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11. jednání\"/>
    </mc:Choice>
  </mc:AlternateContent>
  <xr:revisionPtr revIDLastSave="0" documentId="13_ncr:1_{B156B227-A380-44B8-961E-55038031D4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nority" sheetId="2" r:id="rId1"/>
    <sheet name="BK" sheetId="4" r:id="rId2"/>
    <sheet name="JS" sheetId="5" r:id="rId3"/>
    <sheet name="LC" sheetId="6" r:id="rId4"/>
    <sheet name="LG" sheetId="7" r:id="rId5"/>
    <sheet name="MŠ" sheetId="8" r:id="rId6"/>
    <sheet name="NS" sheetId="9" r:id="rId7"/>
    <sheet name="PK" sheetId="10" r:id="rId8"/>
    <sheet name="PBa" sheetId="11" r:id="rId9"/>
    <sheet name="PBi" sheetId="3" r:id="rId10"/>
  </sheets>
  <definedNames>
    <definedName name="_xlnm.Print_Area" localSheetId="0">minority!$A$1:$V$61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3" l="1"/>
  <c r="D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E55" i="11"/>
  <c r="D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E55" i="10"/>
  <c r="D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E55" i="9"/>
  <c r="D55" i="9"/>
  <c r="L54" i="9"/>
  <c r="L53" i="9"/>
  <c r="L52" i="9"/>
  <c r="L51" i="9"/>
  <c r="L50" i="9"/>
  <c r="L49" i="9"/>
  <c r="L48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L34" i="9"/>
  <c r="L33" i="9"/>
  <c r="L32" i="9"/>
  <c r="L31" i="9"/>
  <c r="L30" i="9"/>
  <c r="L29" i="9"/>
  <c r="L28" i="9"/>
  <c r="L27" i="9"/>
  <c r="L26" i="9"/>
  <c r="L25" i="9"/>
  <c r="L24" i="9"/>
  <c r="L23" i="9"/>
  <c r="L22" i="9"/>
  <c r="L21" i="9"/>
  <c r="L20" i="9"/>
  <c r="L19" i="9"/>
  <c r="L18" i="9"/>
  <c r="L17" i="9"/>
  <c r="E55" i="8"/>
  <c r="D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E55" i="7"/>
  <c r="D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E55" i="6"/>
  <c r="D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E55" i="5"/>
  <c r="D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E55" i="4"/>
  <c r="D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22" i="2"/>
  <c r="M55" i="2"/>
  <c r="E55" i="2"/>
  <c r="D55" i="2"/>
  <c r="L19" i="2" l="1"/>
  <c r="L51" i="2"/>
  <c r="L34" i="2"/>
  <c r="L47" i="2"/>
  <c r="L39" i="2"/>
  <c r="L46" i="2"/>
  <c r="L53" i="2"/>
  <c r="L42" i="2"/>
  <c r="L21" i="2"/>
  <c r="L49" i="2"/>
  <c r="L36" i="2"/>
  <c r="L50" i="2"/>
  <c r="L37" i="2"/>
  <c r="L40" i="2"/>
  <c r="L24" i="2"/>
  <c r="L25" i="2"/>
  <c r="L35" i="2"/>
  <c r="L29" i="2"/>
  <c r="L48" i="2"/>
  <c r="L54" i="2"/>
  <c r="L20" i="2"/>
  <c r="L52" i="2"/>
  <c r="L18" i="2"/>
  <c r="L27" i="2"/>
  <c r="L38" i="2"/>
  <c r="L41" i="2"/>
  <c r="L43" i="2"/>
  <c r="L28" i="2"/>
  <c r="L30" i="2"/>
  <c r="L17" i="2"/>
  <c r="L31" i="2"/>
  <c r="L26" i="2"/>
  <c r="L32" i="2"/>
  <c r="L45" i="2"/>
  <c r="L44" i="2"/>
  <c r="L23" i="2"/>
  <c r="M56" i="2" l="1"/>
  <c r="L33" i="2" l="1"/>
</calcChain>
</file>

<file path=xl/sharedStrings.xml><?xml version="1.0" encoding="utf-8"?>
<sst xmlns="http://schemas.openxmlformats.org/spreadsheetml/2006/main" count="1628" uniqueCount="168">
  <si>
    <t>evidenční číslo projektu</t>
  </si>
  <si>
    <t>název žadatele</t>
  </si>
  <si>
    <t>požadovaná podpora</t>
  </si>
  <si>
    <t>bodové hodnocení Rada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</si>
  <si>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</si>
  <si>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</si>
  <si>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</si>
  <si>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</si>
  <si>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</si>
  <si>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</si>
  <si>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</si>
  <si>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</si>
  <si>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</si>
  <si>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</si>
  <si>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</si>
  <si>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</si>
  <si>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</si>
  <si>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</si>
  <si>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</si>
  <si>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</si>
  <si>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</si>
  <si>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</si>
  <si>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</si>
  <si>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</si>
  <si>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Minoritní koprodukce hraného, animovaného nebo dokumentárního filmu</t>
  </si>
  <si>
    <t>Podpora pro celovečerní hrané, celovečerní i krátkometrážní animované nebo celovečerní i krátkometrážní dokumentární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je u dvoustranné koprodukce nižší než 40 %, u vícestranné koprodukce nižší než 30 %.</t>
  </si>
  <si>
    <t>Podpora pro krátkometrážní hrané kinematografické dílo je určena projektům, na jejichž výrobě se výrobce nebo koproducent, který má místo podnikání, místo trvalého pobytu nebo sídlo na území České republiky, podílí v takovém rozsahu, že jeho finanční účast na celkových výrobních nákladech projektu u dvoustranné koprodukce je 50 % nebo nižší, u vícestranné koprodukce není nejvyšší.</t>
  </si>
  <si>
    <r>
      <t xml:space="preserve">Finanční alokace: </t>
    </r>
    <r>
      <rPr>
        <sz val="9.5"/>
        <rFont val="Arial"/>
        <family val="2"/>
        <charset val="238"/>
      </rPr>
      <t>20 000 000 Kč</t>
    </r>
  </si>
  <si>
    <t xml:space="preserve">1. rozvoj kvalitní, umělecky a společensky progresivní, žánrově diverzifikované české kinematografie </t>
  </si>
  <si>
    <t xml:space="preserve">2. posílení postavení českých producentů v mezinárodní konkurenci a rozvoj českého produkčního prostředí, know how českých producentů  </t>
  </si>
  <si>
    <t xml:space="preserve">3. rozvoj nových koprodukčních vztahů a posílení stávajících </t>
  </si>
  <si>
    <t>4. rozvoj českého filmového průmyslu prostřednictvím mezinárodních koprodukcí zahrnujících vysokou českou kreativní účastí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</si>
  <si>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</si>
  <si>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</si>
  <si>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</si>
  <si>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</si>
  <si>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</si>
  <si>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</si>
  <si>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</si>
  <si>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2024-2-9-26
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</si>
  <si>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2. 8.-2. 9. 2024</t>
    </r>
  </si>
  <si>
    <t>HEAVEN´S GATE s.r.o.</t>
  </si>
  <si>
    <t>FILM KOLEKTIV s.r.o.</t>
  </si>
  <si>
    <t>MAUR film s.r.o.</t>
  </si>
  <si>
    <t>Pure Shore s.r.o.</t>
  </si>
  <si>
    <t>Hypermarket Film s.r.o.</t>
  </si>
  <si>
    <t>DNA Production s.r.o.</t>
  </si>
  <si>
    <t>8Heads Productions s.r.o.</t>
  </si>
  <si>
    <t>CINEART TV Prague s.r.o.</t>
  </si>
  <si>
    <t>MasterFilm, s.r.o.</t>
  </si>
  <si>
    <t>Evolution Films, s.r.o.</t>
  </si>
  <si>
    <t>i/o post s.r.o.</t>
  </si>
  <si>
    <t>Vernes s.r.o.</t>
  </si>
  <si>
    <t>Bionaut s.r.o.</t>
  </si>
  <si>
    <t>endorfilm s.r.o.</t>
  </si>
  <si>
    <t>Cinémotif Films s.r.o.</t>
  </si>
  <si>
    <t>Analog Vision s.r.o.</t>
  </si>
  <si>
    <t>Negativ s.r.o.</t>
  </si>
  <si>
    <t>Daniel Severa Production s.r.o.</t>
  </si>
  <si>
    <t>moloko film s.r.o.</t>
  </si>
  <si>
    <t>Beginner´s Mind s.r.o.</t>
  </si>
  <si>
    <t>PFX CZ s.r.o.</t>
  </si>
  <si>
    <t>Safe Place Production</t>
  </si>
  <si>
    <t>Alter Vision s.r.o.</t>
  </si>
  <si>
    <t>DOCUfilm Praha s.r.o.</t>
  </si>
  <si>
    <t>CLAW AV s.r.o.</t>
  </si>
  <si>
    <t>D1film s.r.o.</t>
  </si>
  <si>
    <t>Hausboot Production s.r.o.</t>
  </si>
  <si>
    <t>Kuli Film s.r.o.</t>
  </si>
  <si>
    <t>Lonely Production s.r.o.</t>
  </si>
  <si>
    <t>Other Stories s.r.o.</t>
  </si>
  <si>
    <t>Pink Production s.r.o.</t>
  </si>
  <si>
    <t>Xova Film s.r.o.</t>
  </si>
  <si>
    <t xml:space="preserve">Skřítek </t>
  </si>
  <si>
    <t>Modlitba za umírající</t>
  </si>
  <si>
    <t>Modrý svetr se žkutou dírou</t>
  </si>
  <si>
    <t>Babiččino léto</t>
  </si>
  <si>
    <t>Konspirace  ticha</t>
  </si>
  <si>
    <t>Nová hříva pro Lva</t>
  </si>
  <si>
    <t>Duchoň</t>
  </si>
  <si>
    <t>Monarcha</t>
  </si>
  <si>
    <t>Generál Golian</t>
  </si>
  <si>
    <t>Tohle není místo pro tebe</t>
  </si>
  <si>
    <t>(Un)becoming</t>
  </si>
  <si>
    <t>Spolu nezestárneme</t>
  </si>
  <si>
    <t>Dlouho očekávaná dovolená</t>
  </si>
  <si>
    <t>Čtyři pohřby a svatba</t>
  </si>
  <si>
    <t>Překrásná prázdnota</t>
  </si>
  <si>
    <t>Nehoda</t>
  </si>
  <si>
    <t>Rozvod za času války</t>
  </si>
  <si>
    <t>Mise</t>
  </si>
  <si>
    <t xml:space="preserve">Dojná kráva </t>
  </si>
  <si>
    <t>Mýtus o opravdovém člověku</t>
  </si>
  <si>
    <t>Becoming Ema</t>
  </si>
  <si>
    <t>Hotel Boka</t>
  </si>
  <si>
    <t xml:space="preserve">Dvacet sedm </t>
  </si>
  <si>
    <t>První týden v srpnu</t>
  </si>
  <si>
    <t>Nikomu to neřeknu</t>
  </si>
  <si>
    <t>Copperbeak</t>
  </si>
  <si>
    <t>Strážci ruin</t>
  </si>
  <si>
    <t>Jarní úklid</t>
  </si>
  <si>
    <t>Krásná utopie</t>
  </si>
  <si>
    <t>It´s not your fault (INYF)</t>
  </si>
  <si>
    <t>80 rozlícených novinářů</t>
  </si>
  <si>
    <t>Uvnitř kočky</t>
  </si>
  <si>
    <t>Dušan Hanák starého světa</t>
  </si>
  <si>
    <t>SANG:Dítě prachu</t>
  </si>
  <si>
    <t>Hold Time for Me</t>
  </si>
  <si>
    <t>Posledná noc v roku</t>
  </si>
  <si>
    <t>Smrt a dívka</t>
  </si>
  <si>
    <t>Přípravy na demokracii</t>
  </si>
  <si>
    <t>ano</t>
  </si>
  <si>
    <t>ne</t>
  </si>
  <si>
    <t xml:space="preserve">ne </t>
  </si>
  <si>
    <t>6920/2024</t>
  </si>
  <si>
    <t>6921/2024</t>
  </si>
  <si>
    <t>6926/2024</t>
  </si>
  <si>
    <t>6934/2024</t>
  </si>
  <si>
    <t>6935/2024</t>
  </si>
  <si>
    <t>6936/2024</t>
  </si>
  <si>
    <t>6937/2024</t>
  </si>
  <si>
    <t>6938/2024</t>
  </si>
  <si>
    <t>6939/2024</t>
  </si>
  <si>
    <t>6940/2024</t>
  </si>
  <si>
    <t>6947/2024</t>
  </si>
  <si>
    <t>6948/2024</t>
  </si>
  <si>
    <t>6949/2024</t>
  </si>
  <si>
    <t>6950/2024</t>
  </si>
  <si>
    <t>6951/2024</t>
  </si>
  <si>
    <t>6952/2024</t>
  </si>
  <si>
    <t>6953/2024</t>
  </si>
  <si>
    <t>6954/2024</t>
  </si>
  <si>
    <t>6955/2024</t>
  </si>
  <si>
    <t>6956/2024</t>
  </si>
  <si>
    <t>6957/2024</t>
  </si>
  <si>
    <t>6958/2024</t>
  </si>
  <si>
    <t>6959/2024</t>
  </si>
  <si>
    <t>6960/2024</t>
  </si>
  <si>
    <t>6961/2024</t>
  </si>
  <si>
    <t>6962/2024</t>
  </si>
  <si>
    <t>6963/2024</t>
  </si>
  <si>
    <t>6964/2024</t>
  </si>
  <si>
    <t>6965/2024</t>
  </si>
  <si>
    <t>6966/2024</t>
  </si>
  <si>
    <t>6967/2024</t>
  </si>
  <si>
    <t>6968/2024</t>
  </si>
  <si>
    <t>6969/2024</t>
  </si>
  <si>
    <t>6970/2024</t>
  </si>
  <si>
    <t>6971/2024</t>
  </si>
  <si>
    <t>6972/2024</t>
  </si>
  <si>
    <t>6979/2024</t>
  </si>
  <si>
    <t>6984/2024</t>
  </si>
  <si>
    <t>výše podpory</t>
  </si>
  <si>
    <t>Projekty výzvy budou na základě usnesení č. 185/2024 hrazeny ze státní dotace 2024.</t>
  </si>
  <si>
    <t>investiční dotace</t>
  </si>
  <si>
    <t>80%</t>
  </si>
  <si>
    <t>70%</t>
  </si>
  <si>
    <t>60%</t>
  </si>
  <si>
    <t>75%</t>
  </si>
  <si>
    <t>65%</t>
  </si>
  <si>
    <t>ano - 20%</t>
  </si>
  <si>
    <t>31.08.2026</t>
  </si>
  <si>
    <t>31.12.2025</t>
  </si>
  <si>
    <t>31.03.2026</t>
  </si>
  <si>
    <t>31.05.2025</t>
  </si>
  <si>
    <t>31.12.2026</t>
  </si>
  <si>
    <t>31.10.2025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</si>
  <si>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30. 6. 2027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</si>
</sst>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2" fontId="3" fillId="2" borderId="3" xfId="0" applyNumberFormat="1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" xfId="0" applyFont="1" applyFill="1" applyBorder="1"/>
    <xf numFmtId="3" fontId="2" fillId="2" borderId="2" xfId="0" applyNumberFormat="1" applyFont="1" applyFill="1" applyBorder="1"/>
    <xf numFmtId="2" fontId="2" fillId="2" borderId="2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right" vertical="top"/>
    </xf>
    <xf numFmtId="3" fontId="2" fillId="2" borderId="2" xfId="0" applyNumberFormat="1" applyFont="1" applyFill="1" applyBorder="1" applyAlignment="1" applyProtection="1">
      <alignment horizontal="right" vertical="top"/>
      <protection locked="0"/>
    </xf>
    <xf numFmtId="0" fontId="2" fillId="2" borderId="2" xfId="0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/>
    </xf>
    <xf numFmtId="49" fontId="2" fillId="2" borderId="2" xfId="0" applyNumberFormat="1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2" fillId="2" borderId="2" xfId="0" applyFont="1" applyFill="1" applyBorder="1"/>
    <xf numFmtId="3" fontId="2" fillId="2" borderId="2" xfId="0" applyNumberFormat="1" applyFont="1" applyFill="1" applyBorder="1"/>
    <xf numFmtId="2" fontId="2" fillId="2" borderId="2" xfId="0" applyNumberFormat="1" applyFont="1" applyFill="1" applyBorder="1" applyAlignment="1">
      <alignment horizontal="left" vertical="top"/>
    </xf>
    <xf numFmtId="3" fontId="2" fillId="2" borderId="2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9" fontId="2" fillId="2" borderId="0" xfId="1" applyFont="1" applyFill="1" applyAlignment="1">
      <alignment horizontal="left" vertical="top"/>
    </xf>
    <xf numFmtId="9" fontId="2" fillId="2" borderId="2" xfId="0" applyNumberFormat="1" applyFont="1" applyFill="1" applyBorder="1" applyAlignment="1">
      <alignment horizontal="center" vertical="top" wrapText="1"/>
    </xf>
  </cellXfs>
  <cellStyles count="4">
    <cellStyle name="Normální" xfId="0" builtinId="0"/>
    <cellStyle name="Normální 2" xfId="2" xr:uid="{2870786A-B14E-4F68-AEAA-0D9438513D94}"/>
    <cellStyle name="Normální 3" xfId="3" xr:uid="{073E0587-B3A2-4E7F-BA4B-D2666E3D408B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J56"/>
  <sheetViews>
    <sheetView tabSelected="1" zoomScale="78" zoomScaleNormal="78" workbookViewId="0"/>
  </sheetViews>
  <sheetFormatPr defaultColWidth="9.140625" defaultRowHeight="12.75" x14ac:dyDescent="0.25"/>
  <cols>
    <col min="1" max="1" width="14.4257812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2" customWidth="1"/>
    <col min="16" max="19" width="9.28515625" style="2" customWidth="1"/>
    <col min="20" max="20" width="10.28515625" style="2" customWidth="1"/>
    <col min="21" max="22" width="15.7109375" style="2" customWidth="1"/>
    <col min="23" max="16384" width="9.140625" style="2"/>
  </cols>
  <sheetData>
    <row r="1" spans="1:22" ht="38.25" customHeight="1" x14ac:dyDescent="0.25">
      <c r="A1" s="1" t="s">
        <v>24</v>
      </c>
    </row>
    <row r="2" spans="1:22" ht="14.45" customHeight="1" x14ac:dyDescent="0.25">
      <c r="A2" s="3" t="s">
        <v>39</v>
      </c>
      <c r="D2" s="3" t="s">
        <v>21</v>
      </c>
    </row>
    <row r="3" spans="1:22" ht="14.45" customHeight="1" x14ac:dyDescent="0.25">
      <c r="A3" s="3" t="s">
        <v>32</v>
      </c>
      <c r="D3" s="2" t="s">
        <v>28</v>
      </c>
    </row>
    <row r="4" spans="1:22" ht="14.45" customHeight="1" x14ac:dyDescent="0.25">
      <c r="A4" s="3" t="s">
        <v>40</v>
      </c>
      <c r="D4" s="2" t="s">
        <v>29</v>
      </c>
    </row>
    <row r="5" spans="1:22" ht="14.45" customHeight="1" x14ac:dyDescent="0.25">
      <c r="A5" s="3" t="s">
        <v>27</v>
      </c>
      <c r="D5" s="2" t="s">
        <v>30</v>
      </c>
    </row>
    <row r="6" spans="1:22" ht="14.45" customHeight="1" x14ac:dyDescent="0.25">
      <c r="A6" s="2" t="s">
        <v>167</v>
      </c>
      <c r="D6" s="2" t="s">
        <v>31</v>
      </c>
    </row>
    <row r="7" spans="1:22" ht="14.45" customHeight="1" x14ac:dyDescent="0.25">
      <c r="A7" s="8" t="s">
        <v>33</v>
      </c>
    </row>
    <row r="8" spans="1:22" ht="14.45" customHeight="1" x14ac:dyDescent="0.25">
      <c r="D8" s="3" t="s">
        <v>22</v>
      </c>
    </row>
    <row r="9" spans="1:22" ht="54.75" customHeight="1" x14ac:dyDescent="0.25">
      <c r="D9" s="16" t="s">
        <v>25</v>
      </c>
      <c r="E9" s="16"/>
      <c r="F9" s="16"/>
      <c r="G9" s="16"/>
      <c r="H9" s="16"/>
      <c r="I9" s="16"/>
      <c r="J9" s="16"/>
      <c r="K9" s="16"/>
      <c r="L9" s="16"/>
      <c r="M9" s="16"/>
      <c r="N9" s="16"/>
    </row>
    <row r="10" spans="1:22" ht="40.5" customHeight="1" x14ac:dyDescent="0.25">
      <c r="A10" s="3"/>
      <c r="D10" s="16" t="s">
        <v>26</v>
      </c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22" x14ac:dyDescent="0.25">
      <c r="A11" s="3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22" x14ac:dyDescent="0.25">
      <c r="A12" s="3"/>
      <c r="D12" s="16" t="s">
        <v>153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22" ht="12.6" customHeight="1" x14ac:dyDescent="0.25">
      <c r="A13" s="3"/>
    </row>
    <row r="14" spans="1:22" ht="26.45" customHeight="1" x14ac:dyDescent="0.25">
      <c r="A14" s="11" t="s">
        <v>0</v>
      </c>
      <c r="B14" s="11" t="s">
        <v>1</v>
      </c>
      <c r="C14" s="11" t="s">
        <v>16</v>
      </c>
      <c r="D14" s="11" t="s">
        <v>11</v>
      </c>
      <c r="E14" s="14" t="s">
        <v>2</v>
      </c>
      <c r="F14" s="11" t="s">
        <v>13</v>
      </c>
      <c r="G14" s="11" t="s">
        <v>34</v>
      </c>
      <c r="H14" s="11" t="s">
        <v>12</v>
      </c>
      <c r="I14" s="11" t="s">
        <v>35</v>
      </c>
      <c r="J14" s="11" t="s">
        <v>36</v>
      </c>
      <c r="K14" s="11" t="s">
        <v>37</v>
      </c>
      <c r="L14" s="11" t="s">
        <v>3</v>
      </c>
      <c r="M14" s="11" t="s">
        <v>152</v>
      </c>
      <c r="N14" s="11" t="s">
        <v>4</v>
      </c>
      <c r="O14" s="11" t="s">
        <v>5</v>
      </c>
      <c r="P14" s="11" t="s">
        <v>6</v>
      </c>
      <c r="Q14" s="11" t="s">
        <v>15</v>
      </c>
      <c r="R14" s="11" t="s">
        <v>14</v>
      </c>
      <c r="S14" s="11" t="s">
        <v>7</v>
      </c>
      <c r="T14" s="11" t="s">
        <v>8</v>
      </c>
      <c r="U14" s="11" t="s">
        <v>9</v>
      </c>
      <c r="V14" s="11" t="s">
        <v>10</v>
      </c>
    </row>
    <row r="15" spans="1:22" ht="59.45" customHeight="1" x14ac:dyDescent="0.25">
      <c r="A15" s="13"/>
      <c r="B15" s="13"/>
      <c r="C15" s="13"/>
      <c r="D15" s="13"/>
      <c r="E15" s="15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28.9" customHeight="1" x14ac:dyDescent="0.25">
      <c r="A16" s="13"/>
      <c r="B16" s="13"/>
      <c r="C16" s="13"/>
      <c r="D16" s="13"/>
      <c r="E16" s="15"/>
      <c r="F16" s="4" t="s">
        <v>23</v>
      </c>
      <c r="G16" s="4" t="s">
        <v>18</v>
      </c>
      <c r="H16" s="4" t="s">
        <v>20</v>
      </c>
      <c r="I16" s="4" t="s">
        <v>38</v>
      </c>
      <c r="J16" s="4" t="s">
        <v>19</v>
      </c>
      <c r="K16" s="4" t="s">
        <v>19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88" x14ac:dyDescent="0.2">
      <c r="A17" s="17" t="s">
        <v>145</v>
      </c>
      <c r="B17" s="17" t="s">
        <v>67</v>
      </c>
      <c r="C17" s="17" t="s">
        <v>104</v>
      </c>
      <c r="D17" s="18">
        <v>2581210</v>
      </c>
      <c r="E17" s="18">
        <v>600000</v>
      </c>
      <c r="F17" s="19">
        <v>37.1111</v>
      </c>
      <c r="G17" s="19">
        <v>13.1111</v>
      </c>
      <c r="H17" s="19">
        <v>8</v>
      </c>
      <c r="I17" s="19">
        <v>22.1111</v>
      </c>
      <c r="J17" s="19">
        <v>4</v>
      </c>
      <c r="K17" s="19">
        <v>5</v>
      </c>
      <c r="L17" s="19">
        <f>SUM(F17:K17)</f>
        <v>89.333300000000008</v>
      </c>
      <c r="M17" s="38">
        <v>600000</v>
      </c>
      <c r="N17" s="6" t="s">
        <v>154</v>
      </c>
      <c r="O17" s="22" t="s">
        <v>111</v>
      </c>
      <c r="P17" s="22" t="s">
        <v>111</v>
      </c>
      <c r="Q17" s="22" t="s">
        <v>112</v>
      </c>
      <c r="R17" s="22" t="s">
        <v>112</v>
      </c>
      <c r="S17" s="22">
        <v>69</v>
      </c>
      <c r="T17" s="24" t="s">
        <v>155</v>
      </c>
      <c r="U17" s="23">
        <v>46264</v>
      </c>
      <c r="V17" s="24" t="s">
        <v>161</v>
      </c>
      <c r="W17" s="40"/>
    </row>
    <row r="18" spans="1:88" s="5" customFormat="1" ht="12.75" customHeight="1" x14ac:dyDescent="0.2">
      <c r="A18" s="17" t="s">
        <v>138</v>
      </c>
      <c r="B18" s="17" t="s">
        <v>42</v>
      </c>
      <c r="C18" s="17" t="s">
        <v>97</v>
      </c>
      <c r="D18" s="18">
        <v>22250000</v>
      </c>
      <c r="E18" s="18">
        <v>1950000</v>
      </c>
      <c r="F18" s="19">
        <v>36.1111</v>
      </c>
      <c r="G18" s="19">
        <v>13.8889</v>
      </c>
      <c r="H18" s="19">
        <v>7.8888999999999996</v>
      </c>
      <c r="I18" s="19">
        <v>22.1111</v>
      </c>
      <c r="J18" s="19">
        <v>3</v>
      </c>
      <c r="K18" s="19">
        <v>5</v>
      </c>
      <c r="L18" s="19">
        <f>SUM(F18:K18)</f>
        <v>88</v>
      </c>
      <c r="M18" s="38">
        <v>1950000</v>
      </c>
      <c r="N18" s="31" t="s">
        <v>154</v>
      </c>
      <c r="O18" s="22" t="s">
        <v>111</v>
      </c>
      <c r="P18" s="22" t="s">
        <v>111</v>
      </c>
      <c r="Q18" s="22" t="s">
        <v>112</v>
      </c>
      <c r="R18" s="22" t="s">
        <v>112</v>
      </c>
      <c r="S18" s="22">
        <v>61</v>
      </c>
      <c r="T18" s="24" t="s">
        <v>156</v>
      </c>
      <c r="U18" s="23">
        <v>46265</v>
      </c>
      <c r="V18" s="23">
        <v>46265</v>
      </c>
      <c r="W18" s="40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</row>
    <row r="19" spans="1:88" s="5" customFormat="1" ht="12.75" customHeight="1" x14ac:dyDescent="0.2">
      <c r="A19" s="17" t="s">
        <v>116</v>
      </c>
      <c r="B19" s="17" t="s">
        <v>43</v>
      </c>
      <c r="C19" s="17" t="s">
        <v>75</v>
      </c>
      <c r="D19" s="18">
        <v>22997575</v>
      </c>
      <c r="E19" s="18">
        <v>3750000</v>
      </c>
      <c r="F19" s="19">
        <v>34.666699999999999</v>
      </c>
      <c r="G19" s="19">
        <v>12.4444</v>
      </c>
      <c r="H19" s="19">
        <v>7.8888999999999996</v>
      </c>
      <c r="I19" s="19">
        <v>19.777799999999999</v>
      </c>
      <c r="J19" s="19">
        <v>4</v>
      </c>
      <c r="K19" s="19">
        <v>5</v>
      </c>
      <c r="L19" s="19">
        <f>SUM(F19:K19)</f>
        <v>83.777799999999999</v>
      </c>
      <c r="M19" s="38">
        <v>2500000</v>
      </c>
      <c r="N19" s="31" t="s">
        <v>154</v>
      </c>
      <c r="O19" s="22" t="s">
        <v>111</v>
      </c>
      <c r="P19" s="24" t="s">
        <v>112</v>
      </c>
      <c r="Q19" s="22" t="s">
        <v>112</v>
      </c>
      <c r="R19" s="22" t="s">
        <v>112</v>
      </c>
      <c r="S19" s="22">
        <v>30</v>
      </c>
      <c r="T19" s="24" t="s">
        <v>157</v>
      </c>
      <c r="U19" s="23">
        <v>46568</v>
      </c>
      <c r="V19" s="23">
        <v>46568</v>
      </c>
      <c r="W19" s="40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</row>
    <row r="20" spans="1:88" s="5" customFormat="1" ht="12.75" customHeight="1" x14ac:dyDescent="0.2">
      <c r="A20" s="17" t="s">
        <v>136</v>
      </c>
      <c r="B20" s="17" t="s">
        <v>59</v>
      </c>
      <c r="C20" s="17" t="s">
        <v>95</v>
      </c>
      <c r="D20" s="18">
        <v>8519656</v>
      </c>
      <c r="E20" s="18">
        <v>1800000</v>
      </c>
      <c r="F20" s="19">
        <v>33.555599999999998</v>
      </c>
      <c r="G20" s="19">
        <v>13</v>
      </c>
      <c r="H20" s="19">
        <v>7.7778</v>
      </c>
      <c r="I20" s="19">
        <v>21.222200000000001</v>
      </c>
      <c r="J20" s="19">
        <v>4</v>
      </c>
      <c r="K20" s="19">
        <v>4.1111000000000004</v>
      </c>
      <c r="L20" s="19">
        <f>SUM(F20:K20)</f>
        <v>83.666699999999992</v>
      </c>
      <c r="M20" s="38">
        <v>1300000</v>
      </c>
      <c r="N20" s="31" t="s">
        <v>154</v>
      </c>
      <c r="O20" s="22" t="s">
        <v>111</v>
      </c>
      <c r="P20" s="22" t="s">
        <v>111</v>
      </c>
      <c r="Q20" s="22" t="s">
        <v>112</v>
      </c>
      <c r="R20" s="22" t="s">
        <v>112</v>
      </c>
      <c r="S20" s="22">
        <v>65</v>
      </c>
      <c r="T20" s="24" t="s">
        <v>158</v>
      </c>
      <c r="U20" s="23">
        <v>46053</v>
      </c>
      <c r="V20" s="23">
        <v>46053</v>
      </c>
      <c r="W20" s="40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</row>
    <row r="21" spans="1:88" s="5" customFormat="1" ht="12.75" customHeight="1" x14ac:dyDescent="0.2">
      <c r="A21" s="17" t="s">
        <v>124</v>
      </c>
      <c r="B21" s="17" t="s">
        <v>49</v>
      </c>
      <c r="C21" s="17" t="s">
        <v>83</v>
      </c>
      <c r="D21" s="18">
        <v>3244249</v>
      </c>
      <c r="E21" s="18">
        <v>540000</v>
      </c>
      <c r="F21" s="19">
        <v>33.444400000000002</v>
      </c>
      <c r="G21" s="19">
        <v>12.666700000000001</v>
      </c>
      <c r="H21" s="19">
        <v>8.7777999999999992</v>
      </c>
      <c r="I21" s="19">
        <v>22.1111</v>
      </c>
      <c r="J21" s="19">
        <v>2</v>
      </c>
      <c r="K21" s="19">
        <v>4.1111000000000004</v>
      </c>
      <c r="L21" s="19">
        <f>SUM(F21:K21)</f>
        <v>83.111099999999993</v>
      </c>
      <c r="M21" s="38">
        <v>540000</v>
      </c>
      <c r="N21" s="31" t="s">
        <v>154</v>
      </c>
      <c r="O21" s="22" t="s">
        <v>111</v>
      </c>
      <c r="P21" s="22" t="s">
        <v>111</v>
      </c>
      <c r="Q21" s="22" t="s">
        <v>112</v>
      </c>
      <c r="R21" s="22" t="s">
        <v>112</v>
      </c>
      <c r="S21" s="22">
        <v>55</v>
      </c>
      <c r="T21" s="24" t="s">
        <v>159</v>
      </c>
      <c r="U21" s="23">
        <v>45992</v>
      </c>
      <c r="V21" s="24" t="s">
        <v>162</v>
      </c>
      <c r="W21" s="40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</row>
    <row r="22" spans="1:88" s="5" customFormat="1" ht="12.75" customHeight="1" x14ac:dyDescent="0.2">
      <c r="A22" s="17" t="s">
        <v>114</v>
      </c>
      <c r="B22" s="17" t="s">
        <v>41</v>
      </c>
      <c r="C22" s="17" t="s">
        <v>73</v>
      </c>
      <c r="D22" s="18">
        <v>30498412</v>
      </c>
      <c r="E22" s="18">
        <v>1800000</v>
      </c>
      <c r="F22" s="19">
        <v>34.1111</v>
      </c>
      <c r="G22" s="19">
        <v>12.8889</v>
      </c>
      <c r="H22" s="19">
        <v>8.1111000000000004</v>
      </c>
      <c r="I22" s="19">
        <v>22.8889</v>
      </c>
      <c r="J22" s="19">
        <v>0</v>
      </c>
      <c r="K22" s="19">
        <v>5</v>
      </c>
      <c r="L22" s="19">
        <f>SUM(F22:K22)</f>
        <v>83</v>
      </c>
      <c r="M22" s="38">
        <v>1800000</v>
      </c>
      <c r="N22" s="31" t="s">
        <v>154</v>
      </c>
      <c r="O22" s="22" t="s">
        <v>111</v>
      </c>
      <c r="P22" s="22" t="s">
        <v>111</v>
      </c>
      <c r="Q22" s="22" t="s">
        <v>112</v>
      </c>
      <c r="R22" s="22" t="s">
        <v>112</v>
      </c>
      <c r="S22" s="22">
        <v>52</v>
      </c>
      <c r="T22" s="41">
        <v>0.65</v>
      </c>
      <c r="U22" s="23">
        <v>45900</v>
      </c>
      <c r="V22" s="23">
        <v>45900</v>
      </c>
      <c r="W22" s="40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</row>
    <row r="23" spans="1:88" s="5" customFormat="1" x14ac:dyDescent="0.2">
      <c r="A23" s="17" t="s">
        <v>151</v>
      </c>
      <c r="B23" s="17" t="s">
        <v>72</v>
      </c>
      <c r="C23" s="17" t="s">
        <v>110</v>
      </c>
      <c r="D23" s="18">
        <v>26625500</v>
      </c>
      <c r="E23" s="18">
        <v>2500000</v>
      </c>
      <c r="F23" s="19">
        <v>34</v>
      </c>
      <c r="G23" s="19">
        <v>12.1111</v>
      </c>
      <c r="H23" s="19">
        <v>7.8888999999999996</v>
      </c>
      <c r="I23" s="19">
        <v>22</v>
      </c>
      <c r="J23" s="19">
        <v>2</v>
      </c>
      <c r="K23" s="19">
        <v>5</v>
      </c>
      <c r="L23" s="19">
        <f>SUM(F23:K23)</f>
        <v>83</v>
      </c>
      <c r="M23" s="38">
        <v>2500000</v>
      </c>
      <c r="N23" s="31" t="s">
        <v>154</v>
      </c>
      <c r="O23" s="22" t="s">
        <v>111</v>
      </c>
      <c r="P23" s="22" t="s">
        <v>111</v>
      </c>
      <c r="Q23" s="22" t="s">
        <v>112</v>
      </c>
      <c r="R23" s="22" t="s">
        <v>112</v>
      </c>
      <c r="S23" s="22">
        <v>54</v>
      </c>
      <c r="T23" s="24" t="s">
        <v>159</v>
      </c>
      <c r="U23" s="23">
        <v>46082</v>
      </c>
      <c r="V23" s="24" t="s">
        <v>163</v>
      </c>
      <c r="W23" s="40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</row>
    <row r="24" spans="1:88" s="5" customFormat="1" ht="12.75" customHeight="1" x14ac:dyDescent="0.2">
      <c r="A24" s="17" t="s">
        <v>130</v>
      </c>
      <c r="B24" s="17" t="s">
        <v>53</v>
      </c>
      <c r="C24" s="17" t="s">
        <v>89</v>
      </c>
      <c r="D24" s="18">
        <v>44318550</v>
      </c>
      <c r="E24" s="18">
        <v>3750000</v>
      </c>
      <c r="F24" s="19">
        <v>33.666699999999999</v>
      </c>
      <c r="G24" s="19">
        <v>12.222200000000001</v>
      </c>
      <c r="H24" s="19">
        <v>8.7777999999999992</v>
      </c>
      <c r="I24" s="19">
        <v>22.1111</v>
      </c>
      <c r="J24" s="19">
        <v>2</v>
      </c>
      <c r="K24" s="19">
        <v>4.1111000000000004</v>
      </c>
      <c r="L24" s="19">
        <f>SUM(F24:K24)</f>
        <v>82.888900000000007</v>
      </c>
      <c r="M24" s="38">
        <v>2750000</v>
      </c>
      <c r="N24" s="31" t="s">
        <v>154</v>
      </c>
      <c r="O24" s="22" t="s">
        <v>111</v>
      </c>
      <c r="P24" s="22" t="s">
        <v>111</v>
      </c>
      <c r="Q24" s="22" t="s">
        <v>112</v>
      </c>
      <c r="R24" s="22" t="s">
        <v>112</v>
      </c>
      <c r="S24" s="22">
        <v>61</v>
      </c>
      <c r="T24" s="24" t="s">
        <v>156</v>
      </c>
      <c r="U24" s="23">
        <v>46568</v>
      </c>
      <c r="V24" s="23">
        <v>46568</v>
      </c>
      <c r="W24" s="40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</row>
    <row r="25" spans="1:88" s="5" customFormat="1" ht="12.75" customHeight="1" x14ac:dyDescent="0.2">
      <c r="A25" s="17" t="s">
        <v>131</v>
      </c>
      <c r="B25" s="17" t="s">
        <v>54</v>
      </c>
      <c r="C25" s="17" t="s">
        <v>90</v>
      </c>
      <c r="D25" s="18">
        <v>6525418</v>
      </c>
      <c r="E25" s="18">
        <v>954000</v>
      </c>
      <c r="F25" s="19">
        <v>33.222200000000001</v>
      </c>
      <c r="G25" s="19">
        <v>10.5556</v>
      </c>
      <c r="H25" s="19">
        <v>7.7778</v>
      </c>
      <c r="I25" s="19">
        <v>21.1111</v>
      </c>
      <c r="J25" s="19">
        <v>5</v>
      </c>
      <c r="K25" s="19">
        <v>5</v>
      </c>
      <c r="L25" s="19">
        <f>SUM(F25:K25)</f>
        <v>82.666699999999992</v>
      </c>
      <c r="M25" s="38">
        <v>700000</v>
      </c>
      <c r="N25" s="31" t="s">
        <v>154</v>
      </c>
      <c r="O25" s="22" t="s">
        <v>111</v>
      </c>
      <c r="P25" s="24" t="s">
        <v>112</v>
      </c>
      <c r="Q25" s="22" t="s">
        <v>113</v>
      </c>
      <c r="R25" s="22" t="s">
        <v>113</v>
      </c>
      <c r="S25" s="22">
        <v>42.52</v>
      </c>
      <c r="T25" s="24" t="s">
        <v>159</v>
      </c>
      <c r="U25" s="23">
        <v>46053</v>
      </c>
      <c r="V25" s="23">
        <v>46053</v>
      </c>
      <c r="W25" s="40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</row>
    <row r="26" spans="1:88" s="5" customFormat="1" ht="13.5" customHeight="1" x14ac:dyDescent="0.2">
      <c r="A26" s="17" t="s">
        <v>147</v>
      </c>
      <c r="B26" s="17" t="s">
        <v>69</v>
      </c>
      <c r="C26" s="17" t="s">
        <v>106</v>
      </c>
      <c r="D26" s="18">
        <v>7797023</v>
      </c>
      <c r="E26" s="18">
        <v>800000</v>
      </c>
      <c r="F26" s="19">
        <v>35.444400000000002</v>
      </c>
      <c r="G26" s="19">
        <v>10.5556</v>
      </c>
      <c r="H26" s="19">
        <v>7.8888999999999996</v>
      </c>
      <c r="I26" s="19">
        <v>22.444400000000002</v>
      </c>
      <c r="J26" s="19">
        <v>2</v>
      </c>
      <c r="K26" s="19">
        <v>4</v>
      </c>
      <c r="L26" s="19">
        <f>SUM(F26:K26)</f>
        <v>82.333300000000008</v>
      </c>
      <c r="M26" s="38">
        <v>700000</v>
      </c>
      <c r="N26" s="31" t="s">
        <v>154</v>
      </c>
      <c r="O26" s="22" t="s">
        <v>111</v>
      </c>
      <c r="P26" s="22" t="s">
        <v>111</v>
      </c>
      <c r="Q26" s="22" t="s">
        <v>112</v>
      </c>
      <c r="R26" s="22" t="s">
        <v>112</v>
      </c>
      <c r="S26" s="22">
        <v>63</v>
      </c>
      <c r="T26" s="24" t="s">
        <v>158</v>
      </c>
      <c r="U26" s="23">
        <v>45778</v>
      </c>
      <c r="V26" s="24" t="s">
        <v>164</v>
      </c>
      <c r="W26" s="40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</row>
    <row r="27" spans="1:88" s="5" customFormat="1" ht="12.75" customHeight="1" x14ac:dyDescent="0.2">
      <c r="A27" s="17" t="s">
        <v>139</v>
      </c>
      <c r="B27" s="17" t="s">
        <v>61</v>
      </c>
      <c r="C27" s="17" t="s">
        <v>98</v>
      </c>
      <c r="D27" s="18">
        <v>162813310</v>
      </c>
      <c r="E27" s="18">
        <v>3500000</v>
      </c>
      <c r="F27" s="19">
        <v>28.777799999999999</v>
      </c>
      <c r="G27" s="19">
        <v>13.1111</v>
      </c>
      <c r="H27" s="19">
        <v>7.8888999999999996</v>
      </c>
      <c r="I27" s="19">
        <v>22.222200000000001</v>
      </c>
      <c r="J27" s="19">
        <v>5</v>
      </c>
      <c r="K27" s="19">
        <v>5</v>
      </c>
      <c r="L27" s="19">
        <f>SUM(F27:K27)</f>
        <v>82</v>
      </c>
      <c r="M27" s="38">
        <v>1500000</v>
      </c>
      <c r="N27" s="31" t="s">
        <v>154</v>
      </c>
      <c r="O27" s="22" t="s">
        <v>111</v>
      </c>
      <c r="P27" s="22" t="s">
        <v>111</v>
      </c>
      <c r="Q27" s="22" t="s">
        <v>112</v>
      </c>
      <c r="R27" s="22" t="s">
        <v>112</v>
      </c>
      <c r="S27" s="22">
        <v>63</v>
      </c>
      <c r="T27" s="24" t="s">
        <v>158</v>
      </c>
      <c r="U27" s="23">
        <v>46371</v>
      </c>
      <c r="V27" s="24" t="s">
        <v>165</v>
      </c>
      <c r="W27" s="40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</row>
    <row r="28" spans="1:88" s="5" customFormat="1" ht="12.75" customHeight="1" x14ac:dyDescent="0.2">
      <c r="A28" s="17" t="s">
        <v>143</v>
      </c>
      <c r="B28" s="17" t="s">
        <v>65</v>
      </c>
      <c r="C28" s="17" t="s">
        <v>102</v>
      </c>
      <c r="D28" s="18">
        <v>5530000</v>
      </c>
      <c r="E28" s="18">
        <v>750000</v>
      </c>
      <c r="F28" s="19">
        <v>33.1111</v>
      </c>
      <c r="G28" s="19">
        <v>12.777799999999999</v>
      </c>
      <c r="H28" s="19">
        <v>7.8888999999999996</v>
      </c>
      <c r="I28" s="19">
        <v>22.8889</v>
      </c>
      <c r="J28" s="19">
        <v>0</v>
      </c>
      <c r="K28" s="19">
        <v>5</v>
      </c>
      <c r="L28" s="19">
        <f>SUM(F28:K28)</f>
        <v>81.666699999999992</v>
      </c>
      <c r="M28" s="38">
        <v>700000</v>
      </c>
      <c r="N28" s="31" t="s">
        <v>154</v>
      </c>
      <c r="O28" s="22" t="s">
        <v>111</v>
      </c>
      <c r="P28" s="22" t="s">
        <v>111</v>
      </c>
      <c r="Q28" s="22" t="s">
        <v>112</v>
      </c>
      <c r="R28" s="22" t="s">
        <v>112</v>
      </c>
      <c r="S28" s="22">
        <v>50</v>
      </c>
      <c r="T28" s="24" t="s">
        <v>159</v>
      </c>
      <c r="U28" s="23">
        <v>45960</v>
      </c>
      <c r="V28" s="24" t="s">
        <v>166</v>
      </c>
      <c r="W28" s="40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</row>
    <row r="29" spans="1:88" s="5" customFormat="1" ht="12.75" customHeight="1" x14ac:dyDescent="0.2">
      <c r="A29" s="17" t="s">
        <v>133</v>
      </c>
      <c r="B29" s="17" t="s">
        <v>56</v>
      </c>
      <c r="C29" s="17" t="s">
        <v>92</v>
      </c>
      <c r="D29" s="18">
        <v>22175000</v>
      </c>
      <c r="E29" s="18">
        <v>2600000</v>
      </c>
      <c r="F29" s="19">
        <v>31.222200000000001</v>
      </c>
      <c r="G29" s="19">
        <v>11.8889</v>
      </c>
      <c r="H29" s="19">
        <v>7.8888999999999996</v>
      </c>
      <c r="I29" s="19">
        <v>22.333300000000001</v>
      </c>
      <c r="J29" s="19">
        <v>4</v>
      </c>
      <c r="K29" s="19">
        <v>4.1111000000000004</v>
      </c>
      <c r="L29" s="19">
        <f>SUM(F29:K29)</f>
        <v>81.444400000000002</v>
      </c>
      <c r="M29" s="38">
        <v>1760000</v>
      </c>
      <c r="N29" s="31" t="s">
        <v>154</v>
      </c>
      <c r="O29" s="22" t="s">
        <v>111</v>
      </c>
      <c r="P29" s="22" t="s">
        <v>111</v>
      </c>
      <c r="Q29" s="22" t="s">
        <v>112</v>
      </c>
      <c r="R29" s="22" t="s">
        <v>112</v>
      </c>
      <c r="S29" s="22">
        <v>61</v>
      </c>
      <c r="T29" s="24" t="s">
        <v>156</v>
      </c>
      <c r="U29" s="23">
        <v>46265</v>
      </c>
      <c r="V29" s="23">
        <v>46265</v>
      </c>
      <c r="W29" s="40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</row>
    <row r="30" spans="1:88" s="5" customFormat="1" ht="12.75" customHeight="1" x14ac:dyDescent="0.2">
      <c r="A30" s="17" t="s">
        <v>144</v>
      </c>
      <c r="B30" s="17" t="s">
        <v>66</v>
      </c>
      <c r="C30" s="17" t="s">
        <v>103</v>
      </c>
      <c r="D30" s="18">
        <v>4550000</v>
      </c>
      <c r="E30" s="18">
        <v>1360000</v>
      </c>
      <c r="F30" s="19">
        <v>35.1111</v>
      </c>
      <c r="G30" s="19">
        <v>14</v>
      </c>
      <c r="H30" s="19">
        <v>8</v>
      </c>
      <c r="I30" s="19">
        <v>19.777799999999999</v>
      </c>
      <c r="J30" s="19">
        <v>2</v>
      </c>
      <c r="K30" s="19">
        <v>2.1111</v>
      </c>
      <c r="L30" s="19">
        <f>SUM(F30:K30)</f>
        <v>81</v>
      </c>
      <c r="M30" s="38">
        <v>700000</v>
      </c>
      <c r="N30" s="31" t="s">
        <v>154</v>
      </c>
      <c r="O30" s="22" t="s">
        <v>111</v>
      </c>
      <c r="P30" s="24" t="s">
        <v>112</v>
      </c>
      <c r="Q30" s="22" t="s">
        <v>111</v>
      </c>
      <c r="R30" s="24" t="s">
        <v>160</v>
      </c>
      <c r="S30" s="22">
        <v>30</v>
      </c>
      <c r="T30" s="24" t="s">
        <v>157</v>
      </c>
      <c r="U30" s="23">
        <v>45930</v>
      </c>
      <c r="V30" s="23">
        <v>45930</v>
      </c>
      <c r="W30" s="40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</row>
    <row r="31" spans="1:88" s="5" customFormat="1" x14ac:dyDescent="0.2">
      <c r="A31" s="17" t="s">
        <v>146</v>
      </c>
      <c r="B31" s="17" t="s">
        <v>68</v>
      </c>
      <c r="C31" s="17" t="s">
        <v>105</v>
      </c>
      <c r="D31" s="18">
        <v>4976100</v>
      </c>
      <c r="E31" s="18">
        <v>1250000</v>
      </c>
      <c r="F31" s="19">
        <v>31.444400000000002</v>
      </c>
      <c r="G31" s="19">
        <v>10.8889</v>
      </c>
      <c r="H31" s="19">
        <v>9.1111000000000004</v>
      </c>
      <c r="I31" s="19">
        <v>20.222200000000001</v>
      </c>
      <c r="J31" s="19">
        <v>4</v>
      </c>
      <c r="K31" s="19">
        <v>3.2222</v>
      </c>
      <c r="L31" s="19">
        <f>SUM(F31:K31)</f>
        <v>78.888800000000003</v>
      </c>
      <c r="M31" s="20"/>
      <c r="N31" s="6"/>
      <c r="O31" s="22" t="s">
        <v>111</v>
      </c>
      <c r="P31" s="24"/>
      <c r="Q31" s="22" t="s">
        <v>112</v>
      </c>
      <c r="R31" s="24"/>
      <c r="S31" s="22">
        <v>68</v>
      </c>
      <c r="T31" s="24"/>
      <c r="U31" s="23">
        <v>46112</v>
      </c>
      <c r="V31" s="24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</row>
    <row r="32" spans="1:88" s="5" customFormat="1" ht="12.75" customHeight="1" x14ac:dyDescent="0.2">
      <c r="A32" s="17" t="s">
        <v>148</v>
      </c>
      <c r="B32" s="17" t="s">
        <v>70</v>
      </c>
      <c r="C32" s="17" t="s">
        <v>107</v>
      </c>
      <c r="D32" s="18">
        <v>35454700</v>
      </c>
      <c r="E32" s="18">
        <v>3625000</v>
      </c>
      <c r="F32" s="19">
        <v>33.444400000000002</v>
      </c>
      <c r="G32" s="19">
        <v>12.1111</v>
      </c>
      <c r="H32" s="19">
        <v>7.8888999999999996</v>
      </c>
      <c r="I32" s="19">
        <v>15.222200000000001</v>
      </c>
      <c r="J32" s="19">
        <v>4</v>
      </c>
      <c r="K32" s="19">
        <v>5</v>
      </c>
      <c r="L32" s="19">
        <f>SUM(F32:K32)</f>
        <v>77.666600000000003</v>
      </c>
      <c r="M32" s="20"/>
      <c r="N32" s="6"/>
      <c r="O32" s="22" t="s">
        <v>111</v>
      </c>
      <c r="P32" s="25"/>
      <c r="Q32" s="22" t="s">
        <v>111</v>
      </c>
      <c r="R32" s="25"/>
      <c r="S32" s="22">
        <v>60</v>
      </c>
      <c r="T32" s="25"/>
      <c r="U32" s="23">
        <v>46249</v>
      </c>
      <c r="V32" s="25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</row>
    <row r="33" spans="1:88" s="5" customFormat="1" ht="12.75" customHeight="1" x14ac:dyDescent="0.2">
      <c r="A33" s="17" t="s">
        <v>115</v>
      </c>
      <c r="B33" s="17" t="s">
        <v>42</v>
      </c>
      <c r="C33" s="17" t="s">
        <v>74</v>
      </c>
      <c r="D33" s="18">
        <v>118226389</v>
      </c>
      <c r="E33" s="18">
        <v>1500000</v>
      </c>
      <c r="F33" s="19">
        <v>33.222200000000001</v>
      </c>
      <c r="G33" s="19">
        <v>8.1111000000000004</v>
      </c>
      <c r="H33" s="19">
        <v>7.8888999999999996</v>
      </c>
      <c r="I33" s="19">
        <v>20.333300000000001</v>
      </c>
      <c r="J33" s="19">
        <v>3</v>
      </c>
      <c r="K33" s="19">
        <v>5</v>
      </c>
      <c r="L33" s="19">
        <f>SUM(F33:K33)</f>
        <v>77.555499999999995</v>
      </c>
      <c r="M33" s="20"/>
      <c r="N33" s="6"/>
      <c r="O33" s="22" t="s">
        <v>111</v>
      </c>
      <c r="P33" s="24"/>
      <c r="Q33" s="22" t="s">
        <v>112</v>
      </c>
      <c r="R33" s="24"/>
      <c r="S33" s="22">
        <v>71</v>
      </c>
      <c r="T33" s="24"/>
      <c r="U33" s="23">
        <v>45915</v>
      </c>
      <c r="V33" s="24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</row>
    <row r="34" spans="1:88" s="5" customFormat="1" ht="12.75" customHeight="1" x14ac:dyDescent="0.2">
      <c r="A34" s="17" t="s">
        <v>118</v>
      </c>
      <c r="B34" s="17" t="s">
        <v>45</v>
      </c>
      <c r="C34" s="17" t="s">
        <v>77</v>
      </c>
      <c r="D34" s="18">
        <v>9611950</v>
      </c>
      <c r="E34" s="18">
        <v>2000000</v>
      </c>
      <c r="F34" s="19">
        <v>30.1111</v>
      </c>
      <c r="G34" s="19">
        <v>10.333299999999999</v>
      </c>
      <c r="H34" s="19">
        <v>9</v>
      </c>
      <c r="I34" s="19">
        <v>18.1111</v>
      </c>
      <c r="J34" s="19">
        <v>5</v>
      </c>
      <c r="K34" s="19">
        <v>5</v>
      </c>
      <c r="L34" s="19">
        <f>SUM(F34:K34)</f>
        <v>77.555499999999995</v>
      </c>
      <c r="M34" s="20"/>
      <c r="N34" s="6"/>
      <c r="O34" s="22" t="s">
        <v>111</v>
      </c>
      <c r="P34" s="24"/>
      <c r="Q34" s="22" t="s">
        <v>112</v>
      </c>
      <c r="R34" s="24"/>
      <c r="S34" s="22">
        <v>44</v>
      </c>
      <c r="T34" s="24"/>
      <c r="U34" s="23">
        <v>46326</v>
      </c>
      <c r="V34" s="24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</row>
    <row r="35" spans="1:88" s="5" customFormat="1" ht="12.75" customHeight="1" x14ac:dyDescent="0.2">
      <c r="A35" s="17" t="s">
        <v>132</v>
      </c>
      <c r="B35" s="17" t="s">
        <v>55</v>
      </c>
      <c r="C35" s="17" t="s">
        <v>91</v>
      </c>
      <c r="D35" s="18">
        <v>33986850</v>
      </c>
      <c r="E35" s="18">
        <v>2800000</v>
      </c>
      <c r="F35" s="19">
        <v>27.555599999999998</v>
      </c>
      <c r="G35" s="19">
        <v>9.7777999999999992</v>
      </c>
      <c r="H35" s="19">
        <v>8</v>
      </c>
      <c r="I35" s="19">
        <v>22.8889</v>
      </c>
      <c r="J35" s="19">
        <v>4</v>
      </c>
      <c r="K35" s="19">
        <v>5</v>
      </c>
      <c r="L35" s="19">
        <f>SUM(F35:K35)</f>
        <v>77.22229999999999</v>
      </c>
      <c r="M35" s="20"/>
      <c r="N35" s="6"/>
      <c r="O35" s="22" t="s">
        <v>111</v>
      </c>
      <c r="P35" s="24"/>
      <c r="Q35" s="22" t="s">
        <v>112</v>
      </c>
      <c r="R35" s="24"/>
      <c r="S35" s="22">
        <v>71</v>
      </c>
      <c r="T35" s="24"/>
      <c r="U35" s="23">
        <v>46387</v>
      </c>
      <c r="V35" s="24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</row>
    <row r="36" spans="1:88" s="5" customFormat="1" x14ac:dyDescent="0.2">
      <c r="A36" s="17" t="s">
        <v>126</v>
      </c>
      <c r="B36" s="17" t="s">
        <v>51</v>
      </c>
      <c r="C36" s="17" t="s">
        <v>85</v>
      </c>
      <c r="D36" s="18">
        <v>21635925</v>
      </c>
      <c r="E36" s="18">
        <v>2000000</v>
      </c>
      <c r="F36" s="19">
        <v>30.666699999999999</v>
      </c>
      <c r="G36" s="19">
        <v>10.4444</v>
      </c>
      <c r="H36" s="19">
        <v>8</v>
      </c>
      <c r="I36" s="19">
        <v>19.444400000000002</v>
      </c>
      <c r="J36" s="19">
        <v>3</v>
      </c>
      <c r="K36" s="19">
        <v>3.4443999999999999</v>
      </c>
      <c r="L36" s="19">
        <f>SUM(F36:K36)</f>
        <v>74.999899999999997</v>
      </c>
      <c r="M36" s="20"/>
      <c r="N36" s="6"/>
      <c r="O36" s="22" t="s">
        <v>111</v>
      </c>
      <c r="P36" s="24"/>
      <c r="Q36" s="22" t="s">
        <v>112</v>
      </c>
      <c r="R36" s="24"/>
      <c r="S36" s="22">
        <v>65</v>
      </c>
      <c r="T36" s="24"/>
      <c r="U36" s="23">
        <v>46508</v>
      </c>
      <c r="V36" s="24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</row>
    <row r="37" spans="1:88" s="5" customFormat="1" ht="12.75" customHeight="1" x14ac:dyDescent="0.2">
      <c r="A37" s="17" t="s">
        <v>128</v>
      </c>
      <c r="B37" s="17" t="s">
        <v>49</v>
      </c>
      <c r="C37" s="17" t="s">
        <v>87</v>
      </c>
      <c r="D37" s="18">
        <v>10057018</v>
      </c>
      <c r="E37" s="18">
        <v>1600000</v>
      </c>
      <c r="F37" s="19">
        <v>32.777799999999999</v>
      </c>
      <c r="G37" s="19">
        <v>10.333299999999999</v>
      </c>
      <c r="H37" s="19">
        <v>8</v>
      </c>
      <c r="I37" s="19">
        <v>17.666699999999999</v>
      </c>
      <c r="J37" s="19">
        <v>2</v>
      </c>
      <c r="K37" s="19">
        <v>4.1111000000000004</v>
      </c>
      <c r="L37" s="19">
        <f>SUM(F37:K37)</f>
        <v>74.888900000000007</v>
      </c>
      <c r="M37" s="20"/>
      <c r="N37" s="6"/>
      <c r="O37" s="22" t="s">
        <v>111</v>
      </c>
      <c r="P37" s="24"/>
      <c r="Q37" s="22" t="s">
        <v>111</v>
      </c>
      <c r="R37" s="24"/>
      <c r="S37" s="22">
        <v>70</v>
      </c>
      <c r="T37" s="24"/>
      <c r="U37" s="23">
        <v>45961</v>
      </c>
      <c r="V37" s="24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</row>
    <row r="38" spans="1:88" s="5" customFormat="1" ht="12.75" customHeight="1" x14ac:dyDescent="0.2">
      <c r="A38" s="17" t="s">
        <v>140</v>
      </c>
      <c r="B38" s="17" t="s">
        <v>62</v>
      </c>
      <c r="C38" s="17" t="s">
        <v>99</v>
      </c>
      <c r="D38" s="18">
        <v>4222600</v>
      </c>
      <c r="E38" s="18">
        <v>1000000</v>
      </c>
      <c r="F38" s="19">
        <v>30.8889</v>
      </c>
      <c r="G38" s="19">
        <v>13</v>
      </c>
      <c r="H38" s="19">
        <v>7.7778</v>
      </c>
      <c r="I38" s="19">
        <v>19.222200000000001</v>
      </c>
      <c r="J38" s="19">
        <v>0</v>
      </c>
      <c r="K38" s="19">
        <v>3.2222</v>
      </c>
      <c r="L38" s="19">
        <f>SUM(F38:K38)</f>
        <v>74.111100000000008</v>
      </c>
      <c r="M38" s="20"/>
      <c r="N38" s="6"/>
      <c r="O38" s="22" t="s">
        <v>111</v>
      </c>
      <c r="P38" s="24"/>
      <c r="Q38" s="22" t="s">
        <v>112</v>
      </c>
      <c r="R38" s="24"/>
      <c r="S38" s="22">
        <v>54</v>
      </c>
      <c r="T38" s="24"/>
      <c r="U38" s="23">
        <v>46053</v>
      </c>
      <c r="V38" s="24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</row>
    <row r="39" spans="1:88" s="5" customFormat="1" ht="12.75" customHeight="1" x14ac:dyDescent="0.2">
      <c r="A39" s="17" t="s">
        <v>120</v>
      </c>
      <c r="B39" s="17" t="s">
        <v>46</v>
      </c>
      <c r="C39" s="17" t="s">
        <v>79</v>
      </c>
      <c r="D39" s="18">
        <v>52950000</v>
      </c>
      <c r="E39" s="18">
        <v>3000000</v>
      </c>
      <c r="F39" s="19">
        <v>31</v>
      </c>
      <c r="G39" s="19">
        <v>9.7777999999999992</v>
      </c>
      <c r="H39" s="19">
        <v>9</v>
      </c>
      <c r="I39" s="19">
        <v>19.8889</v>
      </c>
      <c r="J39" s="19">
        <v>0</v>
      </c>
      <c r="K39" s="19">
        <v>4</v>
      </c>
      <c r="L39" s="19">
        <f>SUM(F39:K39)</f>
        <v>73.666699999999992</v>
      </c>
      <c r="M39" s="20"/>
      <c r="N39" s="6"/>
      <c r="O39" s="22" t="s">
        <v>112</v>
      </c>
      <c r="P39" s="24"/>
      <c r="Q39" s="22" t="s">
        <v>112</v>
      </c>
      <c r="R39" s="24"/>
      <c r="S39" s="22">
        <v>49</v>
      </c>
      <c r="T39" s="24"/>
      <c r="U39" s="23">
        <v>45839</v>
      </c>
      <c r="V39" s="24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</row>
    <row r="40" spans="1:88" s="5" customFormat="1" ht="12.75" customHeight="1" x14ac:dyDescent="0.2">
      <c r="A40" s="17" t="s">
        <v>129</v>
      </c>
      <c r="B40" s="17" t="s">
        <v>52</v>
      </c>
      <c r="C40" s="17" t="s">
        <v>88</v>
      </c>
      <c r="D40" s="18">
        <v>37487652</v>
      </c>
      <c r="E40" s="18">
        <v>2200000</v>
      </c>
      <c r="F40" s="19">
        <v>29.444400000000002</v>
      </c>
      <c r="G40" s="19">
        <v>10</v>
      </c>
      <c r="H40" s="19">
        <v>8.7777999999999992</v>
      </c>
      <c r="I40" s="19">
        <v>19</v>
      </c>
      <c r="J40" s="19">
        <v>2</v>
      </c>
      <c r="K40" s="19">
        <v>4.1111000000000004</v>
      </c>
      <c r="L40" s="19">
        <f>SUM(F40:K40)</f>
        <v>73.333300000000008</v>
      </c>
      <c r="M40" s="20"/>
      <c r="N40" s="6"/>
      <c r="O40" s="22" t="s">
        <v>111</v>
      </c>
      <c r="P40" s="24"/>
      <c r="Q40" s="22" t="s">
        <v>112</v>
      </c>
      <c r="R40" s="24"/>
      <c r="S40" s="22">
        <v>68</v>
      </c>
      <c r="T40" s="24"/>
      <c r="U40" s="23">
        <v>46157</v>
      </c>
      <c r="V40" s="24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</row>
    <row r="41" spans="1:88" s="5" customFormat="1" ht="12.75" customHeight="1" x14ac:dyDescent="0.2">
      <c r="A41" s="17" t="s">
        <v>141</v>
      </c>
      <c r="B41" s="17" t="s">
        <v>63</v>
      </c>
      <c r="C41" s="17" t="s">
        <v>100</v>
      </c>
      <c r="D41" s="18">
        <v>20752258</v>
      </c>
      <c r="E41" s="18">
        <v>3200000</v>
      </c>
      <c r="F41" s="19">
        <v>28.444400000000002</v>
      </c>
      <c r="G41" s="19">
        <v>9.8888999999999996</v>
      </c>
      <c r="H41" s="19">
        <v>8</v>
      </c>
      <c r="I41" s="19">
        <v>18.8889</v>
      </c>
      <c r="J41" s="19">
        <v>1</v>
      </c>
      <c r="K41" s="19">
        <v>3.1111</v>
      </c>
      <c r="L41" s="19">
        <f>SUM(F41:K41)</f>
        <v>69.333299999999994</v>
      </c>
      <c r="M41" s="20"/>
      <c r="N41" s="6"/>
      <c r="O41" s="22" t="s">
        <v>111</v>
      </c>
      <c r="P41" s="24"/>
      <c r="Q41" s="22" t="s">
        <v>112</v>
      </c>
      <c r="R41" s="24"/>
      <c r="S41" s="22">
        <v>63</v>
      </c>
      <c r="T41" s="24"/>
      <c r="U41" s="23">
        <v>46387</v>
      </c>
      <c r="V41" s="24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</row>
    <row r="42" spans="1:88" s="5" customFormat="1" ht="12.75" customHeight="1" x14ac:dyDescent="0.2">
      <c r="A42" s="17" t="s">
        <v>123</v>
      </c>
      <c r="B42" s="17" t="s">
        <v>48</v>
      </c>
      <c r="C42" s="17" t="s">
        <v>82</v>
      </c>
      <c r="D42" s="18">
        <v>28223125</v>
      </c>
      <c r="E42" s="18">
        <v>3500000</v>
      </c>
      <c r="F42" s="19">
        <v>25.333300000000001</v>
      </c>
      <c r="G42" s="19">
        <v>9.6667000000000005</v>
      </c>
      <c r="H42" s="19">
        <v>7.8888999999999996</v>
      </c>
      <c r="I42" s="19">
        <v>17.777799999999999</v>
      </c>
      <c r="J42" s="19">
        <v>4</v>
      </c>
      <c r="K42" s="19">
        <v>4.1111000000000004</v>
      </c>
      <c r="L42" s="19">
        <f>SUM(F42:K42)</f>
        <v>68.777799999999985</v>
      </c>
      <c r="M42" s="20"/>
      <c r="N42" s="6"/>
      <c r="O42" s="22" t="s">
        <v>111</v>
      </c>
      <c r="P42" s="24"/>
      <c r="Q42" s="22" t="s">
        <v>112</v>
      </c>
      <c r="R42" s="24"/>
      <c r="S42" s="22">
        <v>50</v>
      </c>
      <c r="T42" s="24"/>
      <c r="U42" s="23">
        <v>46111</v>
      </c>
      <c r="V42" s="24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</row>
    <row r="43" spans="1:88" s="5" customFormat="1" ht="12.75" customHeight="1" x14ac:dyDescent="0.2">
      <c r="A43" s="17" t="s">
        <v>142</v>
      </c>
      <c r="B43" s="17" t="s">
        <v>64</v>
      </c>
      <c r="C43" s="17" t="s">
        <v>101</v>
      </c>
      <c r="D43" s="18">
        <v>7352980</v>
      </c>
      <c r="E43" s="18">
        <v>929980</v>
      </c>
      <c r="F43" s="19">
        <v>26.444400000000002</v>
      </c>
      <c r="G43" s="19">
        <v>9.1111000000000004</v>
      </c>
      <c r="H43" s="19">
        <v>7.8888999999999996</v>
      </c>
      <c r="I43" s="19">
        <v>18</v>
      </c>
      <c r="J43" s="19">
        <v>4</v>
      </c>
      <c r="K43" s="19">
        <v>3</v>
      </c>
      <c r="L43" s="19">
        <f>SUM(F43:K43)</f>
        <v>68.444400000000002</v>
      </c>
      <c r="M43" s="21"/>
      <c r="N43" s="6"/>
      <c r="O43" s="22" t="s">
        <v>111</v>
      </c>
      <c r="P43" s="24"/>
      <c r="Q43" s="22" t="s">
        <v>112</v>
      </c>
      <c r="R43" s="24"/>
      <c r="S43" s="22">
        <v>51</v>
      </c>
      <c r="T43" s="24"/>
      <c r="U43" s="23">
        <v>45931</v>
      </c>
      <c r="V43" s="24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</row>
    <row r="44" spans="1:88" s="5" customFormat="1" x14ac:dyDescent="0.2">
      <c r="A44" s="17" t="s">
        <v>150</v>
      </c>
      <c r="B44" s="17" t="s">
        <v>71</v>
      </c>
      <c r="C44" s="17" t="s">
        <v>109</v>
      </c>
      <c r="D44" s="18">
        <v>89023200</v>
      </c>
      <c r="E44" s="18">
        <v>5000000</v>
      </c>
      <c r="F44" s="19">
        <v>33.444400000000002</v>
      </c>
      <c r="G44" s="19">
        <v>9.8888999999999996</v>
      </c>
      <c r="H44" s="19">
        <v>8.1111000000000004</v>
      </c>
      <c r="I44" s="19">
        <v>10.666700000000001</v>
      </c>
      <c r="J44" s="19">
        <v>3</v>
      </c>
      <c r="K44" s="19">
        <v>3.1111</v>
      </c>
      <c r="L44" s="19">
        <f>SUM(F44:K44)</f>
        <v>68.222199999999987</v>
      </c>
      <c r="M44" s="20"/>
      <c r="N44" s="6"/>
      <c r="O44" s="22" t="s">
        <v>111</v>
      </c>
      <c r="P44" s="24"/>
      <c r="Q44" s="22" t="s">
        <v>112</v>
      </c>
      <c r="R44" s="24"/>
      <c r="S44" s="22">
        <v>74</v>
      </c>
      <c r="T44" s="24"/>
      <c r="U44" s="23">
        <v>46356</v>
      </c>
      <c r="V44" s="24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</row>
    <row r="45" spans="1:88" s="5" customFormat="1" ht="12.75" customHeight="1" x14ac:dyDescent="0.2">
      <c r="A45" s="17" t="s">
        <v>149</v>
      </c>
      <c r="B45" s="17" t="s">
        <v>70</v>
      </c>
      <c r="C45" s="17" t="s">
        <v>108</v>
      </c>
      <c r="D45" s="18">
        <v>2502000</v>
      </c>
      <c r="E45" s="18">
        <v>700000</v>
      </c>
      <c r="F45" s="19">
        <v>25.444400000000002</v>
      </c>
      <c r="G45" s="19">
        <v>7.7778</v>
      </c>
      <c r="H45" s="19">
        <v>7.7778</v>
      </c>
      <c r="I45" s="19">
        <v>19</v>
      </c>
      <c r="J45" s="19">
        <v>4</v>
      </c>
      <c r="K45" s="19">
        <v>4</v>
      </c>
      <c r="L45" s="19">
        <f>SUM(F45:K45)</f>
        <v>68</v>
      </c>
      <c r="M45" s="20"/>
      <c r="N45" s="6"/>
      <c r="O45" s="22" t="s">
        <v>111</v>
      </c>
      <c r="P45" s="24"/>
      <c r="Q45" s="22" t="s">
        <v>112</v>
      </c>
      <c r="R45" s="24"/>
      <c r="S45" s="22">
        <v>80</v>
      </c>
      <c r="T45" s="24"/>
      <c r="U45" s="23">
        <v>45818</v>
      </c>
      <c r="V45" s="24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</row>
    <row r="46" spans="1:88" s="5" customFormat="1" ht="12.75" customHeight="1" x14ac:dyDescent="0.2">
      <c r="A46" s="17" t="s">
        <v>121</v>
      </c>
      <c r="B46" s="17" t="s">
        <v>47</v>
      </c>
      <c r="C46" s="17" t="s">
        <v>80</v>
      </c>
      <c r="D46" s="18">
        <v>26204156</v>
      </c>
      <c r="E46" s="18">
        <v>2982480</v>
      </c>
      <c r="F46" s="19">
        <v>28</v>
      </c>
      <c r="G46" s="19">
        <v>8.7777999999999992</v>
      </c>
      <c r="H46" s="19">
        <v>7</v>
      </c>
      <c r="I46" s="19">
        <v>18.1111</v>
      </c>
      <c r="J46" s="19">
        <v>2</v>
      </c>
      <c r="K46" s="19">
        <v>4</v>
      </c>
      <c r="L46" s="19">
        <f>SUM(F46:K46)</f>
        <v>67.888900000000007</v>
      </c>
      <c r="M46" s="21"/>
      <c r="N46" s="6"/>
      <c r="O46" s="22" t="s">
        <v>111</v>
      </c>
      <c r="P46" s="24"/>
      <c r="Q46" s="22" t="s">
        <v>112</v>
      </c>
      <c r="R46" s="24"/>
      <c r="S46" s="22">
        <v>39</v>
      </c>
      <c r="T46" s="24"/>
      <c r="U46" s="23">
        <v>46127</v>
      </c>
      <c r="V46" s="24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</row>
    <row r="47" spans="1:88" s="5" customFormat="1" ht="12.75" customHeight="1" x14ac:dyDescent="0.2">
      <c r="A47" s="17" t="s">
        <v>119</v>
      </c>
      <c r="B47" s="17" t="s">
        <v>43</v>
      </c>
      <c r="C47" s="17" t="s">
        <v>78</v>
      </c>
      <c r="D47" s="18">
        <v>8385200</v>
      </c>
      <c r="E47" s="18">
        <v>2125000</v>
      </c>
      <c r="F47" s="19">
        <v>29.333300000000001</v>
      </c>
      <c r="G47" s="19">
        <v>7.2222</v>
      </c>
      <c r="H47" s="19">
        <v>7.8888999999999996</v>
      </c>
      <c r="I47" s="19">
        <v>13.1111</v>
      </c>
      <c r="J47" s="19">
        <v>4</v>
      </c>
      <c r="K47" s="19">
        <v>5</v>
      </c>
      <c r="L47" s="19">
        <f>SUM(F47:K47)</f>
        <v>66.555499999999995</v>
      </c>
      <c r="M47" s="20"/>
      <c r="N47" s="6"/>
      <c r="O47" s="22" t="s">
        <v>111</v>
      </c>
      <c r="P47" s="24"/>
      <c r="Q47" s="22" t="s">
        <v>112</v>
      </c>
      <c r="R47" s="24"/>
      <c r="S47" s="22">
        <v>66</v>
      </c>
      <c r="T47" s="24"/>
      <c r="U47" s="23">
        <v>46203</v>
      </c>
      <c r="V47" s="24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</row>
    <row r="48" spans="1:88" s="5" customFormat="1" ht="12.75" customHeight="1" x14ac:dyDescent="0.2">
      <c r="A48" s="17" t="s">
        <v>134</v>
      </c>
      <c r="B48" s="17" t="s">
        <v>57</v>
      </c>
      <c r="C48" s="17" t="s">
        <v>93</v>
      </c>
      <c r="D48" s="18">
        <v>8450000</v>
      </c>
      <c r="E48" s="18">
        <v>1200000</v>
      </c>
      <c r="F48" s="19">
        <v>24.333300000000001</v>
      </c>
      <c r="G48" s="19">
        <v>9.5556000000000001</v>
      </c>
      <c r="H48" s="19">
        <v>6.8888999999999996</v>
      </c>
      <c r="I48" s="19">
        <v>16.8889</v>
      </c>
      <c r="J48" s="19">
        <v>5</v>
      </c>
      <c r="K48" s="19">
        <v>3.2222</v>
      </c>
      <c r="L48" s="19">
        <f>SUM(F48:K48)</f>
        <v>65.888899999999992</v>
      </c>
      <c r="M48" s="21"/>
      <c r="N48" s="6"/>
      <c r="O48" s="22" t="s">
        <v>111</v>
      </c>
      <c r="P48" s="24"/>
      <c r="Q48" s="22" t="s">
        <v>111</v>
      </c>
      <c r="R48" s="24"/>
      <c r="S48" s="22">
        <v>66</v>
      </c>
      <c r="T48" s="24"/>
      <c r="U48" s="23">
        <v>46022</v>
      </c>
      <c r="V48" s="24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</row>
    <row r="49" spans="1:88" s="5" customFormat="1" ht="12.75" customHeight="1" x14ac:dyDescent="0.2">
      <c r="A49" s="17" t="s">
        <v>125</v>
      </c>
      <c r="B49" s="17" t="s">
        <v>50</v>
      </c>
      <c r="C49" s="17" t="s">
        <v>84</v>
      </c>
      <c r="D49" s="18">
        <v>23669464</v>
      </c>
      <c r="E49" s="18">
        <v>2000000</v>
      </c>
      <c r="F49" s="19">
        <v>24.333300000000001</v>
      </c>
      <c r="G49" s="19">
        <v>9</v>
      </c>
      <c r="H49" s="19">
        <v>7</v>
      </c>
      <c r="I49" s="19">
        <v>18.8889</v>
      </c>
      <c r="J49" s="19">
        <v>1</v>
      </c>
      <c r="K49" s="19">
        <v>4</v>
      </c>
      <c r="L49" s="19">
        <f>SUM(F49:K49)</f>
        <v>64.222200000000001</v>
      </c>
      <c r="M49" s="20"/>
      <c r="N49" s="6"/>
      <c r="O49" s="22" t="s">
        <v>111</v>
      </c>
      <c r="P49" s="24"/>
      <c r="Q49" s="22" t="s">
        <v>112</v>
      </c>
      <c r="R49" s="24"/>
      <c r="S49" s="22">
        <v>78</v>
      </c>
      <c r="T49" s="24"/>
      <c r="U49" s="23">
        <v>46054</v>
      </c>
      <c r="V49" s="24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</row>
    <row r="50" spans="1:88" s="5" customFormat="1" ht="12.75" customHeight="1" x14ac:dyDescent="0.2">
      <c r="A50" s="17" t="s">
        <v>127</v>
      </c>
      <c r="B50" s="17" t="s">
        <v>49</v>
      </c>
      <c r="C50" s="17" t="s">
        <v>86</v>
      </c>
      <c r="D50" s="18">
        <v>19906501</v>
      </c>
      <c r="E50" s="18">
        <v>2510000</v>
      </c>
      <c r="F50" s="19">
        <v>21.444400000000002</v>
      </c>
      <c r="G50" s="19">
        <v>7.8888999999999996</v>
      </c>
      <c r="H50" s="19">
        <v>7.7778</v>
      </c>
      <c r="I50" s="19">
        <v>20</v>
      </c>
      <c r="J50" s="19">
        <v>2</v>
      </c>
      <c r="K50" s="19">
        <v>5</v>
      </c>
      <c r="L50" s="19">
        <f>SUM(F50:K50)</f>
        <v>64.111099999999993</v>
      </c>
      <c r="M50" s="20"/>
      <c r="N50" s="6"/>
      <c r="O50" s="22" t="s">
        <v>111</v>
      </c>
      <c r="P50" s="24"/>
      <c r="Q50" s="22" t="s">
        <v>111</v>
      </c>
      <c r="R50" s="24"/>
      <c r="S50" s="22">
        <v>71</v>
      </c>
      <c r="T50" s="24"/>
      <c r="U50" s="23">
        <v>46326</v>
      </c>
      <c r="V50" s="24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</row>
    <row r="51" spans="1:88" s="5" customFormat="1" ht="12.75" customHeight="1" x14ac:dyDescent="0.2">
      <c r="A51" s="17" t="s">
        <v>117</v>
      </c>
      <c r="B51" s="17" t="s">
        <v>44</v>
      </c>
      <c r="C51" s="17" t="s">
        <v>76</v>
      </c>
      <c r="D51" s="18">
        <v>2250000</v>
      </c>
      <c r="E51" s="18">
        <v>750000</v>
      </c>
      <c r="F51" s="19">
        <v>25.333300000000001</v>
      </c>
      <c r="G51" s="19">
        <v>9</v>
      </c>
      <c r="H51" s="19">
        <v>6.8888999999999996</v>
      </c>
      <c r="I51" s="19">
        <v>18</v>
      </c>
      <c r="J51" s="19">
        <v>0</v>
      </c>
      <c r="K51" s="19">
        <v>4</v>
      </c>
      <c r="L51" s="19">
        <f>SUM(F51:K51)</f>
        <v>63.222200000000001</v>
      </c>
      <c r="M51" s="20"/>
      <c r="N51" s="6"/>
      <c r="O51" s="22" t="s">
        <v>111</v>
      </c>
      <c r="P51" s="24"/>
      <c r="Q51" s="22" t="s">
        <v>112</v>
      </c>
      <c r="R51" s="24"/>
      <c r="S51" s="22">
        <v>89</v>
      </c>
      <c r="T51" s="24"/>
      <c r="U51" s="23">
        <v>46073</v>
      </c>
      <c r="V51" s="24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</row>
    <row r="52" spans="1:88" s="5" customFormat="1" ht="12.75" customHeight="1" x14ac:dyDescent="0.2">
      <c r="A52" s="17" t="s">
        <v>137</v>
      </c>
      <c r="B52" s="17" t="s">
        <v>60</v>
      </c>
      <c r="C52" s="17" t="s">
        <v>96</v>
      </c>
      <c r="D52" s="18">
        <v>30800000</v>
      </c>
      <c r="E52" s="18">
        <v>2700000</v>
      </c>
      <c r="F52" s="19">
        <v>23.777799999999999</v>
      </c>
      <c r="G52" s="19">
        <v>9.7777999999999992</v>
      </c>
      <c r="H52" s="19">
        <v>7.1111000000000004</v>
      </c>
      <c r="I52" s="19">
        <v>17.333300000000001</v>
      </c>
      <c r="J52" s="19">
        <v>0</v>
      </c>
      <c r="K52" s="19">
        <v>4</v>
      </c>
      <c r="L52" s="19">
        <f>SUM(F52:K52)</f>
        <v>62</v>
      </c>
      <c r="M52" s="20"/>
      <c r="N52" s="6"/>
      <c r="O52" s="22" t="s">
        <v>111</v>
      </c>
      <c r="P52" s="24"/>
      <c r="Q52" s="22" t="s">
        <v>112</v>
      </c>
      <c r="R52" s="24"/>
      <c r="S52" s="22">
        <v>85</v>
      </c>
      <c r="T52" s="24"/>
      <c r="U52" s="23">
        <v>46114</v>
      </c>
      <c r="V52" s="24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</row>
    <row r="53" spans="1:88" s="5" customFormat="1" ht="12.75" customHeight="1" x14ac:dyDescent="0.2">
      <c r="A53" s="17" t="s">
        <v>122</v>
      </c>
      <c r="B53" s="17" t="s">
        <v>48</v>
      </c>
      <c r="C53" s="17" t="s">
        <v>81</v>
      </c>
      <c r="D53" s="18">
        <v>60000100</v>
      </c>
      <c r="E53" s="18">
        <v>3200000</v>
      </c>
      <c r="F53" s="19">
        <v>23.8889</v>
      </c>
      <c r="G53" s="19">
        <v>8.7777999999999992</v>
      </c>
      <c r="H53" s="19">
        <v>6.7778</v>
      </c>
      <c r="I53" s="19">
        <v>10.5556</v>
      </c>
      <c r="J53" s="19">
        <v>4</v>
      </c>
      <c r="K53" s="19">
        <v>4.1111000000000004</v>
      </c>
      <c r="L53" s="19">
        <f>SUM(F53:K53)</f>
        <v>58.111199999999997</v>
      </c>
      <c r="M53" s="20"/>
      <c r="N53" s="6"/>
      <c r="O53" s="22" t="s">
        <v>111</v>
      </c>
      <c r="P53" s="24"/>
      <c r="Q53" s="22" t="s">
        <v>112</v>
      </c>
      <c r="R53" s="24"/>
      <c r="S53" s="22">
        <v>46</v>
      </c>
      <c r="T53" s="24"/>
      <c r="U53" s="23">
        <v>46203</v>
      </c>
      <c r="V53" s="24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</row>
    <row r="54" spans="1:88" s="5" customFormat="1" ht="12.75" customHeight="1" x14ac:dyDescent="0.2">
      <c r="A54" s="17" t="s">
        <v>135</v>
      </c>
      <c r="B54" s="17" t="s">
        <v>58</v>
      </c>
      <c r="C54" s="17" t="s">
        <v>94</v>
      </c>
      <c r="D54" s="18">
        <v>28504600</v>
      </c>
      <c r="E54" s="18">
        <v>3000000</v>
      </c>
      <c r="F54" s="19">
        <v>19.444400000000002</v>
      </c>
      <c r="G54" s="19">
        <v>7.1111000000000004</v>
      </c>
      <c r="H54" s="19">
        <v>8</v>
      </c>
      <c r="I54" s="19">
        <v>14.666700000000001</v>
      </c>
      <c r="J54" s="19">
        <v>2</v>
      </c>
      <c r="K54" s="19">
        <v>3.1111</v>
      </c>
      <c r="L54" s="19">
        <f>SUM(F54:K54)</f>
        <v>54.333300000000001</v>
      </c>
      <c r="M54" s="20"/>
      <c r="N54" s="6"/>
      <c r="O54" s="22" t="s">
        <v>111</v>
      </c>
      <c r="P54" s="24"/>
      <c r="Q54" s="22" t="s">
        <v>112</v>
      </c>
      <c r="R54" s="24"/>
      <c r="S54" s="22">
        <v>46</v>
      </c>
      <c r="T54" s="24"/>
      <c r="U54" s="23">
        <v>46568</v>
      </c>
      <c r="V54" s="24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</row>
    <row r="55" spans="1:88" x14ac:dyDescent="0.25">
      <c r="D55" s="9">
        <f>SUM(D17:D54)</f>
        <v>1055058671</v>
      </c>
      <c r="E55" s="9">
        <f>SUM(E17:E54)</f>
        <v>81426460</v>
      </c>
      <c r="M55" s="9">
        <f>SUM(M17:M54)</f>
        <v>20000000</v>
      </c>
    </row>
    <row r="56" spans="1:88" x14ac:dyDescent="0.25">
      <c r="E56" s="7"/>
      <c r="L56" s="2" t="s">
        <v>17</v>
      </c>
      <c r="M56" s="9">
        <f>20000000-M55</f>
        <v>0</v>
      </c>
    </row>
  </sheetData>
  <sortState xmlns:xlrd2="http://schemas.microsoft.com/office/spreadsheetml/2017/richdata2" ref="A17:V54">
    <sortCondition descending="1" ref="L17:L54"/>
  </sortState>
  <mergeCells count="25">
    <mergeCell ref="D9:N9"/>
    <mergeCell ref="D10:N10"/>
    <mergeCell ref="D12:N12"/>
    <mergeCell ref="T14:T15"/>
    <mergeCell ref="U14:U15"/>
    <mergeCell ref="V14:V15"/>
    <mergeCell ref="F14:F15"/>
    <mergeCell ref="H14:H15"/>
    <mergeCell ref="G14:G15"/>
    <mergeCell ref="S14:S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R14:R15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F18:F54" xr:uid="{00000000-0002-0000-0000-000000000000}">
      <formula1>40</formula1>
    </dataValidation>
    <dataValidation type="decimal" operator="lessThanOrEqual" allowBlank="1" showInputMessage="1" showErrorMessage="1" error="max. 10" sqref="H18:H54" xr:uid="{00000000-0002-0000-0000-000002000000}">
      <formula1>10</formula1>
    </dataValidation>
    <dataValidation type="decimal" operator="lessThanOrEqual" allowBlank="1" showInputMessage="1" showErrorMessage="1" error="max. 5" sqref="J18:K54" xr:uid="{00000000-0002-0000-0000-000003000000}">
      <formula1>5</formula1>
    </dataValidation>
    <dataValidation type="decimal" operator="lessThanOrEqual" allowBlank="1" showInputMessage="1" showErrorMessage="1" error="max. 15" sqref="G22:G54 H14:H15 G18:G19" xr:uid="{00000000-0002-0000-0000-000001000000}">
      <formula1>15</formula1>
    </dataValidation>
    <dataValidation type="decimal" operator="lessThanOrEqual" allowBlank="1" showInputMessage="1" showErrorMessage="1" error="max. 25" sqref="I18:I54" xr:uid="{28AD5942-9333-4045-8CB9-7B963914F72D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647E-F604-4578-969B-43E44A2B68C8}">
  <dimension ref="A1:BZ56"/>
  <sheetViews>
    <sheetView zoomScale="80" zoomScaleNormal="80" workbookViewId="0"/>
  </sheetViews>
  <sheetFormatPr defaultColWidth="9.140625" defaultRowHeight="12.75" x14ac:dyDescent="0.25"/>
  <cols>
    <col min="1" max="1" width="14.42578125" style="27" customWidth="1"/>
    <col min="2" max="2" width="30" style="27" bestFit="1" customWidth="1"/>
    <col min="3" max="3" width="43.7109375" style="27" customWidth="1"/>
    <col min="4" max="4" width="15.5703125" style="27" customWidth="1"/>
    <col min="5" max="5" width="15" style="27" customWidth="1"/>
    <col min="6" max="6" width="9.7109375" style="27" customWidth="1"/>
    <col min="7" max="12" width="9.28515625" style="27" customWidth="1"/>
    <col min="13" max="16384" width="9.140625" style="27"/>
  </cols>
  <sheetData>
    <row r="1" spans="1:12" ht="38.25" customHeight="1" x14ac:dyDescent="0.25">
      <c r="A1" s="26" t="s">
        <v>24</v>
      </c>
    </row>
    <row r="2" spans="1:12" ht="14.45" customHeight="1" x14ac:dyDescent="0.25">
      <c r="A2" s="28" t="s">
        <v>39</v>
      </c>
      <c r="D2" s="28" t="s">
        <v>21</v>
      </c>
    </row>
    <row r="3" spans="1:12" ht="14.45" customHeight="1" x14ac:dyDescent="0.25">
      <c r="A3" s="28" t="s">
        <v>32</v>
      </c>
      <c r="D3" s="27" t="s">
        <v>28</v>
      </c>
    </row>
    <row r="4" spans="1:12" ht="14.45" customHeight="1" x14ac:dyDescent="0.25">
      <c r="A4" s="28" t="s">
        <v>40</v>
      </c>
      <c r="D4" s="27" t="s">
        <v>29</v>
      </c>
    </row>
    <row r="5" spans="1:12" ht="14.45" customHeight="1" x14ac:dyDescent="0.25">
      <c r="A5" s="28" t="s">
        <v>27</v>
      </c>
      <c r="D5" s="27" t="s">
        <v>30</v>
      </c>
    </row>
    <row r="6" spans="1:12" ht="14.45" customHeight="1" x14ac:dyDescent="0.25">
      <c r="A6" s="27" t="s">
        <v>167</v>
      </c>
      <c r="D6" s="27" t="s">
        <v>31</v>
      </c>
    </row>
    <row r="7" spans="1:12" ht="14.45" customHeight="1" x14ac:dyDescent="0.25">
      <c r="A7" s="33" t="s">
        <v>33</v>
      </c>
    </row>
    <row r="8" spans="1:12" ht="14.45" customHeight="1" x14ac:dyDescent="0.25">
      <c r="D8" s="28" t="s">
        <v>22</v>
      </c>
    </row>
    <row r="9" spans="1:12" ht="71.25" customHeight="1" x14ac:dyDescent="0.25">
      <c r="D9" s="16" t="s">
        <v>25</v>
      </c>
      <c r="E9" s="16"/>
      <c r="F9" s="16"/>
      <c r="G9" s="16"/>
      <c r="H9" s="16"/>
      <c r="I9" s="16"/>
      <c r="J9" s="16"/>
      <c r="K9" s="16"/>
      <c r="L9" s="16"/>
    </row>
    <row r="10" spans="1:12" ht="51" customHeight="1" x14ac:dyDescent="0.25">
      <c r="A10" s="28"/>
      <c r="D10" s="16" t="s">
        <v>26</v>
      </c>
      <c r="E10" s="16"/>
      <c r="F10" s="16"/>
      <c r="G10" s="16"/>
      <c r="H10" s="16"/>
      <c r="I10" s="16"/>
      <c r="J10" s="16"/>
      <c r="K10" s="16"/>
      <c r="L10" s="16"/>
    </row>
    <row r="11" spans="1:12" x14ac:dyDescent="0.25">
      <c r="A11" s="28"/>
      <c r="D11" s="39"/>
      <c r="E11" s="39"/>
      <c r="F11" s="39"/>
      <c r="G11" s="39"/>
      <c r="H11" s="39"/>
      <c r="I11" s="39"/>
      <c r="J11" s="39"/>
      <c r="K11" s="39"/>
      <c r="L11" s="39"/>
    </row>
    <row r="12" spans="1:12" x14ac:dyDescent="0.25">
      <c r="A12" s="28"/>
      <c r="D12" s="16" t="s">
        <v>153</v>
      </c>
      <c r="E12" s="16"/>
      <c r="F12" s="16"/>
      <c r="G12" s="16"/>
      <c r="H12" s="16"/>
      <c r="I12" s="16"/>
      <c r="J12" s="16"/>
      <c r="K12" s="16"/>
      <c r="L12" s="16"/>
    </row>
    <row r="13" spans="1:12" ht="12.6" customHeight="1" x14ac:dyDescent="0.25">
      <c r="A13" s="28"/>
    </row>
    <row r="14" spans="1:12" ht="26.45" customHeight="1" x14ac:dyDescent="0.25">
      <c r="A14" s="11" t="s">
        <v>0</v>
      </c>
      <c r="B14" s="11" t="s">
        <v>1</v>
      </c>
      <c r="C14" s="11" t="s">
        <v>16</v>
      </c>
      <c r="D14" s="11" t="s">
        <v>11</v>
      </c>
      <c r="E14" s="14" t="s">
        <v>2</v>
      </c>
      <c r="F14" s="11" t="s">
        <v>13</v>
      </c>
      <c r="G14" s="11" t="s">
        <v>34</v>
      </c>
      <c r="H14" s="11" t="s">
        <v>12</v>
      </c>
      <c r="I14" s="11" t="s">
        <v>35</v>
      </c>
      <c r="J14" s="11" t="s">
        <v>36</v>
      </c>
      <c r="K14" s="11" t="s">
        <v>37</v>
      </c>
      <c r="L14" s="11" t="s">
        <v>3</v>
      </c>
    </row>
    <row r="15" spans="1:12" ht="59.45" customHeight="1" x14ac:dyDescent="0.25">
      <c r="A15" s="13"/>
      <c r="B15" s="13"/>
      <c r="C15" s="13"/>
      <c r="D15" s="13"/>
      <c r="E15" s="15"/>
      <c r="F15" s="12"/>
      <c r="G15" s="12"/>
      <c r="H15" s="12"/>
      <c r="I15" s="12"/>
      <c r="J15" s="12"/>
      <c r="K15" s="12"/>
      <c r="L15" s="12"/>
    </row>
    <row r="16" spans="1:12" ht="28.9" customHeight="1" x14ac:dyDescent="0.25">
      <c r="A16" s="13"/>
      <c r="B16" s="13"/>
      <c r="C16" s="13"/>
      <c r="D16" s="13"/>
      <c r="E16" s="15"/>
      <c r="F16" s="29" t="s">
        <v>23</v>
      </c>
      <c r="G16" s="29" t="s">
        <v>18</v>
      </c>
      <c r="H16" s="29" t="s">
        <v>20</v>
      </c>
      <c r="I16" s="29" t="s">
        <v>38</v>
      </c>
      <c r="J16" s="29" t="s">
        <v>19</v>
      </c>
      <c r="K16" s="29" t="s">
        <v>19</v>
      </c>
      <c r="L16" s="29"/>
    </row>
    <row r="17" spans="1:78" ht="15" customHeight="1" x14ac:dyDescent="0.2">
      <c r="A17" s="35" t="s">
        <v>114</v>
      </c>
      <c r="B17" s="35" t="s">
        <v>41</v>
      </c>
      <c r="C17" s="35" t="s">
        <v>73</v>
      </c>
      <c r="D17" s="36">
        <v>30498412</v>
      </c>
      <c r="E17" s="36">
        <v>1800000</v>
      </c>
      <c r="F17" s="37">
        <v>34</v>
      </c>
      <c r="G17" s="37">
        <v>13</v>
      </c>
      <c r="H17" s="37">
        <v>8</v>
      </c>
      <c r="I17" s="37">
        <v>23</v>
      </c>
      <c r="J17" s="37">
        <v>0</v>
      </c>
      <c r="K17" s="37">
        <v>5</v>
      </c>
      <c r="L17" s="37">
        <f>SUM(F17:K17)</f>
        <v>83</v>
      </c>
    </row>
    <row r="18" spans="1:78" s="30" customFormat="1" ht="12.75" customHeight="1" x14ac:dyDescent="0.2">
      <c r="A18" s="35" t="s">
        <v>115</v>
      </c>
      <c r="B18" s="35" t="s">
        <v>42</v>
      </c>
      <c r="C18" s="35" t="s">
        <v>74</v>
      </c>
      <c r="D18" s="36">
        <v>118226389</v>
      </c>
      <c r="E18" s="36">
        <v>1500000</v>
      </c>
      <c r="F18" s="37">
        <v>33</v>
      </c>
      <c r="G18" s="37">
        <v>8</v>
      </c>
      <c r="H18" s="37">
        <v>8</v>
      </c>
      <c r="I18" s="37">
        <v>20</v>
      </c>
      <c r="J18" s="37">
        <v>3</v>
      </c>
      <c r="K18" s="37">
        <v>5</v>
      </c>
      <c r="L18" s="37">
        <f>SUM(F18:K18)</f>
        <v>77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0" customFormat="1" ht="12.75" customHeight="1" x14ac:dyDescent="0.2">
      <c r="A19" s="35" t="s">
        <v>116</v>
      </c>
      <c r="B19" s="35" t="s">
        <v>43</v>
      </c>
      <c r="C19" s="35" t="s">
        <v>75</v>
      </c>
      <c r="D19" s="36">
        <v>22997575</v>
      </c>
      <c r="E19" s="36">
        <v>3750000</v>
      </c>
      <c r="F19" s="37">
        <v>36</v>
      </c>
      <c r="G19" s="37">
        <v>13</v>
      </c>
      <c r="H19" s="37">
        <v>8</v>
      </c>
      <c r="I19" s="37">
        <v>20</v>
      </c>
      <c r="J19" s="37">
        <v>4</v>
      </c>
      <c r="K19" s="37">
        <v>5</v>
      </c>
      <c r="L19" s="37">
        <f t="shared" ref="L19:L54" si="0">SUM(F19:K19)</f>
        <v>86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</row>
    <row r="20" spans="1:78" s="30" customFormat="1" ht="12.75" customHeight="1" x14ac:dyDescent="0.2">
      <c r="A20" s="35" t="s">
        <v>117</v>
      </c>
      <c r="B20" s="35" t="s">
        <v>44</v>
      </c>
      <c r="C20" s="35" t="s">
        <v>76</v>
      </c>
      <c r="D20" s="36">
        <v>2250000</v>
      </c>
      <c r="E20" s="36">
        <v>750000</v>
      </c>
      <c r="F20" s="37">
        <v>25</v>
      </c>
      <c r="G20" s="37">
        <v>9</v>
      </c>
      <c r="H20" s="37">
        <v>7</v>
      </c>
      <c r="I20" s="37">
        <v>18</v>
      </c>
      <c r="J20" s="37">
        <v>0</v>
      </c>
      <c r="K20" s="37">
        <v>4</v>
      </c>
      <c r="L20" s="37">
        <f t="shared" si="0"/>
        <v>63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</row>
    <row r="21" spans="1:78" s="30" customFormat="1" ht="12.75" customHeight="1" x14ac:dyDescent="0.2">
      <c r="A21" s="35" t="s">
        <v>118</v>
      </c>
      <c r="B21" s="35" t="s">
        <v>45</v>
      </c>
      <c r="C21" s="35" t="s">
        <v>77</v>
      </c>
      <c r="D21" s="36">
        <v>9611950</v>
      </c>
      <c r="E21" s="36">
        <v>2000000</v>
      </c>
      <c r="F21" s="37">
        <v>32</v>
      </c>
      <c r="G21" s="37">
        <v>10</v>
      </c>
      <c r="H21" s="37">
        <v>9</v>
      </c>
      <c r="I21" s="37">
        <v>18</v>
      </c>
      <c r="J21" s="37">
        <v>5</v>
      </c>
      <c r="K21" s="37">
        <v>5</v>
      </c>
      <c r="L21" s="37">
        <f t="shared" si="0"/>
        <v>79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</row>
    <row r="22" spans="1:78" s="30" customFormat="1" ht="12.75" customHeight="1" x14ac:dyDescent="0.2">
      <c r="A22" s="35" t="s">
        <v>119</v>
      </c>
      <c r="B22" s="35" t="s">
        <v>43</v>
      </c>
      <c r="C22" s="35" t="s">
        <v>78</v>
      </c>
      <c r="D22" s="36">
        <v>8385200</v>
      </c>
      <c r="E22" s="36">
        <v>2125000</v>
      </c>
      <c r="F22" s="37">
        <v>30</v>
      </c>
      <c r="G22" s="37">
        <v>7</v>
      </c>
      <c r="H22" s="37">
        <v>8</v>
      </c>
      <c r="I22" s="37">
        <v>13</v>
      </c>
      <c r="J22" s="37">
        <v>4</v>
      </c>
      <c r="K22" s="37">
        <v>5</v>
      </c>
      <c r="L22" s="37">
        <f t="shared" si="0"/>
        <v>67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</row>
    <row r="23" spans="1:78" s="30" customFormat="1" x14ac:dyDescent="0.2">
      <c r="A23" s="35" t="s">
        <v>120</v>
      </c>
      <c r="B23" s="35" t="s">
        <v>46</v>
      </c>
      <c r="C23" s="35" t="s">
        <v>79</v>
      </c>
      <c r="D23" s="36">
        <v>52950000</v>
      </c>
      <c r="E23" s="36">
        <v>3000000</v>
      </c>
      <c r="F23" s="37">
        <v>31</v>
      </c>
      <c r="G23" s="37">
        <v>10</v>
      </c>
      <c r="H23" s="37">
        <v>9</v>
      </c>
      <c r="I23" s="37">
        <v>20</v>
      </c>
      <c r="J23" s="37">
        <v>0</v>
      </c>
      <c r="K23" s="37">
        <v>4</v>
      </c>
      <c r="L23" s="37">
        <f t="shared" si="0"/>
        <v>74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30" customFormat="1" ht="12.75" customHeight="1" x14ac:dyDescent="0.2">
      <c r="A24" s="35" t="s">
        <v>121</v>
      </c>
      <c r="B24" s="35" t="s">
        <v>47</v>
      </c>
      <c r="C24" s="35" t="s">
        <v>80</v>
      </c>
      <c r="D24" s="36">
        <v>26204156</v>
      </c>
      <c r="E24" s="36">
        <v>2982480</v>
      </c>
      <c r="F24" s="37">
        <v>28</v>
      </c>
      <c r="G24" s="37">
        <v>9</v>
      </c>
      <c r="H24" s="37">
        <v>7</v>
      </c>
      <c r="I24" s="37">
        <v>18</v>
      </c>
      <c r="J24" s="37">
        <v>2</v>
      </c>
      <c r="K24" s="37">
        <v>4</v>
      </c>
      <c r="L24" s="37">
        <f t="shared" si="0"/>
        <v>68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30" customFormat="1" ht="12.75" customHeight="1" x14ac:dyDescent="0.2">
      <c r="A25" s="35" t="s">
        <v>122</v>
      </c>
      <c r="B25" s="35" t="s">
        <v>48</v>
      </c>
      <c r="C25" s="35" t="s">
        <v>81</v>
      </c>
      <c r="D25" s="36">
        <v>60000100</v>
      </c>
      <c r="E25" s="36">
        <v>3200000</v>
      </c>
      <c r="F25" s="37">
        <v>26</v>
      </c>
      <c r="G25" s="37">
        <v>9</v>
      </c>
      <c r="H25" s="37">
        <v>7</v>
      </c>
      <c r="I25" s="37">
        <v>10</v>
      </c>
      <c r="J25" s="37">
        <v>4</v>
      </c>
      <c r="K25" s="37">
        <v>4</v>
      </c>
      <c r="L25" s="37">
        <f t="shared" si="0"/>
        <v>60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30" customFormat="1" ht="13.5" customHeight="1" x14ac:dyDescent="0.2">
      <c r="A26" s="35" t="s">
        <v>123</v>
      </c>
      <c r="B26" s="35" t="s">
        <v>48</v>
      </c>
      <c r="C26" s="35" t="s">
        <v>82</v>
      </c>
      <c r="D26" s="36">
        <v>28223125</v>
      </c>
      <c r="E26" s="36">
        <v>3500000</v>
      </c>
      <c r="F26" s="37">
        <v>25</v>
      </c>
      <c r="G26" s="37">
        <v>10</v>
      </c>
      <c r="H26" s="37">
        <v>8</v>
      </c>
      <c r="I26" s="37">
        <v>18</v>
      </c>
      <c r="J26" s="37">
        <v>4</v>
      </c>
      <c r="K26" s="37">
        <v>4</v>
      </c>
      <c r="L26" s="37">
        <f t="shared" si="0"/>
        <v>69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30" customFormat="1" ht="12.75" customHeight="1" x14ac:dyDescent="0.2">
      <c r="A27" s="35" t="s">
        <v>124</v>
      </c>
      <c r="B27" s="35" t="s">
        <v>49</v>
      </c>
      <c r="C27" s="35" t="s">
        <v>83</v>
      </c>
      <c r="D27" s="36">
        <v>3244249</v>
      </c>
      <c r="E27" s="36">
        <v>540000</v>
      </c>
      <c r="F27" s="37">
        <v>33</v>
      </c>
      <c r="G27" s="37">
        <v>13</v>
      </c>
      <c r="H27" s="37">
        <v>9</v>
      </c>
      <c r="I27" s="37">
        <v>22</v>
      </c>
      <c r="J27" s="37">
        <v>2</v>
      </c>
      <c r="K27" s="37">
        <v>4</v>
      </c>
      <c r="L27" s="37">
        <f t="shared" si="0"/>
        <v>83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30" customFormat="1" ht="12.75" customHeight="1" x14ac:dyDescent="0.2">
      <c r="A28" s="35" t="s">
        <v>125</v>
      </c>
      <c r="B28" s="35" t="s">
        <v>50</v>
      </c>
      <c r="C28" s="35" t="s">
        <v>84</v>
      </c>
      <c r="D28" s="36">
        <v>23669464</v>
      </c>
      <c r="E28" s="36">
        <v>2000000</v>
      </c>
      <c r="F28" s="37">
        <v>28</v>
      </c>
      <c r="G28" s="37">
        <v>9</v>
      </c>
      <c r="H28" s="37">
        <v>7</v>
      </c>
      <c r="I28" s="37">
        <v>19</v>
      </c>
      <c r="J28" s="37">
        <v>1</v>
      </c>
      <c r="K28" s="37">
        <v>4</v>
      </c>
      <c r="L28" s="37">
        <f t="shared" si="0"/>
        <v>68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</row>
    <row r="29" spans="1:78" s="30" customFormat="1" ht="12.75" customHeight="1" x14ac:dyDescent="0.2">
      <c r="A29" s="35" t="s">
        <v>126</v>
      </c>
      <c r="B29" s="35" t="s">
        <v>51</v>
      </c>
      <c r="C29" s="35" t="s">
        <v>85</v>
      </c>
      <c r="D29" s="36">
        <v>21635925</v>
      </c>
      <c r="E29" s="36">
        <v>2000000</v>
      </c>
      <c r="F29" s="37">
        <v>29</v>
      </c>
      <c r="G29" s="37">
        <v>10</v>
      </c>
      <c r="H29" s="37">
        <v>8</v>
      </c>
      <c r="I29" s="37">
        <v>19</v>
      </c>
      <c r="J29" s="37">
        <v>3</v>
      </c>
      <c r="K29" s="37">
        <v>3</v>
      </c>
      <c r="L29" s="37">
        <f t="shared" si="0"/>
        <v>72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</row>
    <row r="30" spans="1:78" s="30" customFormat="1" ht="12.75" customHeight="1" x14ac:dyDescent="0.2">
      <c r="A30" s="35" t="s">
        <v>127</v>
      </c>
      <c r="B30" s="35" t="s">
        <v>49</v>
      </c>
      <c r="C30" s="35" t="s">
        <v>86</v>
      </c>
      <c r="D30" s="36">
        <v>19906501</v>
      </c>
      <c r="E30" s="36">
        <v>2510000</v>
      </c>
      <c r="F30" s="37">
        <v>20</v>
      </c>
      <c r="G30" s="37">
        <v>8</v>
      </c>
      <c r="H30" s="37">
        <v>8</v>
      </c>
      <c r="I30" s="37">
        <v>20</v>
      </c>
      <c r="J30" s="37">
        <v>2</v>
      </c>
      <c r="K30" s="37">
        <v>5</v>
      </c>
      <c r="L30" s="37">
        <f t="shared" si="0"/>
        <v>63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</row>
    <row r="31" spans="1:78" s="30" customFormat="1" x14ac:dyDescent="0.2">
      <c r="A31" s="35" t="s">
        <v>128</v>
      </c>
      <c r="B31" s="35" t="s">
        <v>49</v>
      </c>
      <c r="C31" s="35" t="s">
        <v>87</v>
      </c>
      <c r="D31" s="36">
        <v>10057018</v>
      </c>
      <c r="E31" s="36">
        <v>1600000</v>
      </c>
      <c r="F31" s="37">
        <v>34</v>
      </c>
      <c r="G31" s="37">
        <v>10</v>
      </c>
      <c r="H31" s="37">
        <v>8</v>
      </c>
      <c r="I31" s="37">
        <v>17</v>
      </c>
      <c r="J31" s="37">
        <v>2</v>
      </c>
      <c r="K31" s="37">
        <v>4</v>
      </c>
      <c r="L31" s="37">
        <f t="shared" si="0"/>
        <v>75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</row>
    <row r="32" spans="1:78" s="30" customFormat="1" ht="12.75" customHeight="1" x14ac:dyDescent="0.2">
      <c r="A32" s="35" t="s">
        <v>129</v>
      </c>
      <c r="B32" s="35" t="s">
        <v>52</v>
      </c>
      <c r="C32" s="35" t="s">
        <v>88</v>
      </c>
      <c r="D32" s="36">
        <v>37487652</v>
      </c>
      <c r="E32" s="36">
        <v>2200000</v>
      </c>
      <c r="F32" s="37">
        <v>34</v>
      </c>
      <c r="G32" s="37">
        <v>10</v>
      </c>
      <c r="H32" s="37">
        <v>9</v>
      </c>
      <c r="I32" s="37">
        <v>19</v>
      </c>
      <c r="J32" s="37">
        <v>2</v>
      </c>
      <c r="K32" s="37">
        <v>4</v>
      </c>
      <c r="L32" s="37">
        <f t="shared" si="0"/>
        <v>78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</row>
    <row r="33" spans="1:78" s="30" customFormat="1" ht="12.75" customHeight="1" x14ac:dyDescent="0.2">
      <c r="A33" s="35" t="s">
        <v>130</v>
      </c>
      <c r="B33" s="35" t="s">
        <v>53</v>
      </c>
      <c r="C33" s="35" t="s">
        <v>89</v>
      </c>
      <c r="D33" s="36">
        <v>44318550</v>
      </c>
      <c r="E33" s="36">
        <v>3750000</v>
      </c>
      <c r="F33" s="37">
        <v>34</v>
      </c>
      <c r="G33" s="37">
        <v>12</v>
      </c>
      <c r="H33" s="37">
        <v>9</v>
      </c>
      <c r="I33" s="37">
        <v>22</v>
      </c>
      <c r="J33" s="37">
        <v>2</v>
      </c>
      <c r="K33" s="37">
        <v>4</v>
      </c>
      <c r="L33" s="37">
        <f t="shared" si="0"/>
        <v>83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</row>
    <row r="34" spans="1:78" s="30" customFormat="1" ht="12.75" customHeight="1" x14ac:dyDescent="0.2">
      <c r="A34" s="35" t="s">
        <v>131</v>
      </c>
      <c r="B34" s="35" t="s">
        <v>54</v>
      </c>
      <c r="C34" s="35" t="s">
        <v>90</v>
      </c>
      <c r="D34" s="36">
        <v>6525418</v>
      </c>
      <c r="E34" s="36">
        <v>954000</v>
      </c>
      <c r="F34" s="37">
        <v>34</v>
      </c>
      <c r="G34" s="37">
        <v>10</v>
      </c>
      <c r="H34" s="37">
        <v>8</v>
      </c>
      <c r="I34" s="37">
        <v>21</v>
      </c>
      <c r="J34" s="37">
        <v>5</v>
      </c>
      <c r="K34" s="37">
        <v>5</v>
      </c>
      <c r="L34" s="37">
        <f t="shared" si="0"/>
        <v>83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</row>
    <row r="35" spans="1:78" s="30" customFormat="1" ht="12.75" customHeight="1" x14ac:dyDescent="0.2">
      <c r="A35" s="35" t="s">
        <v>132</v>
      </c>
      <c r="B35" s="35" t="s">
        <v>55</v>
      </c>
      <c r="C35" s="35" t="s">
        <v>91</v>
      </c>
      <c r="D35" s="36">
        <v>33986850</v>
      </c>
      <c r="E35" s="36">
        <v>2800000</v>
      </c>
      <c r="F35" s="37">
        <v>27</v>
      </c>
      <c r="G35" s="37">
        <v>10</v>
      </c>
      <c r="H35" s="37">
        <v>8</v>
      </c>
      <c r="I35" s="37">
        <v>23</v>
      </c>
      <c r="J35" s="37">
        <v>4</v>
      </c>
      <c r="K35" s="37">
        <v>5</v>
      </c>
      <c r="L35" s="37">
        <f t="shared" si="0"/>
        <v>77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</row>
    <row r="36" spans="1:78" s="30" customFormat="1" x14ac:dyDescent="0.2">
      <c r="A36" s="35" t="s">
        <v>133</v>
      </c>
      <c r="B36" s="35" t="s">
        <v>56</v>
      </c>
      <c r="C36" s="35" t="s">
        <v>92</v>
      </c>
      <c r="D36" s="36">
        <v>22175000</v>
      </c>
      <c r="E36" s="36">
        <v>2600000</v>
      </c>
      <c r="F36" s="37">
        <v>31</v>
      </c>
      <c r="G36" s="37">
        <v>12</v>
      </c>
      <c r="H36" s="37">
        <v>8</v>
      </c>
      <c r="I36" s="37">
        <v>22</v>
      </c>
      <c r="J36" s="37">
        <v>4</v>
      </c>
      <c r="K36" s="37">
        <v>4</v>
      </c>
      <c r="L36" s="37">
        <f t="shared" si="0"/>
        <v>81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</row>
    <row r="37" spans="1:78" s="30" customFormat="1" ht="12.75" customHeight="1" x14ac:dyDescent="0.2">
      <c r="A37" s="35" t="s">
        <v>134</v>
      </c>
      <c r="B37" s="35" t="s">
        <v>57</v>
      </c>
      <c r="C37" s="35" t="s">
        <v>93</v>
      </c>
      <c r="D37" s="36">
        <v>8450000</v>
      </c>
      <c r="E37" s="36">
        <v>1200000</v>
      </c>
      <c r="F37" s="37">
        <v>25</v>
      </c>
      <c r="G37" s="37">
        <v>10</v>
      </c>
      <c r="H37" s="37">
        <v>7</v>
      </c>
      <c r="I37" s="37">
        <v>16</v>
      </c>
      <c r="J37" s="37">
        <v>5</v>
      </c>
      <c r="K37" s="37">
        <v>3</v>
      </c>
      <c r="L37" s="37">
        <f t="shared" si="0"/>
        <v>66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</row>
    <row r="38" spans="1:78" s="30" customFormat="1" ht="12.75" customHeight="1" x14ac:dyDescent="0.2">
      <c r="A38" s="35" t="s">
        <v>135</v>
      </c>
      <c r="B38" s="35" t="s">
        <v>58</v>
      </c>
      <c r="C38" s="35" t="s">
        <v>94</v>
      </c>
      <c r="D38" s="36">
        <v>28504600</v>
      </c>
      <c r="E38" s="36">
        <v>3000000</v>
      </c>
      <c r="F38" s="37">
        <v>19</v>
      </c>
      <c r="G38" s="37">
        <v>7</v>
      </c>
      <c r="H38" s="37">
        <v>8</v>
      </c>
      <c r="I38" s="37">
        <v>14</v>
      </c>
      <c r="J38" s="37">
        <v>2</v>
      </c>
      <c r="K38" s="37">
        <v>3</v>
      </c>
      <c r="L38" s="37">
        <f t="shared" si="0"/>
        <v>53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</row>
    <row r="39" spans="1:78" s="30" customFormat="1" ht="12.75" customHeight="1" x14ac:dyDescent="0.2">
      <c r="A39" s="35" t="s">
        <v>136</v>
      </c>
      <c r="B39" s="35" t="s">
        <v>59</v>
      </c>
      <c r="C39" s="35" t="s">
        <v>95</v>
      </c>
      <c r="D39" s="36">
        <v>8519656</v>
      </c>
      <c r="E39" s="36">
        <v>1800000</v>
      </c>
      <c r="F39" s="37">
        <v>33</v>
      </c>
      <c r="G39" s="37">
        <v>13</v>
      </c>
      <c r="H39" s="37">
        <v>8</v>
      </c>
      <c r="I39" s="37">
        <v>21</v>
      </c>
      <c r="J39" s="37">
        <v>4</v>
      </c>
      <c r="K39" s="37">
        <v>4</v>
      </c>
      <c r="L39" s="37">
        <f t="shared" si="0"/>
        <v>83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</row>
    <row r="40" spans="1:78" s="30" customFormat="1" ht="12.75" customHeight="1" x14ac:dyDescent="0.2">
      <c r="A40" s="35" t="s">
        <v>137</v>
      </c>
      <c r="B40" s="35" t="s">
        <v>60</v>
      </c>
      <c r="C40" s="35" t="s">
        <v>96</v>
      </c>
      <c r="D40" s="36">
        <v>30800000</v>
      </c>
      <c r="E40" s="36">
        <v>2700000</v>
      </c>
      <c r="F40" s="37">
        <v>24</v>
      </c>
      <c r="G40" s="37">
        <v>10</v>
      </c>
      <c r="H40" s="37">
        <v>7</v>
      </c>
      <c r="I40" s="37">
        <v>17</v>
      </c>
      <c r="J40" s="37">
        <v>0</v>
      </c>
      <c r="K40" s="37">
        <v>4</v>
      </c>
      <c r="L40" s="37">
        <f t="shared" si="0"/>
        <v>62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</row>
    <row r="41" spans="1:78" s="30" customFormat="1" ht="12.75" customHeight="1" x14ac:dyDescent="0.2">
      <c r="A41" s="35" t="s">
        <v>138</v>
      </c>
      <c r="B41" s="35" t="s">
        <v>42</v>
      </c>
      <c r="C41" s="35" t="s">
        <v>97</v>
      </c>
      <c r="D41" s="36">
        <v>22250000</v>
      </c>
      <c r="E41" s="36">
        <v>1950000</v>
      </c>
      <c r="F41" s="37">
        <v>36</v>
      </c>
      <c r="G41" s="37">
        <v>14</v>
      </c>
      <c r="H41" s="37">
        <v>8</v>
      </c>
      <c r="I41" s="37">
        <v>22</v>
      </c>
      <c r="J41" s="37">
        <v>3</v>
      </c>
      <c r="K41" s="37">
        <v>5</v>
      </c>
      <c r="L41" s="37">
        <f t="shared" si="0"/>
        <v>88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</row>
    <row r="42" spans="1:78" s="30" customFormat="1" ht="12.75" customHeight="1" x14ac:dyDescent="0.2">
      <c r="A42" s="35" t="s">
        <v>139</v>
      </c>
      <c r="B42" s="35" t="s">
        <v>61</v>
      </c>
      <c r="C42" s="35" t="s">
        <v>98</v>
      </c>
      <c r="D42" s="36">
        <v>162813310</v>
      </c>
      <c r="E42" s="36">
        <v>3500000</v>
      </c>
      <c r="F42" s="37">
        <v>28</v>
      </c>
      <c r="G42" s="37">
        <v>13</v>
      </c>
      <c r="H42" s="37">
        <v>8</v>
      </c>
      <c r="I42" s="37">
        <v>22</v>
      </c>
      <c r="J42" s="37">
        <v>5</v>
      </c>
      <c r="K42" s="37">
        <v>5</v>
      </c>
      <c r="L42" s="37">
        <f t="shared" si="0"/>
        <v>81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</row>
    <row r="43" spans="1:78" s="30" customFormat="1" ht="12.75" customHeight="1" x14ac:dyDescent="0.2">
      <c r="A43" s="35" t="s">
        <v>140</v>
      </c>
      <c r="B43" s="35" t="s">
        <v>62</v>
      </c>
      <c r="C43" s="35" t="s">
        <v>99</v>
      </c>
      <c r="D43" s="36">
        <v>4222600</v>
      </c>
      <c r="E43" s="36">
        <v>1000000</v>
      </c>
      <c r="F43" s="37">
        <v>30</v>
      </c>
      <c r="G43" s="37">
        <v>13</v>
      </c>
      <c r="H43" s="37">
        <v>8</v>
      </c>
      <c r="I43" s="37">
        <v>19</v>
      </c>
      <c r="J43" s="37">
        <v>0</v>
      </c>
      <c r="K43" s="37">
        <v>3</v>
      </c>
      <c r="L43" s="37">
        <f t="shared" si="0"/>
        <v>73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</row>
    <row r="44" spans="1:78" s="30" customFormat="1" x14ac:dyDescent="0.2">
      <c r="A44" s="35" t="s">
        <v>141</v>
      </c>
      <c r="B44" s="35" t="s">
        <v>63</v>
      </c>
      <c r="C44" s="35" t="s">
        <v>100</v>
      </c>
      <c r="D44" s="36">
        <v>20752258</v>
      </c>
      <c r="E44" s="36">
        <v>3200000</v>
      </c>
      <c r="F44" s="37">
        <v>27</v>
      </c>
      <c r="G44" s="37">
        <v>10</v>
      </c>
      <c r="H44" s="37">
        <v>8</v>
      </c>
      <c r="I44" s="37">
        <v>19</v>
      </c>
      <c r="J44" s="37">
        <v>1</v>
      </c>
      <c r="K44" s="37">
        <v>3</v>
      </c>
      <c r="L44" s="37">
        <f t="shared" si="0"/>
        <v>68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</row>
    <row r="45" spans="1:78" s="30" customFormat="1" ht="12.75" customHeight="1" x14ac:dyDescent="0.2">
      <c r="A45" s="35" t="s">
        <v>142</v>
      </c>
      <c r="B45" s="35" t="s">
        <v>64</v>
      </c>
      <c r="C45" s="35" t="s">
        <v>101</v>
      </c>
      <c r="D45" s="36">
        <v>7352980</v>
      </c>
      <c r="E45" s="36">
        <v>929980</v>
      </c>
      <c r="F45" s="37">
        <v>26</v>
      </c>
      <c r="G45" s="37">
        <v>9</v>
      </c>
      <c r="H45" s="37">
        <v>8</v>
      </c>
      <c r="I45" s="37">
        <v>18</v>
      </c>
      <c r="J45" s="37">
        <v>4</v>
      </c>
      <c r="K45" s="37">
        <v>3</v>
      </c>
      <c r="L45" s="37">
        <f t="shared" si="0"/>
        <v>68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</row>
    <row r="46" spans="1:78" s="30" customFormat="1" ht="12.75" customHeight="1" x14ac:dyDescent="0.2">
      <c r="A46" s="35" t="s">
        <v>143</v>
      </c>
      <c r="B46" s="35" t="s">
        <v>65</v>
      </c>
      <c r="C46" s="35" t="s">
        <v>102</v>
      </c>
      <c r="D46" s="36">
        <v>5530000</v>
      </c>
      <c r="E46" s="36">
        <v>750000</v>
      </c>
      <c r="F46" s="37">
        <v>33</v>
      </c>
      <c r="G46" s="37">
        <v>13</v>
      </c>
      <c r="H46" s="37">
        <v>8</v>
      </c>
      <c r="I46" s="37">
        <v>23</v>
      </c>
      <c r="J46" s="37">
        <v>0</v>
      </c>
      <c r="K46" s="37">
        <v>5</v>
      </c>
      <c r="L46" s="37">
        <f t="shared" si="0"/>
        <v>82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</row>
    <row r="47" spans="1:78" s="30" customFormat="1" ht="12.75" customHeight="1" x14ac:dyDescent="0.2">
      <c r="A47" s="35" t="s">
        <v>144</v>
      </c>
      <c r="B47" s="35" t="s">
        <v>66</v>
      </c>
      <c r="C47" s="35" t="s">
        <v>103</v>
      </c>
      <c r="D47" s="36">
        <v>4550000</v>
      </c>
      <c r="E47" s="36">
        <v>1360000</v>
      </c>
      <c r="F47" s="37">
        <v>36</v>
      </c>
      <c r="G47" s="37">
        <v>14</v>
      </c>
      <c r="H47" s="37">
        <v>8</v>
      </c>
      <c r="I47" s="37">
        <v>19</v>
      </c>
      <c r="J47" s="37">
        <v>2</v>
      </c>
      <c r="K47" s="37">
        <v>2</v>
      </c>
      <c r="L47" s="37">
        <f t="shared" si="0"/>
        <v>81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</row>
    <row r="48" spans="1:78" s="30" customFormat="1" ht="12.75" customHeight="1" x14ac:dyDescent="0.2">
      <c r="A48" s="35" t="s">
        <v>145</v>
      </c>
      <c r="B48" s="35" t="s">
        <v>67</v>
      </c>
      <c r="C48" s="35" t="s">
        <v>104</v>
      </c>
      <c r="D48" s="36">
        <v>2581210</v>
      </c>
      <c r="E48" s="36">
        <v>600000</v>
      </c>
      <c r="F48" s="37">
        <v>37</v>
      </c>
      <c r="G48" s="37">
        <v>13</v>
      </c>
      <c r="H48" s="37">
        <v>8</v>
      </c>
      <c r="I48" s="37">
        <v>22</v>
      </c>
      <c r="J48" s="37">
        <v>4</v>
      </c>
      <c r="K48" s="37">
        <v>5</v>
      </c>
      <c r="L48" s="37">
        <f t="shared" si="0"/>
        <v>89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</row>
    <row r="49" spans="1:78" s="30" customFormat="1" ht="12.75" customHeight="1" x14ac:dyDescent="0.2">
      <c r="A49" s="35" t="s">
        <v>146</v>
      </c>
      <c r="B49" s="35" t="s">
        <v>68</v>
      </c>
      <c r="C49" s="35" t="s">
        <v>105</v>
      </c>
      <c r="D49" s="36">
        <v>4976100</v>
      </c>
      <c r="E49" s="36">
        <v>1250000</v>
      </c>
      <c r="F49" s="37">
        <v>32</v>
      </c>
      <c r="G49" s="37">
        <v>11</v>
      </c>
      <c r="H49" s="37">
        <v>9</v>
      </c>
      <c r="I49" s="37">
        <v>20</v>
      </c>
      <c r="J49" s="37">
        <v>4</v>
      </c>
      <c r="K49" s="37">
        <v>3</v>
      </c>
      <c r="L49" s="37">
        <f t="shared" si="0"/>
        <v>79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</row>
    <row r="50" spans="1:78" s="30" customFormat="1" ht="12.75" customHeight="1" x14ac:dyDescent="0.2">
      <c r="A50" s="35" t="s">
        <v>147</v>
      </c>
      <c r="B50" s="35" t="s">
        <v>69</v>
      </c>
      <c r="C50" s="35" t="s">
        <v>106</v>
      </c>
      <c r="D50" s="36">
        <v>7797023</v>
      </c>
      <c r="E50" s="36">
        <v>800000</v>
      </c>
      <c r="F50" s="37">
        <v>35</v>
      </c>
      <c r="G50" s="37">
        <v>10</v>
      </c>
      <c r="H50" s="37">
        <v>8</v>
      </c>
      <c r="I50" s="37">
        <v>22</v>
      </c>
      <c r="J50" s="37">
        <v>2</v>
      </c>
      <c r="K50" s="37">
        <v>4</v>
      </c>
      <c r="L50" s="37">
        <f t="shared" si="0"/>
        <v>81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</row>
    <row r="51" spans="1:78" s="30" customFormat="1" ht="12.75" customHeight="1" x14ac:dyDescent="0.2">
      <c r="A51" s="35" t="s">
        <v>148</v>
      </c>
      <c r="B51" s="35" t="s">
        <v>70</v>
      </c>
      <c r="C51" s="35" t="s">
        <v>107</v>
      </c>
      <c r="D51" s="36">
        <v>35454700</v>
      </c>
      <c r="E51" s="36">
        <v>3625000</v>
      </c>
      <c r="F51" s="37">
        <v>33</v>
      </c>
      <c r="G51" s="37">
        <v>12</v>
      </c>
      <c r="H51" s="37">
        <v>8</v>
      </c>
      <c r="I51" s="37">
        <v>15</v>
      </c>
      <c r="J51" s="37">
        <v>4</v>
      </c>
      <c r="K51" s="37">
        <v>5</v>
      </c>
      <c r="L51" s="37">
        <f t="shared" si="0"/>
        <v>77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</row>
    <row r="52" spans="1:78" s="30" customFormat="1" ht="12.75" customHeight="1" x14ac:dyDescent="0.2">
      <c r="A52" s="35" t="s">
        <v>149</v>
      </c>
      <c r="B52" s="35" t="s">
        <v>70</v>
      </c>
      <c r="C52" s="35" t="s">
        <v>108</v>
      </c>
      <c r="D52" s="36">
        <v>2502000</v>
      </c>
      <c r="E52" s="36">
        <v>700000</v>
      </c>
      <c r="F52" s="37">
        <v>25</v>
      </c>
      <c r="G52" s="37">
        <v>8</v>
      </c>
      <c r="H52" s="37">
        <v>8</v>
      </c>
      <c r="I52" s="37">
        <v>19</v>
      </c>
      <c r="J52" s="37">
        <v>4</v>
      </c>
      <c r="K52" s="37">
        <v>4</v>
      </c>
      <c r="L52" s="37">
        <f t="shared" si="0"/>
        <v>68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</row>
    <row r="53" spans="1:78" s="30" customFormat="1" ht="12.75" customHeight="1" x14ac:dyDescent="0.2">
      <c r="A53" s="35" t="s">
        <v>150</v>
      </c>
      <c r="B53" s="35" t="s">
        <v>71</v>
      </c>
      <c r="C53" s="35" t="s">
        <v>109</v>
      </c>
      <c r="D53" s="36">
        <v>89023200</v>
      </c>
      <c r="E53" s="36">
        <v>5000000</v>
      </c>
      <c r="F53" s="37">
        <v>35</v>
      </c>
      <c r="G53" s="37">
        <v>10</v>
      </c>
      <c r="H53" s="37">
        <v>8</v>
      </c>
      <c r="I53" s="37">
        <v>10</v>
      </c>
      <c r="J53" s="37">
        <v>3</v>
      </c>
      <c r="K53" s="37">
        <v>3</v>
      </c>
      <c r="L53" s="37">
        <f t="shared" si="0"/>
        <v>69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</row>
    <row r="54" spans="1:78" s="30" customFormat="1" ht="12.75" customHeight="1" x14ac:dyDescent="0.2">
      <c r="A54" s="35" t="s">
        <v>151</v>
      </c>
      <c r="B54" s="35" t="s">
        <v>72</v>
      </c>
      <c r="C54" s="35" t="s">
        <v>110</v>
      </c>
      <c r="D54" s="36">
        <v>26625500</v>
      </c>
      <c r="E54" s="36">
        <v>2500000</v>
      </c>
      <c r="F54" s="37">
        <v>34</v>
      </c>
      <c r="G54" s="37">
        <v>12</v>
      </c>
      <c r="H54" s="37">
        <v>8</v>
      </c>
      <c r="I54" s="37">
        <v>22</v>
      </c>
      <c r="J54" s="37">
        <v>2</v>
      </c>
      <c r="K54" s="37">
        <v>5</v>
      </c>
      <c r="L54" s="37">
        <f t="shared" si="0"/>
        <v>83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</row>
    <row r="55" spans="1:78" x14ac:dyDescent="0.25">
      <c r="D55" s="34">
        <f>SUM(D17:D54)</f>
        <v>1055058671</v>
      </c>
      <c r="E55" s="34">
        <f>SUM(E17:E54)</f>
        <v>81426460</v>
      </c>
    </row>
    <row r="56" spans="1:78" x14ac:dyDescent="0.25">
      <c r="E56" s="32"/>
    </row>
  </sheetData>
  <mergeCells count="15">
    <mergeCell ref="H14:H15"/>
    <mergeCell ref="I14:I15"/>
    <mergeCell ref="J14:J15"/>
    <mergeCell ref="K14:K15"/>
    <mergeCell ref="L14:L15"/>
    <mergeCell ref="D9:L9"/>
    <mergeCell ref="D10:L10"/>
    <mergeCell ref="D12:L12"/>
    <mergeCell ref="A14:A16"/>
    <mergeCell ref="B14:B16"/>
    <mergeCell ref="C14:C16"/>
    <mergeCell ref="D14:D16"/>
    <mergeCell ref="E14:E16"/>
    <mergeCell ref="F14:F15"/>
    <mergeCell ref="G14:G15"/>
  </mergeCells>
  <dataValidations count="5">
    <dataValidation type="decimal" operator="lessThanOrEqual" allowBlank="1" showInputMessage="1" showErrorMessage="1" error="max. 25" sqref="I18:I54" xr:uid="{49C0EEF1-92A6-4717-89BE-C1BA6FADDAA0}">
      <formula1>25</formula1>
    </dataValidation>
    <dataValidation type="decimal" operator="lessThanOrEqual" allowBlank="1" showInputMessage="1" showErrorMessage="1" error="max. 15" sqref="G22:G54 H14:H15 G18:G19" xr:uid="{CE289636-DD9E-4F3A-8F03-EEE3D0B4E84E}">
      <formula1>15</formula1>
    </dataValidation>
    <dataValidation type="decimal" operator="lessThanOrEqual" allowBlank="1" showInputMessage="1" showErrorMessage="1" error="max. 5" sqref="J18:K54" xr:uid="{DE30B209-F3AE-46BB-92CA-19AAB329F621}">
      <formula1>5</formula1>
    </dataValidation>
    <dataValidation type="decimal" operator="lessThanOrEqual" allowBlank="1" showInputMessage="1" showErrorMessage="1" error="max. 10" sqref="H18:H54" xr:uid="{7410A4D1-2BB7-434F-BB86-58C185224EF9}">
      <formula1>10</formula1>
    </dataValidation>
    <dataValidation type="decimal" operator="lessThanOrEqual" allowBlank="1" showInputMessage="1" showErrorMessage="1" error="max. 40" sqref="F18:F54" xr:uid="{D1A1D69C-0B90-4578-BFE6-AB132E92A09D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422E5-856F-422B-9950-8528237BDC94}">
  <dimension ref="A1:BZ57"/>
  <sheetViews>
    <sheetView zoomScale="80" zoomScaleNormal="80" workbookViewId="0"/>
  </sheetViews>
  <sheetFormatPr defaultColWidth="9.140625" defaultRowHeight="15" x14ac:dyDescent="0.25"/>
  <cols>
    <col min="1" max="1" width="14.42578125" style="27" customWidth="1"/>
    <col min="2" max="2" width="30" style="27" bestFit="1" customWidth="1"/>
    <col min="3" max="3" width="43.7109375" style="27" customWidth="1"/>
    <col min="4" max="4" width="15.5703125" style="27" customWidth="1"/>
    <col min="5" max="5" width="15" style="27" customWidth="1"/>
    <col min="6" max="6" width="9.7109375" style="27" customWidth="1"/>
    <col min="7" max="12" width="9.28515625" style="27" customWidth="1"/>
    <col min="13" max="16384" width="9.140625" style="27"/>
  </cols>
  <sheetData>
    <row r="1" spans="1:12" ht="38.25" customHeight="1" x14ac:dyDescent="0.25">
      <c r="A1" s="26" t="s">
        <v>24</v>
      </c>
    </row>
    <row r="2" spans="1:12" ht="14.45" customHeight="1" x14ac:dyDescent="0.25">
      <c r="A2" s="28" t="s">
        <v>39</v>
      </c>
      <c r="D2" s="28" t="s">
        <v>21</v>
      </c>
    </row>
    <row r="3" spans="1:12" ht="14.45" customHeight="1" x14ac:dyDescent="0.25">
      <c r="A3" s="28" t="s">
        <v>32</v>
      </c>
      <c r="D3" s="27" t="s">
        <v>28</v>
      </c>
    </row>
    <row r="4" spans="1:12" ht="14.45" customHeight="1" x14ac:dyDescent="0.25">
      <c r="A4" s="28" t="s">
        <v>40</v>
      </c>
      <c r="D4" s="27" t="s">
        <v>29</v>
      </c>
    </row>
    <row r="5" spans="1:12" ht="14.45" customHeight="1" x14ac:dyDescent="0.25">
      <c r="A5" s="28" t="s">
        <v>27</v>
      </c>
      <c r="D5" s="27" t="s">
        <v>30</v>
      </c>
    </row>
    <row r="6" spans="1:12" ht="14.45" customHeight="1" x14ac:dyDescent="0.25">
      <c r="A6" s="27" t="s">
        <v>167</v>
      </c>
      <c r="D6" s="27" t="s">
        <v>31</v>
      </c>
    </row>
    <row r="7" spans="1:12" ht="14.45" customHeight="1" x14ac:dyDescent="0.25">
      <c r="A7" s="33" t="s">
        <v>33</v>
      </c>
    </row>
    <row r="8" spans="1:12" ht="14.45" customHeight="1" x14ac:dyDescent="0.25">
      <c r="D8" s="28" t="s">
        <v>22</v>
      </c>
    </row>
    <row r="9" spans="1:12" ht="71.25" customHeight="1" x14ac:dyDescent="0.25">
      <c r="D9" s="16" t="s">
        <v>25</v>
      </c>
      <c r="E9" s="16"/>
      <c r="F9" s="16"/>
      <c r="G9" s="16"/>
      <c r="H9" s="16"/>
      <c r="I9" s="16"/>
      <c r="J9" s="16"/>
      <c r="K9" s="16"/>
      <c r="L9" s="16"/>
    </row>
    <row r="10" spans="1:12" ht="51" customHeight="1" x14ac:dyDescent="0.25">
      <c r="A10" s="28"/>
      <c r="D10" s="16" t="s">
        <v>26</v>
      </c>
      <c r="E10" s="16"/>
      <c r="F10" s="16"/>
      <c r="G10" s="16"/>
      <c r="H10" s="16"/>
      <c r="I10" s="16"/>
      <c r="J10" s="16"/>
      <c r="K10" s="16"/>
      <c r="L10" s="16"/>
    </row>
    <row r="11" spans="1:12" ht="12.75" x14ac:dyDescent="0.25">
      <c r="A11" s="28"/>
      <c r="D11" s="39"/>
      <c r="E11" s="39"/>
      <c r="F11" s="39"/>
      <c r="G11" s="39"/>
      <c r="H11" s="39"/>
      <c r="I11" s="39"/>
      <c r="J11" s="39"/>
      <c r="K11" s="39"/>
      <c r="L11" s="39"/>
    </row>
    <row r="12" spans="1:12" ht="12.75" x14ac:dyDescent="0.25">
      <c r="A12" s="28"/>
      <c r="D12" s="16" t="s">
        <v>153</v>
      </c>
      <c r="E12" s="16"/>
      <c r="F12" s="16"/>
      <c r="G12" s="16"/>
      <c r="H12" s="16"/>
      <c r="I12" s="16"/>
      <c r="J12" s="16"/>
      <c r="K12" s="16"/>
      <c r="L12" s="16"/>
    </row>
    <row r="13" spans="1:12" ht="12.6" customHeight="1" x14ac:dyDescent="0.25">
      <c r="A13" s="28"/>
    </row>
    <row r="14" spans="1:12" ht="26.45" customHeight="1" x14ac:dyDescent="0.25">
      <c r="A14" s="11" t="s">
        <v>0</v>
      </c>
      <c r="B14" s="11" t="s">
        <v>1</v>
      </c>
      <c r="C14" s="11" t="s">
        <v>16</v>
      </c>
      <c r="D14" s="11" t="s">
        <v>11</v>
      </c>
      <c r="E14" s="14" t="s">
        <v>2</v>
      </c>
      <c r="F14" s="11" t="s">
        <v>13</v>
      </c>
      <c r="G14" s="11" t="s">
        <v>34</v>
      </c>
      <c r="H14" s="11" t="s">
        <v>12</v>
      </c>
      <c r="I14" s="11" t="s">
        <v>35</v>
      </c>
      <c r="J14" s="11" t="s">
        <v>36</v>
      </c>
      <c r="K14" s="11" t="s">
        <v>37</v>
      </c>
      <c r="L14" s="11" t="s">
        <v>3</v>
      </c>
    </row>
    <row r="15" spans="1:12" ht="59.45" customHeight="1" x14ac:dyDescent="0.25">
      <c r="A15" s="13"/>
      <c r="B15" s="13"/>
      <c r="C15" s="13"/>
      <c r="D15" s="13"/>
      <c r="E15" s="15"/>
      <c r="F15" s="12"/>
      <c r="G15" s="12"/>
      <c r="H15" s="12"/>
      <c r="I15" s="12"/>
      <c r="J15" s="12"/>
      <c r="K15" s="12"/>
      <c r="L15" s="12"/>
    </row>
    <row r="16" spans="1:12" ht="28.9" customHeight="1" x14ac:dyDescent="0.25">
      <c r="A16" s="13"/>
      <c r="B16" s="13"/>
      <c r="C16" s="13"/>
      <c r="D16" s="13"/>
      <c r="E16" s="15"/>
      <c r="F16" s="29" t="s">
        <v>23</v>
      </c>
      <c r="G16" s="29" t="s">
        <v>18</v>
      </c>
      <c r="H16" s="29" t="s">
        <v>20</v>
      </c>
      <c r="I16" s="29" t="s">
        <v>38</v>
      </c>
      <c r="J16" s="29" t="s">
        <v>19</v>
      </c>
      <c r="K16" s="29" t="s">
        <v>19</v>
      </c>
      <c r="L16" s="29"/>
    </row>
    <row r="17" spans="1:78" ht="15" customHeight="1" x14ac:dyDescent="0.2">
      <c r="A17" s="35" t="s">
        <v>114</v>
      </c>
      <c r="B17" s="35" t="s">
        <v>41</v>
      </c>
      <c r="C17" s="35" t="s">
        <v>73</v>
      </c>
      <c r="D17" s="36">
        <v>30498412</v>
      </c>
      <c r="E17" s="36">
        <v>1800000</v>
      </c>
      <c r="F17" s="37">
        <v>32</v>
      </c>
      <c r="G17" s="37">
        <v>13</v>
      </c>
      <c r="H17" s="37">
        <v>9</v>
      </c>
      <c r="I17" s="37">
        <v>22</v>
      </c>
      <c r="J17" s="37">
        <v>0</v>
      </c>
      <c r="K17" s="37">
        <v>5</v>
      </c>
      <c r="L17" s="37">
        <f>SUM(F17:K17)</f>
        <v>81</v>
      </c>
    </row>
    <row r="18" spans="1:78" s="30" customFormat="1" ht="12.75" customHeight="1" x14ac:dyDescent="0.2">
      <c r="A18" s="35" t="s">
        <v>115</v>
      </c>
      <c r="B18" s="35" t="s">
        <v>42</v>
      </c>
      <c r="C18" s="35" t="s">
        <v>74</v>
      </c>
      <c r="D18" s="36">
        <v>118226389</v>
      </c>
      <c r="E18" s="36">
        <v>1500000</v>
      </c>
      <c r="F18" s="37">
        <v>32</v>
      </c>
      <c r="G18" s="37">
        <v>9</v>
      </c>
      <c r="H18" s="37">
        <v>8</v>
      </c>
      <c r="I18" s="37">
        <v>22</v>
      </c>
      <c r="J18" s="37">
        <v>3</v>
      </c>
      <c r="K18" s="37">
        <v>5</v>
      </c>
      <c r="L18" s="37">
        <f>SUM(F18:K18)</f>
        <v>79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0" customFormat="1" ht="12.75" customHeight="1" x14ac:dyDescent="0.2">
      <c r="A19" s="35" t="s">
        <v>116</v>
      </c>
      <c r="B19" s="35" t="s">
        <v>43</v>
      </c>
      <c r="C19" s="35" t="s">
        <v>75</v>
      </c>
      <c r="D19" s="36">
        <v>22997575</v>
      </c>
      <c r="E19" s="36">
        <v>3750000</v>
      </c>
      <c r="F19" s="37">
        <v>35</v>
      </c>
      <c r="G19" s="37">
        <v>12</v>
      </c>
      <c r="H19" s="37">
        <v>8</v>
      </c>
      <c r="I19" s="37">
        <v>21</v>
      </c>
      <c r="J19" s="37">
        <v>4</v>
      </c>
      <c r="K19" s="37">
        <v>5</v>
      </c>
      <c r="L19" s="37">
        <f t="shared" ref="L19:L54" si="0">SUM(F19:K19)</f>
        <v>85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</row>
    <row r="20" spans="1:78" s="30" customFormat="1" ht="12.75" customHeight="1" x14ac:dyDescent="0.2">
      <c r="A20" s="35" t="s">
        <v>117</v>
      </c>
      <c r="B20" s="35" t="s">
        <v>44</v>
      </c>
      <c r="C20" s="35" t="s">
        <v>76</v>
      </c>
      <c r="D20" s="36">
        <v>2250000</v>
      </c>
      <c r="E20" s="36">
        <v>750000</v>
      </c>
      <c r="F20" s="37">
        <v>29</v>
      </c>
      <c r="G20" s="37">
        <v>10</v>
      </c>
      <c r="H20" s="37">
        <v>7</v>
      </c>
      <c r="I20" s="37">
        <v>18</v>
      </c>
      <c r="J20" s="37">
        <v>0</v>
      </c>
      <c r="K20" s="37">
        <v>4</v>
      </c>
      <c r="L20" s="37">
        <f t="shared" si="0"/>
        <v>68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</row>
    <row r="21" spans="1:78" s="30" customFormat="1" ht="12.75" customHeight="1" x14ac:dyDescent="0.2">
      <c r="A21" s="35" t="s">
        <v>118</v>
      </c>
      <c r="B21" s="35" t="s">
        <v>45</v>
      </c>
      <c r="C21" s="35" t="s">
        <v>77</v>
      </c>
      <c r="D21" s="36">
        <v>9611950</v>
      </c>
      <c r="E21" s="36">
        <v>2000000</v>
      </c>
      <c r="F21" s="37">
        <v>30</v>
      </c>
      <c r="G21" s="37">
        <v>12</v>
      </c>
      <c r="H21" s="37">
        <v>9</v>
      </c>
      <c r="I21" s="37">
        <v>17</v>
      </c>
      <c r="J21" s="37">
        <v>5</v>
      </c>
      <c r="K21" s="37">
        <v>5</v>
      </c>
      <c r="L21" s="37">
        <f t="shared" si="0"/>
        <v>78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</row>
    <row r="22" spans="1:78" s="30" customFormat="1" ht="12.75" customHeight="1" x14ac:dyDescent="0.2">
      <c r="A22" s="35" t="s">
        <v>119</v>
      </c>
      <c r="B22" s="35" t="s">
        <v>43</v>
      </c>
      <c r="C22" s="35" t="s">
        <v>78</v>
      </c>
      <c r="D22" s="36">
        <v>8385200</v>
      </c>
      <c r="E22" s="36">
        <v>2125000</v>
      </c>
      <c r="F22" s="37">
        <v>28</v>
      </c>
      <c r="G22" s="37">
        <v>7</v>
      </c>
      <c r="H22" s="37">
        <v>8</v>
      </c>
      <c r="I22" s="37">
        <v>13</v>
      </c>
      <c r="J22" s="37">
        <v>4</v>
      </c>
      <c r="K22" s="37">
        <v>5</v>
      </c>
      <c r="L22" s="37">
        <f t="shared" si="0"/>
        <v>65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</row>
    <row r="23" spans="1:78" s="30" customFormat="1" ht="12.75" x14ac:dyDescent="0.2">
      <c r="A23" s="35" t="s">
        <v>120</v>
      </c>
      <c r="B23" s="35" t="s">
        <v>46</v>
      </c>
      <c r="C23" s="35" t="s">
        <v>79</v>
      </c>
      <c r="D23" s="36">
        <v>52950000</v>
      </c>
      <c r="E23" s="36">
        <v>3000000</v>
      </c>
      <c r="F23" s="37">
        <v>29</v>
      </c>
      <c r="G23" s="37">
        <v>8</v>
      </c>
      <c r="H23" s="37">
        <v>9</v>
      </c>
      <c r="I23" s="37">
        <v>20</v>
      </c>
      <c r="J23" s="37">
        <v>0</v>
      </c>
      <c r="K23" s="37">
        <v>4</v>
      </c>
      <c r="L23" s="37">
        <f t="shared" si="0"/>
        <v>70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30" customFormat="1" ht="12.75" customHeight="1" x14ac:dyDescent="0.2">
      <c r="A24" s="35" t="s">
        <v>121</v>
      </c>
      <c r="B24" s="35" t="s">
        <v>47</v>
      </c>
      <c r="C24" s="35" t="s">
        <v>80</v>
      </c>
      <c r="D24" s="36">
        <v>26204156</v>
      </c>
      <c r="E24" s="36">
        <v>2982480</v>
      </c>
      <c r="F24" s="37">
        <v>29</v>
      </c>
      <c r="G24" s="37">
        <v>7</v>
      </c>
      <c r="H24" s="37">
        <v>7</v>
      </c>
      <c r="I24" s="37">
        <v>19</v>
      </c>
      <c r="J24" s="37">
        <v>2</v>
      </c>
      <c r="K24" s="37">
        <v>4</v>
      </c>
      <c r="L24" s="37">
        <f t="shared" si="0"/>
        <v>68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30" customFormat="1" ht="12.75" customHeight="1" x14ac:dyDescent="0.2">
      <c r="A25" s="35" t="s">
        <v>122</v>
      </c>
      <c r="B25" s="35" t="s">
        <v>48</v>
      </c>
      <c r="C25" s="35" t="s">
        <v>81</v>
      </c>
      <c r="D25" s="36">
        <v>60000100</v>
      </c>
      <c r="E25" s="36">
        <v>3200000</v>
      </c>
      <c r="F25" s="37">
        <v>19</v>
      </c>
      <c r="G25" s="37">
        <v>7</v>
      </c>
      <c r="H25" s="37">
        <v>6</v>
      </c>
      <c r="I25" s="37">
        <v>10</v>
      </c>
      <c r="J25" s="37">
        <v>4</v>
      </c>
      <c r="K25" s="37">
        <v>4</v>
      </c>
      <c r="L25" s="37">
        <f t="shared" si="0"/>
        <v>50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30" customFormat="1" ht="13.5" customHeight="1" x14ac:dyDescent="0.2">
      <c r="A26" s="35" t="s">
        <v>123</v>
      </c>
      <c r="B26" s="35" t="s">
        <v>48</v>
      </c>
      <c r="C26" s="35" t="s">
        <v>82</v>
      </c>
      <c r="D26" s="36">
        <v>28223125</v>
      </c>
      <c r="E26" s="36">
        <v>3500000</v>
      </c>
      <c r="F26" s="37">
        <v>30</v>
      </c>
      <c r="G26" s="37">
        <v>9</v>
      </c>
      <c r="H26" s="37">
        <v>8</v>
      </c>
      <c r="I26" s="37">
        <v>16</v>
      </c>
      <c r="J26" s="37">
        <v>4</v>
      </c>
      <c r="K26" s="37">
        <v>4</v>
      </c>
      <c r="L26" s="37">
        <f t="shared" si="0"/>
        <v>71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30" customFormat="1" ht="12.75" customHeight="1" x14ac:dyDescent="0.2">
      <c r="A27" s="35" t="s">
        <v>124</v>
      </c>
      <c r="B27" s="35" t="s">
        <v>49</v>
      </c>
      <c r="C27" s="35" t="s">
        <v>83</v>
      </c>
      <c r="D27" s="36">
        <v>3244249</v>
      </c>
      <c r="E27" s="36">
        <v>540000</v>
      </c>
      <c r="F27" s="37">
        <v>33</v>
      </c>
      <c r="G27" s="37">
        <v>10</v>
      </c>
      <c r="H27" s="37">
        <v>9</v>
      </c>
      <c r="I27" s="37">
        <v>22</v>
      </c>
      <c r="J27" s="37">
        <v>2</v>
      </c>
      <c r="K27" s="37">
        <v>4</v>
      </c>
      <c r="L27" s="37">
        <f t="shared" si="0"/>
        <v>80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30" customFormat="1" ht="12.75" customHeight="1" x14ac:dyDescent="0.2">
      <c r="A28" s="35" t="s">
        <v>125</v>
      </c>
      <c r="B28" s="35" t="s">
        <v>50</v>
      </c>
      <c r="C28" s="35" t="s">
        <v>84</v>
      </c>
      <c r="D28" s="36">
        <v>23669464</v>
      </c>
      <c r="E28" s="36">
        <v>2000000</v>
      </c>
      <c r="F28" s="37">
        <v>29</v>
      </c>
      <c r="G28" s="37">
        <v>8</v>
      </c>
      <c r="H28" s="37">
        <v>7</v>
      </c>
      <c r="I28" s="37">
        <v>18</v>
      </c>
      <c r="J28" s="37">
        <v>1</v>
      </c>
      <c r="K28" s="37">
        <v>4</v>
      </c>
      <c r="L28" s="37">
        <f t="shared" si="0"/>
        <v>67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</row>
    <row r="29" spans="1:78" s="30" customFormat="1" ht="12.75" customHeight="1" x14ac:dyDescent="0.2">
      <c r="A29" s="35" t="s">
        <v>126</v>
      </c>
      <c r="B29" s="35" t="s">
        <v>51</v>
      </c>
      <c r="C29" s="35" t="s">
        <v>85</v>
      </c>
      <c r="D29" s="36">
        <v>21635925</v>
      </c>
      <c r="E29" s="36">
        <v>2000000</v>
      </c>
      <c r="F29" s="37">
        <v>30</v>
      </c>
      <c r="G29" s="37">
        <v>11</v>
      </c>
      <c r="H29" s="37">
        <v>9</v>
      </c>
      <c r="I29" s="37">
        <v>20</v>
      </c>
      <c r="J29" s="37">
        <v>3</v>
      </c>
      <c r="K29" s="37">
        <v>4</v>
      </c>
      <c r="L29" s="37">
        <f t="shared" si="0"/>
        <v>77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</row>
    <row r="30" spans="1:78" s="30" customFormat="1" ht="12.75" customHeight="1" x14ac:dyDescent="0.2">
      <c r="A30" s="35" t="s">
        <v>127</v>
      </c>
      <c r="B30" s="35" t="s">
        <v>49</v>
      </c>
      <c r="C30" s="35" t="s">
        <v>86</v>
      </c>
      <c r="D30" s="36">
        <v>19906501</v>
      </c>
      <c r="E30" s="36">
        <v>2510000</v>
      </c>
      <c r="F30" s="37">
        <v>29</v>
      </c>
      <c r="G30" s="37">
        <v>8</v>
      </c>
      <c r="H30" s="37">
        <v>7</v>
      </c>
      <c r="I30" s="37">
        <v>20</v>
      </c>
      <c r="J30" s="37">
        <v>2</v>
      </c>
      <c r="K30" s="37">
        <v>5</v>
      </c>
      <c r="L30" s="37">
        <f t="shared" si="0"/>
        <v>71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</row>
    <row r="31" spans="1:78" s="30" customFormat="1" ht="12.75" x14ac:dyDescent="0.2">
      <c r="A31" s="35" t="s">
        <v>128</v>
      </c>
      <c r="B31" s="35" t="s">
        <v>49</v>
      </c>
      <c r="C31" s="35" t="s">
        <v>87</v>
      </c>
      <c r="D31" s="36">
        <v>10057018</v>
      </c>
      <c r="E31" s="36">
        <v>1600000</v>
      </c>
      <c r="F31" s="37">
        <v>32</v>
      </c>
      <c r="G31" s="37">
        <v>10</v>
      </c>
      <c r="H31" s="37">
        <v>9</v>
      </c>
      <c r="I31" s="37">
        <v>20</v>
      </c>
      <c r="J31" s="37">
        <v>2</v>
      </c>
      <c r="K31" s="37">
        <v>4</v>
      </c>
      <c r="L31" s="37">
        <f t="shared" si="0"/>
        <v>77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</row>
    <row r="32" spans="1:78" s="30" customFormat="1" ht="12.75" customHeight="1" x14ac:dyDescent="0.2">
      <c r="A32" s="35" t="s">
        <v>129</v>
      </c>
      <c r="B32" s="35" t="s">
        <v>52</v>
      </c>
      <c r="C32" s="35" t="s">
        <v>88</v>
      </c>
      <c r="D32" s="36">
        <v>37487652</v>
      </c>
      <c r="E32" s="36">
        <v>2200000</v>
      </c>
      <c r="F32" s="37">
        <v>30</v>
      </c>
      <c r="G32" s="37">
        <v>10</v>
      </c>
      <c r="H32" s="37">
        <v>9</v>
      </c>
      <c r="I32" s="37">
        <v>19</v>
      </c>
      <c r="J32" s="37">
        <v>2</v>
      </c>
      <c r="K32" s="37">
        <v>4</v>
      </c>
      <c r="L32" s="37">
        <f t="shared" si="0"/>
        <v>74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</row>
    <row r="33" spans="1:78" s="30" customFormat="1" ht="12.75" customHeight="1" x14ac:dyDescent="0.2">
      <c r="A33" s="35" t="s">
        <v>130</v>
      </c>
      <c r="B33" s="35" t="s">
        <v>53</v>
      </c>
      <c r="C33" s="35" t="s">
        <v>89</v>
      </c>
      <c r="D33" s="36">
        <v>44318550</v>
      </c>
      <c r="E33" s="36">
        <v>3750000</v>
      </c>
      <c r="F33" s="37">
        <v>33</v>
      </c>
      <c r="G33" s="37">
        <v>12</v>
      </c>
      <c r="H33" s="37">
        <v>9</v>
      </c>
      <c r="I33" s="37">
        <v>22</v>
      </c>
      <c r="J33" s="37">
        <v>2</v>
      </c>
      <c r="K33" s="37">
        <v>4</v>
      </c>
      <c r="L33" s="37">
        <f t="shared" si="0"/>
        <v>82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</row>
    <row r="34" spans="1:78" s="30" customFormat="1" ht="12.75" customHeight="1" x14ac:dyDescent="0.2">
      <c r="A34" s="35" t="s">
        <v>131</v>
      </c>
      <c r="B34" s="35" t="s">
        <v>54</v>
      </c>
      <c r="C34" s="35" t="s">
        <v>90</v>
      </c>
      <c r="D34" s="36">
        <v>6525418</v>
      </c>
      <c r="E34" s="36">
        <v>954000</v>
      </c>
      <c r="F34" s="37">
        <v>33</v>
      </c>
      <c r="G34" s="37">
        <v>12</v>
      </c>
      <c r="H34" s="37">
        <v>8</v>
      </c>
      <c r="I34" s="37">
        <v>21</v>
      </c>
      <c r="J34" s="37">
        <v>5</v>
      </c>
      <c r="K34" s="37">
        <v>5</v>
      </c>
      <c r="L34" s="37">
        <f t="shared" si="0"/>
        <v>84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</row>
    <row r="35" spans="1:78" s="30" customFormat="1" ht="12.75" customHeight="1" x14ac:dyDescent="0.2">
      <c r="A35" s="35" t="s">
        <v>132</v>
      </c>
      <c r="B35" s="35" t="s">
        <v>55</v>
      </c>
      <c r="C35" s="35" t="s">
        <v>91</v>
      </c>
      <c r="D35" s="36">
        <v>33986850</v>
      </c>
      <c r="E35" s="36">
        <v>2800000</v>
      </c>
      <c r="F35" s="37">
        <v>29</v>
      </c>
      <c r="G35" s="37">
        <v>9</v>
      </c>
      <c r="H35" s="37">
        <v>8</v>
      </c>
      <c r="I35" s="37">
        <v>22</v>
      </c>
      <c r="J35" s="37">
        <v>4</v>
      </c>
      <c r="K35" s="37">
        <v>5</v>
      </c>
      <c r="L35" s="37">
        <f t="shared" si="0"/>
        <v>77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</row>
    <row r="36" spans="1:78" s="30" customFormat="1" ht="12.75" x14ac:dyDescent="0.2">
      <c r="A36" s="35" t="s">
        <v>133</v>
      </c>
      <c r="B36" s="35" t="s">
        <v>56</v>
      </c>
      <c r="C36" s="35" t="s">
        <v>92</v>
      </c>
      <c r="D36" s="36">
        <v>22175000</v>
      </c>
      <c r="E36" s="36">
        <v>2600000</v>
      </c>
      <c r="F36" s="37">
        <v>29</v>
      </c>
      <c r="G36" s="37">
        <v>12</v>
      </c>
      <c r="H36" s="37">
        <v>8</v>
      </c>
      <c r="I36" s="37">
        <v>22</v>
      </c>
      <c r="J36" s="37">
        <v>4</v>
      </c>
      <c r="K36" s="37">
        <v>4</v>
      </c>
      <c r="L36" s="37">
        <f t="shared" si="0"/>
        <v>79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</row>
    <row r="37" spans="1:78" s="30" customFormat="1" ht="12.75" customHeight="1" x14ac:dyDescent="0.2">
      <c r="A37" s="35" t="s">
        <v>134</v>
      </c>
      <c r="B37" s="35" t="s">
        <v>57</v>
      </c>
      <c r="C37" s="35" t="s">
        <v>93</v>
      </c>
      <c r="D37" s="36">
        <v>8450000</v>
      </c>
      <c r="E37" s="36">
        <v>1200000</v>
      </c>
      <c r="F37" s="37">
        <v>22</v>
      </c>
      <c r="G37" s="37">
        <v>7</v>
      </c>
      <c r="H37" s="37">
        <v>7</v>
      </c>
      <c r="I37" s="37">
        <v>18</v>
      </c>
      <c r="J37" s="37">
        <v>5</v>
      </c>
      <c r="K37" s="37">
        <v>3</v>
      </c>
      <c r="L37" s="37">
        <f t="shared" si="0"/>
        <v>62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</row>
    <row r="38" spans="1:78" s="30" customFormat="1" ht="12.75" customHeight="1" x14ac:dyDescent="0.2">
      <c r="A38" s="35" t="s">
        <v>135</v>
      </c>
      <c r="B38" s="35" t="s">
        <v>58</v>
      </c>
      <c r="C38" s="35" t="s">
        <v>94</v>
      </c>
      <c r="D38" s="36">
        <v>28504600</v>
      </c>
      <c r="E38" s="36">
        <v>3000000</v>
      </c>
      <c r="F38" s="37">
        <v>19</v>
      </c>
      <c r="G38" s="37">
        <v>7</v>
      </c>
      <c r="H38" s="37">
        <v>8</v>
      </c>
      <c r="I38" s="37">
        <v>14</v>
      </c>
      <c r="J38" s="37">
        <v>2</v>
      </c>
      <c r="K38" s="37">
        <v>3</v>
      </c>
      <c r="L38" s="37">
        <f t="shared" si="0"/>
        <v>53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</row>
    <row r="39" spans="1:78" s="30" customFormat="1" ht="12.75" customHeight="1" x14ac:dyDescent="0.2">
      <c r="A39" s="35" t="s">
        <v>136</v>
      </c>
      <c r="B39" s="35" t="s">
        <v>59</v>
      </c>
      <c r="C39" s="35" t="s">
        <v>95</v>
      </c>
      <c r="D39" s="36">
        <v>8519656</v>
      </c>
      <c r="E39" s="36">
        <v>1800000</v>
      </c>
      <c r="F39" s="37">
        <v>34</v>
      </c>
      <c r="G39" s="37">
        <v>13</v>
      </c>
      <c r="H39" s="37">
        <v>8</v>
      </c>
      <c r="I39" s="37">
        <v>22</v>
      </c>
      <c r="J39" s="37">
        <v>4</v>
      </c>
      <c r="K39" s="37">
        <v>4</v>
      </c>
      <c r="L39" s="37">
        <f t="shared" si="0"/>
        <v>85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</row>
    <row r="40" spans="1:78" s="30" customFormat="1" ht="12.75" customHeight="1" x14ac:dyDescent="0.2">
      <c r="A40" s="35" t="s">
        <v>137</v>
      </c>
      <c r="B40" s="35" t="s">
        <v>60</v>
      </c>
      <c r="C40" s="35" t="s">
        <v>96</v>
      </c>
      <c r="D40" s="36">
        <v>30800000</v>
      </c>
      <c r="E40" s="36">
        <v>2700000</v>
      </c>
      <c r="F40" s="37">
        <v>24</v>
      </c>
      <c r="G40" s="37">
        <v>9</v>
      </c>
      <c r="H40" s="37">
        <v>8</v>
      </c>
      <c r="I40" s="37">
        <v>18</v>
      </c>
      <c r="J40" s="37">
        <v>0</v>
      </c>
      <c r="K40" s="37">
        <v>4</v>
      </c>
      <c r="L40" s="37">
        <f t="shared" si="0"/>
        <v>63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</row>
    <row r="41" spans="1:78" s="30" customFormat="1" ht="12.75" customHeight="1" x14ac:dyDescent="0.2">
      <c r="A41" s="35" t="s">
        <v>138</v>
      </c>
      <c r="B41" s="35" t="s">
        <v>42</v>
      </c>
      <c r="C41" s="35" t="s">
        <v>97</v>
      </c>
      <c r="D41" s="36">
        <v>22250000</v>
      </c>
      <c r="E41" s="36">
        <v>1950000</v>
      </c>
      <c r="F41" s="37">
        <v>36</v>
      </c>
      <c r="G41" s="37">
        <v>14</v>
      </c>
      <c r="H41" s="37">
        <v>8</v>
      </c>
      <c r="I41" s="37">
        <v>22</v>
      </c>
      <c r="J41" s="37">
        <v>3</v>
      </c>
      <c r="K41" s="37">
        <v>5</v>
      </c>
      <c r="L41" s="37">
        <f t="shared" si="0"/>
        <v>88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</row>
    <row r="42" spans="1:78" s="30" customFormat="1" ht="12.75" customHeight="1" x14ac:dyDescent="0.2">
      <c r="A42" s="35" t="s">
        <v>139</v>
      </c>
      <c r="B42" s="35" t="s">
        <v>61</v>
      </c>
      <c r="C42" s="35" t="s">
        <v>98</v>
      </c>
      <c r="D42" s="36">
        <v>162813310</v>
      </c>
      <c r="E42" s="36">
        <v>3500000</v>
      </c>
      <c r="F42" s="37">
        <v>28</v>
      </c>
      <c r="G42" s="37">
        <v>13</v>
      </c>
      <c r="H42" s="37">
        <v>8</v>
      </c>
      <c r="I42" s="37">
        <v>22</v>
      </c>
      <c r="J42" s="37">
        <v>5</v>
      </c>
      <c r="K42" s="37">
        <v>5</v>
      </c>
      <c r="L42" s="37">
        <f t="shared" si="0"/>
        <v>81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</row>
    <row r="43" spans="1:78" s="30" customFormat="1" ht="12.75" customHeight="1" x14ac:dyDescent="0.2">
      <c r="A43" s="35" t="s">
        <v>140</v>
      </c>
      <c r="B43" s="35" t="s">
        <v>62</v>
      </c>
      <c r="C43" s="35" t="s">
        <v>99</v>
      </c>
      <c r="D43" s="36">
        <v>4222600</v>
      </c>
      <c r="E43" s="36">
        <v>1000000</v>
      </c>
      <c r="F43" s="37">
        <v>32</v>
      </c>
      <c r="G43" s="37">
        <v>14</v>
      </c>
      <c r="H43" s="37">
        <v>8</v>
      </c>
      <c r="I43" s="37">
        <v>20</v>
      </c>
      <c r="J43" s="37">
        <v>0</v>
      </c>
      <c r="K43" s="37">
        <v>3</v>
      </c>
      <c r="L43" s="37">
        <f t="shared" si="0"/>
        <v>77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</row>
    <row r="44" spans="1:78" s="30" customFormat="1" ht="12.75" x14ac:dyDescent="0.2">
      <c r="A44" s="35" t="s">
        <v>141</v>
      </c>
      <c r="B44" s="35" t="s">
        <v>63</v>
      </c>
      <c r="C44" s="35" t="s">
        <v>100</v>
      </c>
      <c r="D44" s="36">
        <v>20752258</v>
      </c>
      <c r="E44" s="36">
        <v>3200000</v>
      </c>
      <c r="F44" s="37">
        <v>30</v>
      </c>
      <c r="G44" s="37">
        <v>9</v>
      </c>
      <c r="H44" s="37">
        <v>8</v>
      </c>
      <c r="I44" s="37">
        <v>19</v>
      </c>
      <c r="J44" s="37">
        <v>1</v>
      </c>
      <c r="K44" s="37">
        <v>3</v>
      </c>
      <c r="L44" s="37">
        <f t="shared" si="0"/>
        <v>70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</row>
    <row r="45" spans="1:78" s="30" customFormat="1" ht="12.75" customHeight="1" x14ac:dyDescent="0.2">
      <c r="A45" s="35" t="s">
        <v>142</v>
      </c>
      <c r="B45" s="35" t="s">
        <v>64</v>
      </c>
      <c r="C45" s="35" t="s">
        <v>101</v>
      </c>
      <c r="D45" s="36">
        <v>7352980</v>
      </c>
      <c r="E45" s="36">
        <v>929980</v>
      </c>
      <c r="F45" s="37">
        <v>26</v>
      </c>
      <c r="G45" s="37">
        <v>9</v>
      </c>
      <c r="H45" s="37">
        <v>8</v>
      </c>
      <c r="I45" s="37">
        <v>18</v>
      </c>
      <c r="J45" s="37">
        <v>4</v>
      </c>
      <c r="K45" s="37">
        <v>3</v>
      </c>
      <c r="L45" s="37">
        <f t="shared" si="0"/>
        <v>68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</row>
    <row r="46" spans="1:78" s="30" customFormat="1" ht="12.75" customHeight="1" x14ac:dyDescent="0.2">
      <c r="A46" s="35" t="s">
        <v>143</v>
      </c>
      <c r="B46" s="35" t="s">
        <v>65</v>
      </c>
      <c r="C46" s="35" t="s">
        <v>102</v>
      </c>
      <c r="D46" s="36">
        <v>5530000</v>
      </c>
      <c r="E46" s="36">
        <v>750000</v>
      </c>
      <c r="F46" s="37">
        <v>33</v>
      </c>
      <c r="G46" s="37">
        <v>13</v>
      </c>
      <c r="H46" s="37">
        <v>8</v>
      </c>
      <c r="I46" s="37">
        <v>23</v>
      </c>
      <c r="J46" s="37">
        <v>0</v>
      </c>
      <c r="K46" s="37">
        <v>5</v>
      </c>
      <c r="L46" s="37">
        <f t="shared" si="0"/>
        <v>82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</row>
    <row r="47" spans="1:78" s="30" customFormat="1" ht="12.75" customHeight="1" x14ac:dyDescent="0.2">
      <c r="A47" s="35" t="s">
        <v>144</v>
      </c>
      <c r="B47" s="35" t="s">
        <v>66</v>
      </c>
      <c r="C47" s="35" t="s">
        <v>103</v>
      </c>
      <c r="D47" s="36">
        <v>4550000</v>
      </c>
      <c r="E47" s="36">
        <v>1360000</v>
      </c>
      <c r="F47" s="37">
        <v>30</v>
      </c>
      <c r="G47" s="37">
        <v>14</v>
      </c>
      <c r="H47" s="37">
        <v>9</v>
      </c>
      <c r="I47" s="37">
        <v>22</v>
      </c>
      <c r="J47" s="37">
        <v>2</v>
      </c>
      <c r="K47" s="37">
        <v>2</v>
      </c>
      <c r="L47" s="37">
        <f t="shared" si="0"/>
        <v>79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</row>
    <row r="48" spans="1:78" s="30" customFormat="1" ht="12.75" customHeight="1" x14ac:dyDescent="0.2">
      <c r="A48" s="35" t="s">
        <v>145</v>
      </c>
      <c r="B48" s="35" t="s">
        <v>67</v>
      </c>
      <c r="C48" s="35" t="s">
        <v>104</v>
      </c>
      <c r="D48" s="36">
        <v>2581210</v>
      </c>
      <c r="E48" s="36">
        <v>600000</v>
      </c>
      <c r="F48" s="37">
        <v>38</v>
      </c>
      <c r="G48" s="37">
        <v>13</v>
      </c>
      <c r="H48" s="37">
        <v>8</v>
      </c>
      <c r="I48" s="37">
        <v>22</v>
      </c>
      <c r="J48" s="37">
        <v>4</v>
      </c>
      <c r="K48" s="37">
        <v>5</v>
      </c>
      <c r="L48" s="37">
        <f t="shared" si="0"/>
        <v>90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</row>
    <row r="49" spans="1:78" s="30" customFormat="1" ht="12.75" customHeight="1" x14ac:dyDescent="0.2">
      <c r="A49" s="35" t="s">
        <v>146</v>
      </c>
      <c r="B49" s="35" t="s">
        <v>68</v>
      </c>
      <c r="C49" s="35" t="s">
        <v>105</v>
      </c>
      <c r="D49" s="36">
        <v>4976100</v>
      </c>
      <c r="E49" s="36">
        <v>1250000</v>
      </c>
      <c r="F49" s="37">
        <v>30</v>
      </c>
      <c r="G49" s="37">
        <v>11</v>
      </c>
      <c r="H49" s="37">
        <v>10</v>
      </c>
      <c r="I49" s="37">
        <v>21</v>
      </c>
      <c r="J49" s="37">
        <v>4</v>
      </c>
      <c r="K49" s="37">
        <v>3</v>
      </c>
      <c r="L49" s="37">
        <f t="shared" si="0"/>
        <v>79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</row>
    <row r="50" spans="1:78" s="30" customFormat="1" ht="12.75" customHeight="1" x14ac:dyDescent="0.2">
      <c r="A50" s="35" t="s">
        <v>147</v>
      </c>
      <c r="B50" s="35" t="s">
        <v>69</v>
      </c>
      <c r="C50" s="35" t="s">
        <v>106</v>
      </c>
      <c r="D50" s="36">
        <v>7797023</v>
      </c>
      <c r="E50" s="36">
        <v>800000</v>
      </c>
      <c r="F50" s="37">
        <v>38</v>
      </c>
      <c r="G50" s="37">
        <v>12</v>
      </c>
      <c r="H50" s="37">
        <v>8</v>
      </c>
      <c r="I50" s="37">
        <v>24</v>
      </c>
      <c r="J50" s="37">
        <v>2</v>
      </c>
      <c r="K50" s="37">
        <v>4</v>
      </c>
      <c r="L50" s="37">
        <f t="shared" si="0"/>
        <v>88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</row>
    <row r="51" spans="1:78" s="30" customFormat="1" ht="12.75" customHeight="1" x14ac:dyDescent="0.2">
      <c r="A51" s="35" t="s">
        <v>148</v>
      </c>
      <c r="B51" s="35" t="s">
        <v>70</v>
      </c>
      <c r="C51" s="35" t="s">
        <v>107</v>
      </c>
      <c r="D51" s="36">
        <v>35454700</v>
      </c>
      <c r="E51" s="36">
        <v>3625000</v>
      </c>
      <c r="F51" s="37">
        <v>35</v>
      </c>
      <c r="G51" s="37">
        <v>12</v>
      </c>
      <c r="H51" s="37">
        <v>8</v>
      </c>
      <c r="I51" s="37">
        <v>16</v>
      </c>
      <c r="J51" s="37">
        <v>4</v>
      </c>
      <c r="K51" s="37">
        <v>5</v>
      </c>
      <c r="L51" s="37">
        <f t="shared" si="0"/>
        <v>80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</row>
    <row r="52" spans="1:78" s="30" customFormat="1" ht="12.75" customHeight="1" x14ac:dyDescent="0.2">
      <c r="A52" s="35" t="s">
        <v>149</v>
      </c>
      <c r="B52" s="35" t="s">
        <v>70</v>
      </c>
      <c r="C52" s="35" t="s">
        <v>108</v>
      </c>
      <c r="D52" s="36">
        <v>2502000</v>
      </c>
      <c r="E52" s="36">
        <v>700000</v>
      </c>
      <c r="F52" s="37">
        <v>28</v>
      </c>
      <c r="G52" s="37">
        <v>7</v>
      </c>
      <c r="H52" s="37">
        <v>8</v>
      </c>
      <c r="I52" s="37">
        <v>19</v>
      </c>
      <c r="J52" s="37">
        <v>4</v>
      </c>
      <c r="K52" s="37">
        <v>4</v>
      </c>
      <c r="L52" s="37">
        <f t="shared" si="0"/>
        <v>70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</row>
    <row r="53" spans="1:78" s="30" customFormat="1" ht="12.75" customHeight="1" x14ac:dyDescent="0.2">
      <c r="A53" s="35" t="s">
        <v>150</v>
      </c>
      <c r="B53" s="35" t="s">
        <v>71</v>
      </c>
      <c r="C53" s="35" t="s">
        <v>109</v>
      </c>
      <c r="D53" s="36">
        <v>89023200</v>
      </c>
      <c r="E53" s="36">
        <v>5000000</v>
      </c>
      <c r="F53" s="37">
        <v>30</v>
      </c>
      <c r="G53" s="37">
        <v>8</v>
      </c>
      <c r="H53" s="37">
        <v>9</v>
      </c>
      <c r="I53" s="37">
        <v>16</v>
      </c>
      <c r="J53" s="37">
        <v>3</v>
      </c>
      <c r="K53" s="37">
        <v>3</v>
      </c>
      <c r="L53" s="37">
        <f t="shared" si="0"/>
        <v>69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</row>
    <row r="54" spans="1:78" s="30" customFormat="1" ht="12.75" customHeight="1" x14ac:dyDescent="0.2">
      <c r="A54" s="35" t="s">
        <v>151</v>
      </c>
      <c r="B54" s="35" t="s">
        <v>72</v>
      </c>
      <c r="C54" s="35" t="s">
        <v>110</v>
      </c>
      <c r="D54" s="36">
        <v>26625500</v>
      </c>
      <c r="E54" s="36">
        <v>2500000</v>
      </c>
      <c r="F54" s="37">
        <v>32</v>
      </c>
      <c r="G54" s="37">
        <v>12</v>
      </c>
      <c r="H54" s="37">
        <v>8</v>
      </c>
      <c r="I54" s="37">
        <v>23</v>
      </c>
      <c r="J54" s="37">
        <v>2</v>
      </c>
      <c r="K54" s="37">
        <v>5</v>
      </c>
      <c r="L54" s="37">
        <f t="shared" si="0"/>
        <v>82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</row>
    <row r="55" spans="1:78" ht="12.75" x14ac:dyDescent="0.25">
      <c r="D55" s="34">
        <f>SUM(D17:D54)</f>
        <v>1055058671</v>
      </c>
      <c r="E55" s="34">
        <f>SUM(E17:E54)</f>
        <v>81426460</v>
      </c>
    </row>
    <row r="56" spans="1:78" ht="12.75" x14ac:dyDescent="0.25">
      <c r="E56" s="32"/>
    </row>
    <row r="57" spans="1:78" ht="12.75" x14ac:dyDescent="0.25"/>
  </sheetData>
  <mergeCells count="15">
    <mergeCell ref="H14:H15"/>
    <mergeCell ref="I14:I15"/>
    <mergeCell ref="J14:J15"/>
    <mergeCell ref="K14:K15"/>
    <mergeCell ref="L14:L15"/>
    <mergeCell ref="D9:L9"/>
    <mergeCell ref="D10:L10"/>
    <mergeCell ref="D12:L12"/>
    <mergeCell ref="A14:A16"/>
    <mergeCell ref="B14:B16"/>
    <mergeCell ref="C14:C16"/>
    <mergeCell ref="D14:D16"/>
    <mergeCell ref="E14:E16"/>
    <mergeCell ref="F14:F15"/>
    <mergeCell ref="G14:G15"/>
  </mergeCells>
  <dataValidations count="5">
    <dataValidation type="decimal" operator="lessThanOrEqual" allowBlank="1" showInputMessage="1" showErrorMessage="1" error="max. 40" sqref="F18:F54" xr:uid="{42E8EAB7-9042-419F-A3A0-A9FF8D153426}">
      <formula1>40</formula1>
    </dataValidation>
    <dataValidation type="decimal" operator="lessThanOrEqual" allowBlank="1" showInputMessage="1" showErrorMessage="1" error="max. 10" sqref="H18:H54" xr:uid="{F2A490B4-F65A-4A75-8B4E-C0B0C870E4AC}">
      <formula1>10</formula1>
    </dataValidation>
    <dataValidation type="decimal" operator="lessThanOrEqual" allowBlank="1" showInputMessage="1" showErrorMessage="1" error="max. 5" sqref="J18:K54" xr:uid="{1F556CF1-905B-4A25-A3E3-A2F03AD69D06}">
      <formula1>5</formula1>
    </dataValidation>
    <dataValidation type="decimal" operator="lessThanOrEqual" allowBlank="1" showInputMessage="1" showErrorMessage="1" error="max. 15" sqref="G22:G54 H14:H15 G18:G19" xr:uid="{D0C965C5-E2F8-4B2C-A928-FC18A0E15FF4}">
      <formula1>15</formula1>
    </dataValidation>
    <dataValidation type="decimal" operator="lessThanOrEqual" allowBlank="1" showInputMessage="1" showErrorMessage="1" error="max. 25" sqref="I18:I54" xr:uid="{929D49C2-AECF-47D2-BB1D-195FD9840443}">
      <formula1>25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E41C-608F-4121-B1DF-FEBE31776E15}">
  <dimension ref="A1:BZ57"/>
  <sheetViews>
    <sheetView zoomScale="80" zoomScaleNormal="80" workbookViewId="0"/>
  </sheetViews>
  <sheetFormatPr defaultColWidth="9.140625" defaultRowHeight="15" x14ac:dyDescent="0.25"/>
  <cols>
    <col min="1" max="1" width="14.42578125" style="27" customWidth="1"/>
    <col min="2" max="2" width="30" style="27" bestFit="1" customWidth="1"/>
    <col min="3" max="3" width="43.7109375" style="27" customWidth="1"/>
    <col min="4" max="4" width="15.5703125" style="27" customWidth="1"/>
    <col min="5" max="5" width="15" style="27" customWidth="1"/>
    <col min="6" max="6" width="9.7109375" style="27" customWidth="1"/>
    <col min="7" max="12" width="9.28515625" style="27" customWidth="1"/>
    <col min="13" max="16384" width="9.140625" style="27"/>
  </cols>
  <sheetData>
    <row r="1" spans="1:12" ht="38.25" customHeight="1" x14ac:dyDescent="0.25">
      <c r="A1" s="26" t="s">
        <v>24</v>
      </c>
    </row>
    <row r="2" spans="1:12" ht="14.45" customHeight="1" x14ac:dyDescent="0.25">
      <c r="A2" s="28" t="s">
        <v>39</v>
      </c>
      <c r="D2" s="28" t="s">
        <v>21</v>
      </c>
    </row>
    <row r="3" spans="1:12" ht="14.45" customHeight="1" x14ac:dyDescent="0.25">
      <c r="A3" s="28" t="s">
        <v>32</v>
      </c>
      <c r="D3" s="27" t="s">
        <v>28</v>
      </c>
    </row>
    <row r="4" spans="1:12" ht="14.45" customHeight="1" x14ac:dyDescent="0.25">
      <c r="A4" s="28" t="s">
        <v>40</v>
      </c>
      <c r="D4" s="27" t="s">
        <v>29</v>
      </c>
    </row>
    <row r="5" spans="1:12" ht="14.45" customHeight="1" x14ac:dyDescent="0.25">
      <c r="A5" s="28" t="s">
        <v>27</v>
      </c>
      <c r="D5" s="27" t="s">
        <v>30</v>
      </c>
    </row>
    <row r="6" spans="1:12" ht="14.45" customHeight="1" x14ac:dyDescent="0.25">
      <c r="A6" s="27" t="s">
        <v>167</v>
      </c>
      <c r="D6" s="27" t="s">
        <v>31</v>
      </c>
    </row>
    <row r="7" spans="1:12" ht="14.45" customHeight="1" x14ac:dyDescent="0.25">
      <c r="A7" s="33" t="s">
        <v>33</v>
      </c>
    </row>
    <row r="8" spans="1:12" ht="14.45" customHeight="1" x14ac:dyDescent="0.25">
      <c r="D8" s="28" t="s">
        <v>22</v>
      </c>
    </row>
    <row r="9" spans="1:12" ht="71.25" customHeight="1" x14ac:dyDescent="0.25">
      <c r="D9" s="16" t="s">
        <v>25</v>
      </c>
      <c r="E9" s="16"/>
      <c r="F9" s="16"/>
      <c r="G9" s="16"/>
      <c r="H9" s="16"/>
      <c r="I9" s="16"/>
      <c r="J9" s="16"/>
      <c r="K9" s="16"/>
      <c r="L9" s="16"/>
    </row>
    <row r="10" spans="1:12" ht="51" customHeight="1" x14ac:dyDescent="0.25">
      <c r="A10" s="28"/>
      <c r="D10" s="16" t="s">
        <v>26</v>
      </c>
      <c r="E10" s="16"/>
      <c r="F10" s="16"/>
      <c r="G10" s="16"/>
      <c r="H10" s="16"/>
      <c r="I10" s="16"/>
      <c r="J10" s="16"/>
      <c r="K10" s="16"/>
      <c r="L10" s="16"/>
    </row>
    <row r="11" spans="1:12" ht="12.75" x14ac:dyDescent="0.25">
      <c r="A11" s="28"/>
      <c r="D11" s="39"/>
      <c r="E11" s="39"/>
      <c r="F11" s="39"/>
      <c r="G11" s="39"/>
      <c r="H11" s="39"/>
      <c r="I11" s="39"/>
      <c r="J11" s="39"/>
      <c r="K11" s="39"/>
      <c r="L11" s="39"/>
    </row>
    <row r="12" spans="1:12" ht="12.75" x14ac:dyDescent="0.25">
      <c r="A12" s="28"/>
      <c r="D12" s="16" t="s">
        <v>153</v>
      </c>
      <c r="E12" s="16"/>
      <c r="F12" s="16"/>
      <c r="G12" s="16"/>
      <c r="H12" s="16"/>
      <c r="I12" s="16"/>
      <c r="J12" s="16"/>
      <c r="K12" s="16"/>
      <c r="L12" s="16"/>
    </row>
    <row r="13" spans="1:12" ht="12.6" customHeight="1" x14ac:dyDescent="0.25">
      <c r="A13" s="28"/>
    </row>
    <row r="14" spans="1:12" ht="26.45" customHeight="1" x14ac:dyDescent="0.25">
      <c r="A14" s="11" t="s">
        <v>0</v>
      </c>
      <c r="B14" s="11" t="s">
        <v>1</v>
      </c>
      <c r="C14" s="11" t="s">
        <v>16</v>
      </c>
      <c r="D14" s="11" t="s">
        <v>11</v>
      </c>
      <c r="E14" s="14" t="s">
        <v>2</v>
      </c>
      <c r="F14" s="11" t="s">
        <v>13</v>
      </c>
      <c r="G14" s="11" t="s">
        <v>34</v>
      </c>
      <c r="H14" s="11" t="s">
        <v>12</v>
      </c>
      <c r="I14" s="11" t="s">
        <v>35</v>
      </c>
      <c r="J14" s="11" t="s">
        <v>36</v>
      </c>
      <c r="K14" s="11" t="s">
        <v>37</v>
      </c>
      <c r="L14" s="11" t="s">
        <v>3</v>
      </c>
    </row>
    <row r="15" spans="1:12" ht="59.45" customHeight="1" x14ac:dyDescent="0.25">
      <c r="A15" s="13"/>
      <c r="B15" s="13"/>
      <c r="C15" s="13"/>
      <c r="D15" s="13"/>
      <c r="E15" s="15"/>
      <c r="F15" s="12"/>
      <c r="G15" s="12"/>
      <c r="H15" s="12"/>
      <c r="I15" s="12"/>
      <c r="J15" s="12"/>
      <c r="K15" s="12"/>
      <c r="L15" s="12"/>
    </row>
    <row r="16" spans="1:12" ht="28.9" customHeight="1" x14ac:dyDescent="0.25">
      <c r="A16" s="13"/>
      <c r="B16" s="13"/>
      <c r="C16" s="13"/>
      <c r="D16" s="13"/>
      <c r="E16" s="15"/>
      <c r="F16" s="29" t="s">
        <v>23</v>
      </c>
      <c r="G16" s="29" t="s">
        <v>18</v>
      </c>
      <c r="H16" s="29" t="s">
        <v>20</v>
      </c>
      <c r="I16" s="29" t="s">
        <v>38</v>
      </c>
      <c r="J16" s="29" t="s">
        <v>19</v>
      </c>
      <c r="K16" s="29" t="s">
        <v>19</v>
      </c>
      <c r="L16" s="29"/>
    </row>
    <row r="17" spans="1:78" ht="15" customHeight="1" x14ac:dyDescent="0.2">
      <c r="A17" s="35" t="s">
        <v>114</v>
      </c>
      <c r="B17" s="35" t="s">
        <v>41</v>
      </c>
      <c r="C17" s="35" t="s">
        <v>73</v>
      </c>
      <c r="D17" s="36">
        <v>30498412</v>
      </c>
      <c r="E17" s="36">
        <v>1800000</v>
      </c>
      <c r="F17" s="37">
        <v>34</v>
      </c>
      <c r="G17" s="37">
        <v>13</v>
      </c>
      <c r="H17" s="37">
        <v>8</v>
      </c>
      <c r="I17" s="37">
        <v>23</v>
      </c>
      <c r="J17" s="37">
        <v>0</v>
      </c>
      <c r="K17" s="37">
        <v>5</v>
      </c>
      <c r="L17" s="37">
        <f>SUM(F17:K17)</f>
        <v>83</v>
      </c>
    </row>
    <row r="18" spans="1:78" s="30" customFormat="1" ht="12.75" customHeight="1" x14ac:dyDescent="0.2">
      <c r="A18" s="35" t="s">
        <v>115</v>
      </c>
      <c r="B18" s="35" t="s">
        <v>42</v>
      </c>
      <c r="C18" s="35" t="s">
        <v>74</v>
      </c>
      <c r="D18" s="36">
        <v>118226389</v>
      </c>
      <c r="E18" s="36">
        <v>1500000</v>
      </c>
      <c r="F18" s="37">
        <v>33</v>
      </c>
      <c r="G18" s="37">
        <v>7</v>
      </c>
      <c r="H18" s="37">
        <v>8</v>
      </c>
      <c r="I18" s="37">
        <v>20</v>
      </c>
      <c r="J18" s="37">
        <v>3</v>
      </c>
      <c r="K18" s="37">
        <v>5</v>
      </c>
      <c r="L18" s="37">
        <f>SUM(F18:K18)</f>
        <v>76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0" customFormat="1" ht="12.75" customHeight="1" x14ac:dyDescent="0.2">
      <c r="A19" s="35" t="s">
        <v>116</v>
      </c>
      <c r="B19" s="35" t="s">
        <v>43</v>
      </c>
      <c r="C19" s="35" t="s">
        <v>75</v>
      </c>
      <c r="D19" s="36">
        <v>22997575</v>
      </c>
      <c r="E19" s="36">
        <v>3750000</v>
      </c>
      <c r="F19" s="37">
        <v>36</v>
      </c>
      <c r="G19" s="37">
        <v>13</v>
      </c>
      <c r="H19" s="37">
        <v>8</v>
      </c>
      <c r="I19" s="37">
        <v>20</v>
      </c>
      <c r="J19" s="37">
        <v>4</v>
      </c>
      <c r="K19" s="37">
        <v>5</v>
      </c>
      <c r="L19" s="37">
        <f t="shared" ref="L19:L54" si="0">SUM(F19:K19)</f>
        <v>86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</row>
    <row r="20" spans="1:78" s="30" customFormat="1" ht="12.75" customHeight="1" x14ac:dyDescent="0.2">
      <c r="A20" s="35" t="s">
        <v>117</v>
      </c>
      <c r="B20" s="35" t="s">
        <v>44</v>
      </c>
      <c r="C20" s="35" t="s">
        <v>76</v>
      </c>
      <c r="D20" s="36">
        <v>2250000</v>
      </c>
      <c r="E20" s="36">
        <v>750000</v>
      </c>
      <c r="F20" s="37">
        <v>24</v>
      </c>
      <c r="G20" s="37">
        <v>8</v>
      </c>
      <c r="H20" s="37">
        <v>7</v>
      </c>
      <c r="I20" s="37">
        <v>18</v>
      </c>
      <c r="J20" s="37">
        <v>0</v>
      </c>
      <c r="K20" s="37">
        <v>4</v>
      </c>
      <c r="L20" s="37">
        <f t="shared" si="0"/>
        <v>61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</row>
    <row r="21" spans="1:78" s="30" customFormat="1" ht="12.75" customHeight="1" x14ac:dyDescent="0.2">
      <c r="A21" s="35" t="s">
        <v>118</v>
      </c>
      <c r="B21" s="35" t="s">
        <v>45</v>
      </c>
      <c r="C21" s="35" t="s">
        <v>77</v>
      </c>
      <c r="D21" s="36">
        <v>9611950</v>
      </c>
      <c r="E21" s="36">
        <v>2000000</v>
      </c>
      <c r="F21" s="37">
        <v>31</v>
      </c>
      <c r="G21" s="37">
        <v>10</v>
      </c>
      <c r="H21" s="37">
        <v>9</v>
      </c>
      <c r="I21" s="37">
        <v>18</v>
      </c>
      <c r="J21" s="37">
        <v>5</v>
      </c>
      <c r="K21" s="37">
        <v>5</v>
      </c>
      <c r="L21" s="37">
        <f t="shared" si="0"/>
        <v>78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</row>
    <row r="22" spans="1:78" s="30" customFormat="1" ht="12.75" customHeight="1" x14ac:dyDescent="0.2">
      <c r="A22" s="35" t="s">
        <v>119</v>
      </c>
      <c r="B22" s="35" t="s">
        <v>43</v>
      </c>
      <c r="C22" s="35" t="s">
        <v>78</v>
      </c>
      <c r="D22" s="36">
        <v>8385200</v>
      </c>
      <c r="E22" s="36">
        <v>2125000</v>
      </c>
      <c r="F22" s="37">
        <v>29</v>
      </c>
      <c r="G22" s="37">
        <v>6</v>
      </c>
      <c r="H22" s="37">
        <v>8</v>
      </c>
      <c r="I22" s="37">
        <v>13</v>
      </c>
      <c r="J22" s="37">
        <v>4</v>
      </c>
      <c r="K22" s="37">
        <v>5</v>
      </c>
      <c r="L22" s="37">
        <f t="shared" si="0"/>
        <v>65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</row>
    <row r="23" spans="1:78" s="30" customFormat="1" ht="12.75" x14ac:dyDescent="0.2">
      <c r="A23" s="35" t="s">
        <v>120</v>
      </c>
      <c r="B23" s="35" t="s">
        <v>46</v>
      </c>
      <c r="C23" s="35" t="s">
        <v>79</v>
      </c>
      <c r="D23" s="36">
        <v>52950000</v>
      </c>
      <c r="E23" s="36">
        <v>3000000</v>
      </c>
      <c r="F23" s="37">
        <v>31</v>
      </c>
      <c r="G23" s="37">
        <v>11</v>
      </c>
      <c r="H23" s="37">
        <v>9</v>
      </c>
      <c r="I23" s="37">
        <v>20</v>
      </c>
      <c r="J23" s="37">
        <v>0</v>
      </c>
      <c r="K23" s="37">
        <v>4</v>
      </c>
      <c r="L23" s="37">
        <f t="shared" si="0"/>
        <v>75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30" customFormat="1" ht="12.75" customHeight="1" x14ac:dyDescent="0.2">
      <c r="A24" s="35" t="s">
        <v>121</v>
      </c>
      <c r="B24" s="35" t="s">
        <v>47</v>
      </c>
      <c r="C24" s="35" t="s">
        <v>80</v>
      </c>
      <c r="D24" s="36">
        <v>26204156</v>
      </c>
      <c r="E24" s="36">
        <v>2982480</v>
      </c>
      <c r="F24" s="37">
        <v>27</v>
      </c>
      <c r="G24" s="37">
        <v>8</v>
      </c>
      <c r="H24" s="37">
        <v>7</v>
      </c>
      <c r="I24" s="37">
        <v>18</v>
      </c>
      <c r="J24" s="37">
        <v>2</v>
      </c>
      <c r="K24" s="37">
        <v>4</v>
      </c>
      <c r="L24" s="37">
        <f t="shared" si="0"/>
        <v>66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30" customFormat="1" ht="12.75" customHeight="1" x14ac:dyDescent="0.2">
      <c r="A25" s="35" t="s">
        <v>122</v>
      </c>
      <c r="B25" s="35" t="s">
        <v>48</v>
      </c>
      <c r="C25" s="35" t="s">
        <v>81</v>
      </c>
      <c r="D25" s="36">
        <v>60000100</v>
      </c>
      <c r="E25" s="36">
        <v>3200000</v>
      </c>
      <c r="F25" s="37">
        <v>25</v>
      </c>
      <c r="G25" s="37">
        <v>8</v>
      </c>
      <c r="H25" s="37">
        <v>7</v>
      </c>
      <c r="I25" s="37">
        <v>10</v>
      </c>
      <c r="J25" s="37">
        <v>4</v>
      </c>
      <c r="K25" s="37">
        <v>4</v>
      </c>
      <c r="L25" s="37">
        <f t="shared" si="0"/>
        <v>58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30" customFormat="1" ht="13.5" customHeight="1" x14ac:dyDescent="0.2">
      <c r="A26" s="35" t="s">
        <v>123</v>
      </c>
      <c r="B26" s="35" t="s">
        <v>48</v>
      </c>
      <c r="C26" s="35" t="s">
        <v>82</v>
      </c>
      <c r="D26" s="36">
        <v>28223125</v>
      </c>
      <c r="E26" s="36">
        <v>3500000</v>
      </c>
      <c r="F26" s="37">
        <v>25</v>
      </c>
      <c r="G26" s="37">
        <v>9</v>
      </c>
      <c r="H26" s="37">
        <v>8</v>
      </c>
      <c r="I26" s="37">
        <v>18</v>
      </c>
      <c r="J26" s="37">
        <v>4</v>
      </c>
      <c r="K26" s="37">
        <v>4</v>
      </c>
      <c r="L26" s="37">
        <f t="shared" si="0"/>
        <v>68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30" customFormat="1" ht="12.75" customHeight="1" x14ac:dyDescent="0.2">
      <c r="A27" s="35" t="s">
        <v>124</v>
      </c>
      <c r="B27" s="35" t="s">
        <v>49</v>
      </c>
      <c r="C27" s="35" t="s">
        <v>83</v>
      </c>
      <c r="D27" s="36">
        <v>3244249</v>
      </c>
      <c r="E27" s="36">
        <v>540000</v>
      </c>
      <c r="F27" s="37">
        <v>34</v>
      </c>
      <c r="G27" s="37">
        <v>13</v>
      </c>
      <c r="H27" s="37">
        <v>9</v>
      </c>
      <c r="I27" s="37">
        <v>22</v>
      </c>
      <c r="J27" s="37">
        <v>2</v>
      </c>
      <c r="K27" s="37">
        <v>4</v>
      </c>
      <c r="L27" s="37">
        <f t="shared" si="0"/>
        <v>84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30" customFormat="1" ht="12.75" customHeight="1" x14ac:dyDescent="0.2">
      <c r="A28" s="35" t="s">
        <v>125</v>
      </c>
      <c r="B28" s="35" t="s">
        <v>50</v>
      </c>
      <c r="C28" s="35" t="s">
        <v>84</v>
      </c>
      <c r="D28" s="36">
        <v>23669464</v>
      </c>
      <c r="E28" s="36">
        <v>2000000</v>
      </c>
      <c r="F28" s="37">
        <v>23</v>
      </c>
      <c r="G28" s="37">
        <v>9</v>
      </c>
      <c r="H28" s="37">
        <v>7</v>
      </c>
      <c r="I28" s="37">
        <v>19</v>
      </c>
      <c r="J28" s="37">
        <v>1</v>
      </c>
      <c r="K28" s="37">
        <v>4</v>
      </c>
      <c r="L28" s="37">
        <f t="shared" si="0"/>
        <v>63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</row>
    <row r="29" spans="1:78" s="30" customFormat="1" ht="12.75" customHeight="1" x14ac:dyDescent="0.2">
      <c r="A29" s="35" t="s">
        <v>126</v>
      </c>
      <c r="B29" s="35" t="s">
        <v>51</v>
      </c>
      <c r="C29" s="35" t="s">
        <v>85</v>
      </c>
      <c r="D29" s="36">
        <v>21635925</v>
      </c>
      <c r="E29" s="36">
        <v>2000000</v>
      </c>
      <c r="F29" s="37">
        <v>31</v>
      </c>
      <c r="G29" s="37">
        <v>11</v>
      </c>
      <c r="H29" s="37">
        <v>8</v>
      </c>
      <c r="I29" s="37">
        <v>19</v>
      </c>
      <c r="J29" s="37">
        <v>3</v>
      </c>
      <c r="K29" s="37">
        <v>3</v>
      </c>
      <c r="L29" s="37">
        <f t="shared" si="0"/>
        <v>75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</row>
    <row r="30" spans="1:78" s="30" customFormat="1" ht="12.75" customHeight="1" x14ac:dyDescent="0.2">
      <c r="A30" s="35" t="s">
        <v>127</v>
      </c>
      <c r="B30" s="35" t="s">
        <v>49</v>
      </c>
      <c r="C30" s="35" t="s">
        <v>86</v>
      </c>
      <c r="D30" s="36">
        <v>19906501</v>
      </c>
      <c r="E30" s="36">
        <v>2510000</v>
      </c>
      <c r="F30" s="37">
        <v>20</v>
      </c>
      <c r="G30" s="37">
        <v>8</v>
      </c>
      <c r="H30" s="37">
        <v>8</v>
      </c>
      <c r="I30" s="37">
        <v>20</v>
      </c>
      <c r="J30" s="37">
        <v>2</v>
      </c>
      <c r="K30" s="37">
        <v>5</v>
      </c>
      <c r="L30" s="37">
        <f t="shared" si="0"/>
        <v>63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</row>
    <row r="31" spans="1:78" s="30" customFormat="1" ht="12.75" x14ac:dyDescent="0.2">
      <c r="A31" s="35" t="s">
        <v>128</v>
      </c>
      <c r="B31" s="35" t="s">
        <v>49</v>
      </c>
      <c r="C31" s="35" t="s">
        <v>87</v>
      </c>
      <c r="D31" s="36">
        <v>10057018</v>
      </c>
      <c r="E31" s="36">
        <v>1600000</v>
      </c>
      <c r="F31" s="37">
        <v>33</v>
      </c>
      <c r="G31" s="37">
        <v>11</v>
      </c>
      <c r="H31" s="37">
        <v>8</v>
      </c>
      <c r="I31" s="37">
        <v>17</v>
      </c>
      <c r="J31" s="37">
        <v>2</v>
      </c>
      <c r="K31" s="37">
        <v>4</v>
      </c>
      <c r="L31" s="37">
        <f t="shared" si="0"/>
        <v>75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</row>
    <row r="32" spans="1:78" s="30" customFormat="1" ht="12.75" customHeight="1" x14ac:dyDescent="0.2">
      <c r="A32" s="35" t="s">
        <v>129</v>
      </c>
      <c r="B32" s="35" t="s">
        <v>52</v>
      </c>
      <c r="C32" s="35" t="s">
        <v>88</v>
      </c>
      <c r="D32" s="36">
        <v>37487652</v>
      </c>
      <c r="E32" s="36">
        <v>2200000</v>
      </c>
      <c r="F32" s="37">
        <v>28</v>
      </c>
      <c r="G32" s="37">
        <v>10</v>
      </c>
      <c r="H32" s="37">
        <v>9</v>
      </c>
      <c r="I32" s="37">
        <v>19</v>
      </c>
      <c r="J32" s="37">
        <v>2</v>
      </c>
      <c r="K32" s="37">
        <v>4</v>
      </c>
      <c r="L32" s="37">
        <f t="shared" si="0"/>
        <v>72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</row>
    <row r="33" spans="1:78" s="30" customFormat="1" ht="12.75" customHeight="1" x14ac:dyDescent="0.2">
      <c r="A33" s="35" t="s">
        <v>130</v>
      </c>
      <c r="B33" s="35" t="s">
        <v>53</v>
      </c>
      <c r="C33" s="35" t="s">
        <v>89</v>
      </c>
      <c r="D33" s="36">
        <v>44318550</v>
      </c>
      <c r="E33" s="36">
        <v>3750000</v>
      </c>
      <c r="F33" s="37">
        <v>34</v>
      </c>
      <c r="G33" s="37">
        <v>13</v>
      </c>
      <c r="H33" s="37">
        <v>9</v>
      </c>
      <c r="I33" s="37">
        <v>22</v>
      </c>
      <c r="J33" s="37">
        <v>2</v>
      </c>
      <c r="K33" s="37">
        <v>4</v>
      </c>
      <c r="L33" s="37">
        <f t="shared" si="0"/>
        <v>84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</row>
    <row r="34" spans="1:78" s="30" customFormat="1" ht="12.75" customHeight="1" x14ac:dyDescent="0.2">
      <c r="A34" s="35" t="s">
        <v>131</v>
      </c>
      <c r="B34" s="35" t="s">
        <v>54</v>
      </c>
      <c r="C34" s="35" t="s">
        <v>90</v>
      </c>
      <c r="D34" s="36">
        <v>6525418</v>
      </c>
      <c r="E34" s="36">
        <v>954000</v>
      </c>
      <c r="F34" s="37">
        <v>33</v>
      </c>
      <c r="G34" s="37">
        <v>11</v>
      </c>
      <c r="H34" s="37">
        <v>8</v>
      </c>
      <c r="I34" s="37">
        <v>21</v>
      </c>
      <c r="J34" s="37">
        <v>5</v>
      </c>
      <c r="K34" s="37">
        <v>5</v>
      </c>
      <c r="L34" s="37">
        <f t="shared" si="0"/>
        <v>83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</row>
    <row r="35" spans="1:78" s="30" customFormat="1" ht="12.75" customHeight="1" x14ac:dyDescent="0.2">
      <c r="A35" s="35" t="s">
        <v>132</v>
      </c>
      <c r="B35" s="35" t="s">
        <v>55</v>
      </c>
      <c r="C35" s="35" t="s">
        <v>91</v>
      </c>
      <c r="D35" s="36">
        <v>33986850</v>
      </c>
      <c r="E35" s="36">
        <v>2800000</v>
      </c>
      <c r="F35" s="37">
        <v>27</v>
      </c>
      <c r="G35" s="37">
        <v>9</v>
      </c>
      <c r="H35" s="37">
        <v>8</v>
      </c>
      <c r="I35" s="37">
        <v>23</v>
      </c>
      <c r="J35" s="37">
        <v>4</v>
      </c>
      <c r="K35" s="37">
        <v>5</v>
      </c>
      <c r="L35" s="37">
        <f t="shared" si="0"/>
        <v>76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</row>
    <row r="36" spans="1:78" s="30" customFormat="1" ht="12.75" x14ac:dyDescent="0.2">
      <c r="A36" s="35" t="s">
        <v>133</v>
      </c>
      <c r="B36" s="35" t="s">
        <v>56</v>
      </c>
      <c r="C36" s="35" t="s">
        <v>92</v>
      </c>
      <c r="D36" s="36">
        <v>22175000</v>
      </c>
      <c r="E36" s="36">
        <v>2600000</v>
      </c>
      <c r="F36" s="37">
        <v>31</v>
      </c>
      <c r="G36" s="37">
        <v>11</v>
      </c>
      <c r="H36" s="37">
        <v>8</v>
      </c>
      <c r="I36" s="37">
        <v>22</v>
      </c>
      <c r="J36" s="37">
        <v>4</v>
      </c>
      <c r="K36" s="37">
        <v>4</v>
      </c>
      <c r="L36" s="37">
        <f t="shared" si="0"/>
        <v>80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</row>
    <row r="37" spans="1:78" s="30" customFormat="1" ht="12.75" customHeight="1" x14ac:dyDescent="0.2">
      <c r="A37" s="35" t="s">
        <v>134</v>
      </c>
      <c r="B37" s="35" t="s">
        <v>57</v>
      </c>
      <c r="C37" s="35" t="s">
        <v>93</v>
      </c>
      <c r="D37" s="36">
        <v>8450000</v>
      </c>
      <c r="E37" s="36">
        <v>1200000</v>
      </c>
      <c r="F37" s="37">
        <v>25</v>
      </c>
      <c r="G37" s="37">
        <v>9</v>
      </c>
      <c r="H37" s="37">
        <v>7</v>
      </c>
      <c r="I37" s="37">
        <v>16</v>
      </c>
      <c r="J37" s="37">
        <v>5</v>
      </c>
      <c r="K37" s="37">
        <v>3</v>
      </c>
      <c r="L37" s="37">
        <f t="shared" si="0"/>
        <v>65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</row>
    <row r="38" spans="1:78" s="30" customFormat="1" ht="12.75" customHeight="1" x14ac:dyDescent="0.2">
      <c r="A38" s="35" t="s">
        <v>135</v>
      </c>
      <c r="B38" s="35" t="s">
        <v>58</v>
      </c>
      <c r="C38" s="35" t="s">
        <v>94</v>
      </c>
      <c r="D38" s="36">
        <v>28504600</v>
      </c>
      <c r="E38" s="36">
        <v>3000000</v>
      </c>
      <c r="F38" s="37">
        <v>18</v>
      </c>
      <c r="G38" s="37">
        <v>7</v>
      </c>
      <c r="H38" s="37">
        <v>8</v>
      </c>
      <c r="I38" s="37">
        <v>14</v>
      </c>
      <c r="J38" s="37">
        <v>2</v>
      </c>
      <c r="K38" s="37">
        <v>3</v>
      </c>
      <c r="L38" s="37">
        <f t="shared" si="0"/>
        <v>52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</row>
    <row r="39" spans="1:78" s="30" customFormat="1" ht="12.75" customHeight="1" x14ac:dyDescent="0.2">
      <c r="A39" s="35" t="s">
        <v>136</v>
      </c>
      <c r="B39" s="35" t="s">
        <v>59</v>
      </c>
      <c r="C39" s="35" t="s">
        <v>95</v>
      </c>
      <c r="D39" s="36">
        <v>8519656</v>
      </c>
      <c r="E39" s="36">
        <v>1800000</v>
      </c>
      <c r="F39" s="37">
        <v>34</v>
      </c>
      <c r="G39" s="37">
        <v>13</v>
      </c>
      <c r="H39" s="37">
        <v>8</v>
      </c>
      <c r="I39" s="37">
        <v>21</v>
      </c>
      <c r="J39" s="37">
        <v>4</v>
      </c>
      <c r="K39" s="37">
        <v>4</v>
      </c>
      <c r="L39" s="37">
        <f t="shared" si="0"/>
        <v>84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</row>
    <row r="40" spans="1:78" s="30" customFormat="1" ht="12.75" customHeight="1" x14ac:dyDescent="0.2">
      <c r="A40" s="35" t="s">
        <v>137</v>
      </c>
      <c r="B40" s="35" t="s">
        <v>60</v>
      </c>
      <c r="C40" s="35" t="s">
        <v>96</v>
      </c>
      <c r="D40" s="36">
        <v>30800000</v>
      </c>
      <c r="E40" s="36">
        <v>2700000</v>
      </c>
      <c r="F40" s="37">
        <v>23</v>
      </c>
      <c r="G40" s="37">
        <v>10</v>
      </c>
      <c r="H40" s="37">
        <v>7</v>
      </c>
      <c r="I40" s="37">
        <v>17</v>
      </c>
      <c r="J40" s="37">
        <v>0</v>
      </c>
      <c r="K40" s="37">
        <v>4</v>
      </c>
      <c r="L40" s="37">
        <f t="shared" si="0"/>
        <v>61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</row>
    <row r="41" spans="1:78" s="30" customFormat="1" ht="12.75" customHeight="1" x14ac:dyDescent="0.2">
      <c r="A41" s="35" t="s">
        <v>138</v>
      </c>
      <c r="B41" s="35" t="s">
        <v>42</v>
      </c>
      <c r="C41" s="35" t="s">
        <v>97</v>
      </c>
      <c r="D41" s="36">
        <v>22250000</v>
      </c>
      <c r="E41" s="36">
        <v>1950000</v>
      </c>
      <c r="F41" s="37">
        <v>37</v>
      </c>
      <c r="G41" s="37">
        <v>14</v>
      </c>
      <c r="H41" s="37">
        <v>8</v>
      </c>
      <c r="I41" s="37">
        <v>22</v>
      </c>
      <c r="J41" s="37">
        <v>3</v>
      </c>
      <c r="K41" s="37">
        <v>5</v>
      </c>
      <c r="L41" s="37">
        <f t="shared" si="0"/>
        <v>89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</row>
    <row r="42" spans="1:78" s="30" customFormat="1" ht="12.75" customHeight="1" x14ac:dyDescent="0.2">
      <c r="A42" s="35" t="s">
        <v>139</v>
      </c>
      <c r="B42" s="35" t="s">
        <v>61</v>
      </c>
      <c r="C42" s="35" t="s">
        <v>98</v>
      </c>
      <c r="D42" s="36">
        <v>162813310</v>
      </c>
      <c r="E42" s="36">
        <v>3500000</v>
      </c>
      <c r="F42" s="37">
        <v>28</v>
      </c>
      <c r="G42" s="37">
        <v>12</v>
      </c>
      <c r="H42" s="37">
        <v>8</v>
      </c>
      <c r="I42" s="37">
        <v>22</v>
      </c>
      <c r="J42" s="37">
        <v>5</v>
      </c>
      <c r="K42" s="37">
        <v>5</v>
      </c>
      <c r="L42" s="37">
        <f t="shared" si="0"/>
        <v>80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</row>
    <row r="43" spans="1:78" s="30" customFormat="1" ht="12.75" customHeight="1" x14ac:dyDescent="0.2">
      <c r="A43" s="35" t="s">
        <v>140</v>
      </c>
      <c r="B43" s="35" t="s">
        <v>62</v>
      </c>
      <c r="C43" s="35" t="s">
        <v>99</v>
      </c>
      <c r="D43" s="36">
        <v>4222600</v>
      </c>
      <c r="E43" s="36">
        <v>1000000</v>
      </c>
      <c r="F43" s="37">
        <v>32</v>
      </c>
      <c r="G43" s="37">
        <v>13</v>
      </c>
      <c r="H43" s="37">
        <v>8</v>
      </c>
      <c r="I43" s="37">
        <v>19</v>
      </c>
      <c r="J43" s="37">
        <v>0</v>
      </c>
      <c r="K43" s="37">
        <v>3</v>
      </c>
      <c r="L43" s="37">
        <f t="shared" si="0"/>
        <v>75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</row>
    <row r="44" spans="1:78" s="30" customFormat="1" ht="12.75" x14ac:dyDescent="0.2">
      <c r="A44" s="35" t="s">
        <v>141</v>
      </c>
      <c r="B44" s="35" t="s">
        <v>63</v>
      </c>
      <c r="C44" s="35" t="s">
        <v>100</v>
      </c>
      <c r="D44" s="36">
        <v>20752258</v>
      </c>
      <c r="E44" s="36">
        <v>3200000</v>
      </c>
      <c r="F44" s="37">
        <v>26</v>
      </c>
      <c r="G44" s="37">
        <v>9</v>
      </c>
      <c r="H44" s="37">
        <v>8</v>
      </c>
      <c r="I44" s="37">
        <v>19</v>
      </c>
      <c r="J44" s="37">
        <v>1</v>
      </c>
      <c r="K44" s="37">
        <v>3</v>
      </c>
      <c r="L44" s="37">
        <f t="shared" si="0"/>
        <v>66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</row>
    <row r="45" spans="1:78" s="30" customFormat="1" ht="12.75" customHeight="1" x14ac:dyDescent="0.2">
      <c r="A45" s="35" t="s">
        <v>142</v>
      </c>
      <c r="B45" s="35" t="s">
        <v>64</v>
      </c>
      <c r="C45" s="35" t="s">
        <v>101</v>
      </c>
      <c r="D45" s="36">
        <v>7352980</v>
      </c>
      <c r="E45" s="36">
        <v>929980</v>
      </c>
      <c r="F45" s="37">
        <v>26</v>
      </c>
      <c r="G45" s="37">
        <v>9</v>
      </c>
      <c r="H45" s="37">
        <v>8</v>
      </c>
      <c r="I45" s="37">
        <v>18</v>
      </c>
      <c r="J45" s="37">
        <v>4</v>
      </c>
      <c r="K45" s="37">
        <v>3</v>
      </c>
      <c r="L45" s="37">
        <f t="shared" si="0"/>
        <v>68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</row>
    <row r="46" spans="1:78" s="30" customFormat="1" ht="12.75" customHeight="1" x14ac:dyDescent="0.2">
      <c r="A46" s="35" t="s">
        <v>143</v>
      </c>
      <c r="B46" s="35" t="s">
        <v>65</v>
      </c>
      <c r="C46" s="35" t="s">
        <v>102</v>
      </c>
      <c r="D46" s="36">
        <v>5530000</v>
      </c>
      <c r="E46" s="36">
        <v>750000</v>
      </c>
      <c r="F46" s="37">
        <v>33</v>
      </c>
      <c r="G46" s="37">
        <v>12</v>
      </c>
      <c r="H46" s="37">
        <v>8</v>
      </c>
      <c r="I46" s="37">
        <v>23</v>
      </c>
      <c r="J46" s="37">
        <v>0</v>
      </c>
      <c r="K46" s="37">
        <v>5</v>
      </c>
      <c r="L46" s="37">
        <f t="shared" si="0"/>
        <v>81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</row>
    <row r="47" spans="1:78" s="30" customFormat="1" ht="12.75" customHeight="1" x14ac:dyDescent="0.2">
      <c r="A47" s="35" t="s">
        <v>144</v>
      </c>
      <c r="B47" s="35" t="s">
        <v>66</v>
      </c>
      <c r="C47" s="35" t="s">
        <v>103</v>
      </c>
      <c r="D47" s="36">
        <v>4550000</v>
      </c>
      <c r="E47" s="36">
        <v>1360000</v>
      </c>
      <c r="F47" s="37">
        <v>36</v>
      </c>
      <c r="G47" s="37">
        <v>14</v>
      </c>
      <c r="H47" s="37">
        <v>8</v>
      </c>
      <c r="I47" s="37">
        <v>19</v>
      </c>
      <c r="J47" s="37">
        <v>2</v>
      </c>
      <c r="K47" s="37">
        <v>2</v>
      </c>
      <c r="L47" s="37">
        <f t="shared" si="0"/>
        <v>81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</row>
    <row r="48" spans="1:78" s="30" customFormat="1" ht="12.75" customHeight="1" x14ac:dyDescent="0.2">
      <c r="A48" s="35" t="s">
        <v>145</v>
      </c>
      <c r="B48" s="35" t="s">
        <v>67</v>
      </c>
      <c r="C48" s="35" t="s">
        <v>104</v>
      </c>
      <c r="D48" s="36">
        <v>2581210</v>
      </c>
      <c r="E48" s="36">
        <v>600000</v>
      </c>
      <c r="F48" s="37">
        <v>37</v>
      </c>
      <c r="G48" s="37">
        <v>13</v>
      </c>
      <c r="H48" s="37">
        <v>8</v>
      </c>
      <c r="I48" s="37">
        <v>22</v>
      </c>
      <c r="J48" s="37">
        <v>4</v>
      </c>
      <c r="K48" s="37">
        <v>5</v>
      </c>
      <c r="L48" s="37">
        <f t="shared" si="0"/>
        <v>89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</row>
    <row r="49" spans="1:78" s="30" customFormat="1" ht="12.75" customHeight="1" x14ac:dyDescent="0.2">
      <c r="A49" s="35" t="s">
        <v>146</v>
      </c>
      <c r="B49" s="35" t="s">
        <v>68</v>
      </c>
      <c r="C49" s="35" t="s">
        <v>105</v>
      </c>
      <c r="D49" s="36">
        <v>4976100</v>
      </c>
      <c r="E49" s="36">
        <v>1250000</v>
      </c>
      <c r="F49" s="37">
        <v>32</v>
      </c>
      <c r="G49" s="37">
        <v>11</v>
      </c>
      <c r="H49" s="37">
        <v>9</v>
      </c>
      <c r="I49" s="37">
        <v>20</v>
      </c>
      <c r="J49" s="37">
        <v>4</v>
      </c>
      <c r="K49" s="37">
        <v>3</v>
      </c>
      <c r="L49" s="37">
        <f t="shared" si="0"/>
        <v>79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</row>
    <row r="50" spans="1:78" s="30" customFormat="1" ht="12.75" customHeight="1" x14ac:dyDescent="0.2">
      <c r="A50" s="35" t="s">
        <v>147</v>
      </c>
      <c r="B50" s="35" t="s">
        <v>69</v>
      </c>
      <c r="C50" s="35" t="s">
        <v>106</v>
      </c>
      <c r="D50" s="36">
        <v>7797023</v>
      </c>
      <c r="E50" s="36">
        <v>800000</v>
      </c>
      <c r="F50" s="37">
        <v>35</v>
      </c>
      <c r="G50" s="37">
        <v>11</v>
      </c>
      <c r="H50" s="37">
        <v>8</v>
      </c>
      <c r="I50" s="37">
        <v>22</v>
      </c>
      <c r="J50" s="37">
        <v>2</v>
      </c>
      <c r="K50" s="37">
        <v>4</v>
      </c>
      <c r="L50" s="37">
        <f t="shared" si="0"/>
        <v>82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</row>
    <row r="51" spans="1:78" s="30" customFormat="1" ht="12.75" customHeight="1" x14ac:dyDescent="0.2">
      <c r="A51" s="35" t="s">
        <v>148</v>
      </c>
      <c r="B51" s="35" t="s">
        <v>70</v>
      </c>
      <c r="C51" s="35" t="s">
        <v>107</v>
      </c>
      <c r="D51" s="36">
        <v>35454700</v>
      </c>
      <c r="E51" s="36">
        <v>3625000</v>
      </c>
      <c r="F51" s="37">
        <v>32</v>
      </c>
      <c r="G51" s="37">
        <v>12</v>
      </c>
      <c r="H51" s="37">
        <v>8</v>
      </c>
      <c r="I51" s="37">
        <v>15</v>
      </c>
      <c r="J51" s="37">
        <v>4</v>
      </c>
      <c r="K51" s="37">
        <v>5</v>
      </c>
      <c r="L51" s="37">
        <f t="shared" si="0"/>
        <v>76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</row>
    <row r="52" spans="1:78" s="30" customFormat="1" ht="12.75" customHeight="1" x14ac:dyDescent="0.2">
      <c r="A52" s="35" t="s">
        <v>149</v>
      </c>
      <c r="B52" s="35" t="s">
        <v>70</v>
      </c>
      <c r="C52" s="35" t="s">
        <v>108</v>
      </c>
      <c r="D52" s="36">
        <v>2502000</v>
      </c>
      <c r="E52" s="36">
        <v>700000</v>
      </c>
      <c r="F52" s="37">
        <v>24</v>
      </c>
      <c r="G52" s="37">
        <v>8</v>
      </c>
      <c r="H52" s="37">
        <v>8</v>
      </c>
      <c r="I52" s="37">
        <v>19</v>
      </c>
      <c r="J52" s="37">
        <v>4</v>
      </c>
      <c r="K52" s="37">
        <v>4</v>
      </c>
      <c r="L52" s="37">
        <f t="shared" si="0"/>
        <v>67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</row>
    <row r="53" spans="1:78" s="30" customFormat="1" ht="12.75" customHeight="1" x14ac:dyDescent="0.2">
      <c r="A53" s="35" t="s">
        <v>150</v>
      </c>
      <c r="B53" s="35" t="s">
        <v>71</v>
      </c>
      <c r="C53" s="35" t="s">
        <v>109</v>
      </c>
      <c r="D53" s="36">
        <v>89023200</v>
      </c>
      <c r="E53" s="36">
        <v>5000000</v>
      </c>
      <c r="F53" s="37">
        <v>34</v>
      </c>
      <c r="G53" s="37">
        <v>10</v>
      </c>
      <c r="H53" s="37">
        <v>8</v>
      </c>
      <c r="I53" s="37">
        <v>10</v>
      </c>
      <c r="J53" s="37">
        <v>3</v>
      </c>
      <c r="K53" s="37">
        <v>3</v>
      </c>
      <c r="L53" s="37">
        <f t="shared" si="0"/>
        <v>68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</row>
    <row r="54" spans="1:78" s="30" customFormat="1" ht="12.75" customHeight="1" x14ac:dyDescent="0.2">
      <c r="A54" s="35" t="s">
        <v>151</v>
      </c>
      <c r="B54" s="35" t="s">
        <v>72</v>
      </c>
      <c r="C54" s="35" t="s">
        <v>110</v>
      </c>
      <c r="D54" s="36">
        <v>26625500</v>
      </c>
      <c r="E54" s="36">
        <v>2500000</v>
      </c>
      <c r="F54" s="37">
        <v>34</v>
      </c>
      <c r="G54" s="37">
        <v>13</v>
      </c>
      <c r="H54" s="37">
        <v>8</v>
      </c>
      <c r="I54" s="37">
        <v>22</v>
      </c>
      <c r="J54" s="37">
        <v>2</v>
      </c>
      <c r="K54" s="37">
        <v>5</v>
      </c>
      <c r="L54" s="37">
        <f t="shared" si="0"/>
        <v>84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</row>
    <row r="55" spans="1:78" ht="12.75" x14ac:dyDescent="0.25">
      <c r="D55" s="34">
        <f>SUM(D17:D54)</f>
        <v>1055058671</v>
      </c>
      <c r="E55" s="34">
        <f>SUM(E17:E54)</f>
        <v>81426460</v>
      </c>
    </row>
    <row r="56" spans="1:78" ht="12.75" x14ac:dyDescent="0.25">
      <c r="E56" s="32"/>
    </row>
    <row r="57" spans="1:78" ht="12.75" x14ac:dyDescent="0.25"/>
  </sheetData>
  <mergeCells count="15">
    <mergeCell ref="H14:H15"/>
    <mergeCell ref="I14:I15"/>
    <mergeCell ref="J14:J15"/>
    <mergeCell ref="K14:K15"/>
    <mergeCell ref="L14:L15"/>
    <mergeCell ref="D9:L9"/>
    <mergeCell ref="D10:L10"/>
    <mergeCell ref="D12:L12"/>
    <mergeCell ref="A14:A16"/>
    <mergeCell ref="B14:B16"/>
    <mergeCell ref="C14:C16"/>
    <mergeCell ref="D14:D16"/>
    <mergeCell ref="E14:E16"/>
    <mergeCell ref="F14:F15"/>
    <mergeCell ref="G14:G15"/>
  </mergeCells>
  <dataValidations count="5">
    <dataValidation type="decimal" operator="lessThanOrEqual" allowBlank="1" showInputMessage="1" showErrorMessage="1" error="max. 40" sqref="F18:F54" xr:uid="{1939E693-1668-4A9B-897C-C688E343CB6F}">
      <formula1>40</formula1>
    </dataValidation>
    <dataValidation type="decimal" operator="lessThanOrEqual" allowBlank="1" showInputMessage="1" showErrorMessage="1" error="max. 10" sqref="H18:H54" xr:uid="{48AF94C3-0C76-4944-97C7-6534732E361D}">
      <formula1>10</formula1>
    </dataValidation>
    <dataValidation type="decimal" operator="lessThanOrEqual" allowBlank="1" showInputMessage="1" showErrorMessage="1" error="max. 5" sqref="J18:K54" xr:uid="{0669327E-0E63-4D0A-A6DC-A6E139C157B6}">
      <formula1>5</formula1>
    </dataValidation>
    <dataValidation type="decimal" operator="lessThanOrEqual" allowBlank="1" showInputMessage="1" showErrorMessage="1" error="max. 15" sqref="G22:G54 H14:H15 G18:G19" xr:uid="{D50C630D-FB4D-45B0-8F92-E5CA92C114CE}">
      <formula1>15</formula1>
    </dataValidation>
    <dataValidation type="decimal" operator="lessThanOrEqual" allowBlank="1" showInputMessage="1" showErrorMessage="1" error="max. 25" sqref="I18:I54" xr:uid="{4C525721-B068-466E-842E-1DB5E8FD1B7C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2C01-C100-4D8C-8769-BF6D3330B432}">
  <dimension ref="A1:BZ57"/>
  <sheetViews>
    <sheetView zoomScale="80" zoomScaleNormal="80" workbookViewId="0"/>
  </sheetViews>
  <sheetFormatPr defaultColWidth="9.140625" defaultRowHeight="15" x14ac:dyDescent="0.25"/>
  <cols>
    <col min="1" max="1" width="14.42578125" style="27" customWidth="1"/>
    <col min="2" max="2" width="30" style="27" bestFit="1" customWidth="1"/>
    <col min="3" max="3" width="43.7109375" style="27" customWidth="1"/>
    <col min="4" max="4" width="15.5703125" style="27" customWidth="1"/>
    <col min="5" max="5" width="15" style="27" customWidth="1"/>
    <col min="6" max="6" width="9.7109375" style="27" customWidth="1"/>
    <col min="7" max="12" width="9.28515625" style="27" customWidth="1"/>
    <col min="13" max="16384" width="9.140625" style="27"/>
  </cols>
  <sheetData>
    <row r="1" spans="1:12" ht="38.25" customHeight="1" x14ac:dyDescent="0.25">
      <c r="A1" s="26" t="s">
        <v>24</v>
      </c>
    </row>
    <row r="2" spans="1:12" ht="14.45" customHeight="1" x14ac:dyDescent="0.25">
      <c r="A2" s="28" t="s">
        <v>39</v>
      </c>
      <c r="D2" s="28" t="s">
        <v>21</v>
      </c>
    </row>
    <row r="3" spans="1:12" ht="14.45" customHeight="1" x14ac:dyDescent="0.25">
      <c r="A3" s="28" t="s">
        <v>32</v>
      </c>
      <c r="D3" s="27" t="s">
        <v>28</v>
      </c>
    </row>
    <row r="4" spans="1:12" ht="14.45" customHeight="1" x14ac:dyDescent="0.25">
      <c r="A4" s="28" t="s">
        <v>40</v>
      </c>
      <c r="D4" s="27" t="s">
        <v>29</v>
      </c>
    </row>
    <row r="5" spans="1:12" ht="14.45" customHeight="1" x14ac:dyDescent="0.25">
      <c r="A5" s="28" t="s">
        <v>27</v>
      </c>
      <c r="D5" s="27" t="s">
        <v>30</v>
      </c>
    </row>
    <row r="6" spans="1:12" ht="14.45" customHeight="1" x14ac:dyDescent="0.25">
      <c r="A6" s="27" t="s">
        <v>167</v>
      </c>
      <c r="D6" s="27" t="s">
        <v>31</v>
      </c>
    </row>
    <row r="7" spans="1:12" ht="14.45" customHeight="1" x14ac:dyDescent="0.25">
      <c r="A7" s="33" t="s">
        <v>33</v>
      </c>
    </row>
    <row r="8" spans="1:12" ht="14.45" customHeight="1" x14ac:dyDescent="0.25">
      <c r="D8" s="28" t="s">
        <v>22</v>
      </c>
    </row>
    <row r="9" spans="1:12" ht="71.25" customHeight="1" x14ac:dyDescent="0.25">
      <c r="D9" s="16" t="s">
        <v>25</v>
      </c>
      <c r="E9" s="16"/>
      <c r="F9" s="16"/>
      <c r="G9" s="16"/>
      <c r="H9" s="16"/>
      <c r="I9" s="16"/>
      <c r="J9" s="16"/>
      <c r="K9" s="16"/>
      <c r="L9" s="16"/>
    </row>
    <row r="10" spans="1:12" ht="51" customHeight="1" x14ac:dyDescent="0.25">
      <c r="A10" s="28"/>
      <c r="D10" s="16" t="s">
        <v>26</v>
      </c>
      <c r="E10" s="16"/>
      <c r="F10" s="16"/>
      <c r="G10" s="16"/>
      <c r="H10" s="16"/>
      <c r="I10" s="16"/>
      <c r="J10" s="16"/>
      <c r="K10" s="16"/>
      <c r="L10" s="16"/>
    </row>
    <row r="11" spans="1:12" ht="12.75" x14ac:dyDescent="0.25">
      <c r="A11" s="28"/>
      <c r="D11" s="39"/>
      <c r="E11" s="39"/>
      <c r="F11" s="39"/>
      <c r="G11" s="39"/>
      <c r="H11" s="39"/>
      <c r="I11" s="39"/>
      <c r="J11" s="39"/>
      <c r="K11" s="39"/>
      <c r="L11" s="39"/>
    </row>
    <row r="12" spans="1:12" ht="12.75" x14ac:dyDescent="0.25">
      <c r="A12" s="28"/>
      <c r="D12" s="16" t="s">
        <v>153</v>
      </c>
      <c r="E12" s="16"/>
      <c r="F12" s="16"/>
      <c r="G12" s="16"/>
      <c r="H12" s="16"/>
      <c r="I12" s="16"/>
      <c r="J12" s="16"/>
      <c r="K12" s="16"/>
      <c r="L12" s="16"/>
    </row>
    <row r="13" spans="1:12" ht="12.6" customHeight="1" x14ac:dyDescent="0.25">
      <c r="A13" s="28"/>
    </row>
    <row r="14" spans="1:12" ht="26.45" customHeight="1" x14ac:dyDescent="0.25">
      <c r="A14" s="11" t="s">
        <v>0</v>
      </c>
      <c r="B14" s="11" t="s">
        <v>1</v>
      </c>
      <c r="C14" s="11" t="s">
        <v>16</v>
      </c>
      <c r="D14" s="11" t="s">
        <v>11</v>
      </c>
      <c r="E14" s="14" t="s">
        <v>2</v>
      </c>
      <c r="F14" s="11" t="s">
        <v>13</v>
      </c>
      <c r="G14" s="11" t="s">
        <v>34</v>
      </c>
      <c r="H14" s="11" t="s">
        <v>12</v>
      </c>
      <c r="I14" s="11" t="s">
        <v>35</v>
      </c>
      <c r="J14" s="11" t="s">
        <v>36</v>
      </c>
      <c r="K14" s="11" t="s">
        <v>37</v>
      </c>
      <c r="L14" s="11" t="s">
        <v>3</v>
      </c>
    </row>
    <row r="15" spans="1:12" ht="59.45" customHeight="1" x14ac:dyDescent="0.25">
      <c r="A15" s="13"/>
      <c r="B15" s="13"/>
      <c r="C15" s="13"/>
      <c r="D15" s="13"/>
      <c r="E15" s="15"/>
      <c r="F15" s="12"/>
      <c r="G15" s="12"/>
      <c r="H15" s="12"/>
      <c r="I15" s="12"/>
      <c r="J15" s="12"/>
      <c r="K15" s="12"/>
      <c r="L15" s="12"/>
    </row>
    <row r="16" spans="1:12" ht="28.9" customHeight="1" x14ac:dyDescent="0.25">
      <c r="A16" s="13"/>
      <c r="B16" s="13"/>
      <c r="C16" s="13"/>
      <c r="D16" s="13"/>
      <c r="E16" s="15"/>
      <c r="F16" s="29" t="s">
        <v>23</v>
      </c>
      <c r="G16" s="29" t="s">
        <v>18</v>
      </c>
      <c r="H16" s="29" t="s">
        <v>20</v>
      </c>
      <c r="I16" s="29" t="s">
        <v>38</v>
      </c>
      <c r="J16" s="29" t="s">
        <v>19</v>
      </c>
      <c r="K16" s="29" t="s">
        <v>19</v>
      </c>
      <c r="L16" s="29"/>
    </row>
    <row r="17" spans="1:78" ht="15" customHeight="1" x14ac:dyDescent="0.2">
      <c r="A17" s="35" t="s">
        <v>114</v>
      </c>
      <c r="B17" s="35" t="s">
        <v>41</v>
      </c>
      <c r="C17" s="35" t="s">
        <v>73</v>
      </c>
      <c r="D17" s="36">
        <v>30498412</v>
      </c>
      <c r="E17" s="36">
        <v>1800000</v>
      </c>
      <c r="F17" s="37">
        <v>33</v>
      </c>
      <c r="G17" s="37">
        <v>13</v>
      </c>
      <c r="H17" s="37">
        <v>8</v>
      </c>
      <c r="I17" s="37">
        <v>23</v>
      </c>
      <c r="J17" s="37">
        <v>0</v>
      </c>
      <c r="K17" s="37">
        <v>5</v>
      </c>
      <c r="L17" s="37">
        <f>SUM(F17:K17)</f>
        <v>82</v>
      </c>
    </row>
    <row r="18" spans="1:78" s="30" customFormat="1" ht="12.75" customHeight="1" x14ac:dyDescent="0.2">
      <c r="A18" s="35" t="s">
        <v>115</v>
      </c>
      <c r="B18" s="35" t="s">
        <v>42</v>
      </c>
      <c r="C18" s="35" t="s">
        <v>74</v>
      </c>
      <c r="D18" s="36">
        <v>118226389</v>
      </c>
      <c r="E18" s="36">
        <v>1500000</v>
      </c>
      <c r="F18" s="37">
        <v>33</v>
      </c>
      <c r="G18" s="37">
        <v>8</v>
      </c>
      <c r="H18" s="37">
        <v>8</v>
      </c>
      <c r="I18" s="37">
        <v>20</v>
      </c>
      <c r="J18" s="37">
        <v>3</v>
      </c>
      <c r="K18" s="37">
        <v>5</v>
      </c>
      <c r="L18" s="37">
        <f>SUM(F18:K18)</f>
        <v>77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0" customFormat="1" ht="12.75" customHeight="1" x14ac:dyDescent="0.2">
      <c r="A19" s="35" t="s">
        <v>116</v>
      </c>
      <c r="B19" s="35" t="s">
        <v>43</v>
      </c>
      <c r="C19" s="35" t="s">
        <v>75</v>
      </c>
      <c r="D19" s="36">
        <v>22997575</v>
      </c>
      <c r="E19" s="36">
        <v>3750000</v>
      </c>
      <c r="F19" s="37">
        <v>34</v>
      </c>
      <c r="G19" s="37">
        <v>13</v>
      </c>
      <c r="H19" s="37">
        <v>8</v>
      </c>
      <c r="I19" s="37">
        <v>20</v>
      </c>
      <c r="J19" s="37">
        <v>4</v>
      </c>
      <c r="K19" s="37">
        <v>5</v>
      </c>
      <c r="L19" s="37">
        <f t="shared" ref="L19:L54" si="0">SUM(F19:K19)</f>
        <v>84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</row>
    <row r="20" spans="1:78" s="30" customFormat="1" ht="12.75" customHeight="1" x14ac:dyDescent="0.2">
      <c r="A20" s="35" t="s">
        <v>117</v>
      </c>
      <c r="B20" s="35" t="s">
        <v>44</v>
      </c>
      <c r="C20" s="35" t="s">
        <v>76</v>
      </c>
      <c r="D20" s="36">
        <v>2250000</v>
      </c>
      <c r="E20" s="36">
        <v>750000</v>
      </c>
      <c r="F20" s="37">
        <v>26</v>
      </c>
      <c r="G20" s="37">
        <v>9</v>
      </c>
      <c r="H20" s="37">
        <v>7</v>
      </c>
      <c r="I20" s="37">
        <v>18</v>
      </c>
      <c r="J20" s="37">
        <v>0</v>
      </c>
      <c r="K20" s="37">
        <v>4</v>
      </c>
      <c r="L20" s="37">
        <f t="shared" si="0"/>
        <v>64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</row>
    <row r="21" spans="1:78" s="30" customFormat="1" ht="12.75" customHeight="1" x14ac:dyDescent="0.2">
      <c r="A21" s="35" t="s">
        <v>118</v>
      </c>
      <c r="B21" s="35" t="s">
        <v>45</v>
      </c>
      <c r="C21" s="35" t="s">
        <v>77</v>
      </c>
      <c r="D21" s="36">
        <v>9611950</v>
      </c>
      <c r="E21" s="36">
        <v>2000000</v>
      </c>
      <c r="F21" s="37">
        <v>30</v>
      </c>
      <c r="G21" s="37">
        <v>10</v>
      </c>
      <c r="H21" s="37">
        <v>9</v>
      </c>
      <c r="I21" s="37">
        <v>18</v>
      </c>
      <c r="J21" s="37">
        <v>5</v>
      </c>
      <c r="K21" s="37">
        <v>5</v>
      </c>
      <c r="L21" s="37">
        <f t="shared" si="0"/>
        <v>77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</row>
    <row r="22" spans="1:78" s="30" customFormat="1" ht="12.75" customHeight="1" x14ac:dyDescent="0.2">
      <c r="A22" s="35" t="s">
        <v>119</v>
      </c>
      <c r="B22" s="35" t="s">
        <v>43</v>
      </c>
      <c r="C22" s="35" t="s">
        <v>78</v>
      </c>
      <c r="D22" s="36">
        <v>8385200</v>
      </c>
      <c r="E22" s="36">
        <v>2125000</v>
      </c>
      <c r="F22" s="37">
        <v>29</v>
      </c>
      <c r="G22" s="37">
        <v>8</v>
      </c>
      <c r="H22" s="37">
        <v>8</v>
      </c>
      <c r="I22" s="37">
        <v>13</v>
      </c>
      <c r="J22" s="37">
        <v>4</v>
      </c>
      <c r="K22" s="37">
        <v>5</v>
      </c>
      <c r="L22" s="37">
        <f t="shared" si="0"/>
        <v>67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</row>
    <row r="23" spans="1:78" s="30" customFormat="1" ht="12.75" x14ac:dyDescent="0.2">
      <c r="A23" s="35" t="s">
        <v>120</v>
      </c>
      <c r="B23" s="35" t="s">
        <v>46</v>
      </c>
      <c r="C23" s="35" t="s">
        <v>79</v>
      </c>
      <c r="D23" s="36">
        <v>52950000</v>
      </c>
      <c r="E23" s="36">
        <v>3000000</v>
      </c>
      <c r="F23" s="37">
        <v>32</v>
      </c>
      <c r="G23" s="37">
        <v>10</v>
      </c>
      <c r="H23" s="37">
        <v>9</v>
      </c>
      <c r="I23" s="37">
        <v>20</v>
      </c>
      <c r="J23" s="37">
        <v>0</v>
      </c>
      <c r="K23" s="37">
        <v>4</v>
      </c>
      <c r="L23" s="37">
        <f t="shared" si="0"/>
        <v>75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30" customFormat="1" ht="12.75" customHeight="1" x14ac:dyDescent="0.2">
      <c r="A24" s="35" t="s">
        <v>121</v>
      </c>
      <c r="B24" s="35" t="s">
        <v>47</v>
      </c>
      <c r="C24" s="35" t="s">
        <v>80</v>
      </c>
      <c r="D24" s="36">
        <v>26204156</v>
      </c>
      <c r="E24" s="36">
        <v>2982480</v>
      </c>
      <c r="F24" s="37">
        <v>27</v>
      </c>
      <c r="G24" s="37">
        <v>9</v>
      </c>
      <c r="H24" s="37">
        <v>7</v>
      </c>
      <c r="I24" s="37">
        <v>18</v>
      </c>
      <c r="J24" s="37">
        <v>2</v>
      </c>
      <c r="K24" s="37">
        <v>4</v>
      </c>
      <c r="L24" s="37">
        <f t="shared" si="0"/>
        <v>67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30" customFormat="1" ht="12.75" customHeight="1" x14ac:dyDescent="0.2">
      <c r="A25" s="35" t="s">
        <v>122</v>
      </c>
      <c r="B25" s="35" t="s">
        <v>48</v>
      </c>
      <c r="C25" s="35" t="s">
        <v>81</v>
      </c>
      <c r="D25" s="36">
        <v>60000100</v>
      </c>
      <c r="E25" s="36">
        <v>3200000</v>
      </c>
      <c r="F25" s="37">
        <v>22</v>
      </c>
      <c r="G25" s="37">
        <v>9</v>
      </c>
      <c r="H25" s="37">
        <v>7</v>
      </c>
      <c r="I25" s="37">
        <v>10</v>
      </c>
      <c r="J25" s="37">
        <v>4</v>
      </c>
      <c r="K25" s="37">
        <v>4</v>
      </c>
      <c r="L25" s="37">
        <f t="shared" si="0"/>
        <v>56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30" customFormat="1" ht="13.5" customHeight="1" x14ac:dyDescent="0.2">
      <c r="A26" s="35" t="s">
        <v>123</v>
      </c>
      <c r="B26" s="35" t="s">
        <v>48</v>
      </c>
      <c r="C26" s="35" t="s">
        <v>82</v>
      </c>
      <c r="D26" s="36">
        <v>28223125</v>
      </c>
      <c r="E26" s="36">
        <v>3500000</v>
      </c>
      <c r="F26" s="37">
        <v>25</v>
      </c>
      <c r="G26" s="37">
        <v>10</v>
      </c>
      <c r="H26" s="37">
        <v>8</v>
      </c>
      <c r="I26" s="37">
        <v>18</v>
      </c>
      <c r="J26" s="37">
        <v>4</v>
      </c>
      <c r="K26" s="37">
        <v>4</v>
      </c>
      <c r="L26" s="37">
        <f t="shared" si="0"/>
        <v>69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30" customFormat="1" ht="12.75" customHeight="1" x14ac:dyDescent="0.2">
      <c r="A27" s="35" t="s">
        <v>124</v>
      </c>
      <c r="B27" s="35" t="s">
        <v>49</v>
      </c>
      <c r="C27" s="35" t="s">
        <v>83</v>
      </c>
      <c r="D27" s="36">
        <v>3244249</v>
      </c>
      <c r="E27" s="36">
        <v>540000</v>
      </c>
      <c r="F27" s="37">
        <v>36</v>
      </c>
      <c r="G27" s="37">
        <v>14</v>
      </c>
      <c r="H27" s="37">
        <v>9</v>
      </c>
      <c r="I27" s="37">
        <v>22</v>
      </c>
      <c r="J27" s="37">
        <v>2</v>
      </c>
      <c r="K27" s="37">
        <v>4</v>
      </c>
      <c r="L27" s="37">
        <f t="shared" si="0"/>
        <v>87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30" customFormat="1" ht="12.75" customHeight="1" x14ac:dyDescent="0.2">
      <c r="A28" s="35" t="s">
        <v>125</v>
      </c>
      <c r="B28" s="35" t="s">
        <v>50</v>
      </c>
      <c r="C28" s="35" t="s">
        <v>84</v>
      </c>
      <c r="D28" s="36">
        <v>23669464</v>
      </c>
      <c r="E28" s="36">
        <v>2000000</v>
      </c>
      <c r="F28" s="37">
        <v>22</v>
      </c>
      <c r="G28" s="37">
        <v>9</v>
      </c>
      <c r="H28" s="37">
        <v>7</v>
      </c>
      <c r="I28" s="37">
        <v>19</v>
      </c>
      <c r="J28" s="37">
        <v>1</v>
      </c>
      <c r="K28" s="37">
        <v>4</v>
      </c>
      <c r="L28" s="37">
        <f t="shared" si="0"/>
        <v>62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</row>
    <row r="29" spans="1:78" s="30" customFormat="1" ht="12.75" customHeight="1" x14ac:dyDescent="0.2">
      <c r="A29" s="35" t="s">
        <v>126</v>
      </c>
      <c r="B29" s="35" t="s">
        <v>51</v>
      </c>
      <c r="C29" s="35" t="s">
        <v>85</v>
      </c>
      <c r="D29" s="36">
        <v>21635925</v>
      </c>
      <c r="E29" s="36">
        <v>2000000</v>
      </c>
      <c r="F29" s="37">
        <v>31</v>
      </c>
      <c r="G29" s="37">
        <v>10</v>
      </c>
      <c r="H29" s="37">
        <v>8</v>
      </c>
      <c r="I29" s="37">
        <v>19</v>
      </c>
      <c r="J29" s="37">
        <v>3</v>
      </c>
      <c r="K29" s="37">
        <v>3</v>
      </c>
      <c r="L29" s="37">
        <f t="shared" si="0"/>
        <v>74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</row>
    <row r="30" spans="1:78" s="30" customFormat="1" ht="12.75" customHeight="1" x14ac:dyDescent="0.2">
      <c r="A30" s="35" t="s">
        <v>127</v>
      </c>
      <c r="B30" s="35" t="s">
        <v>49</v>
      </c>
      <c r="C30" s="35" t="s">
        <v>86</v>
      </c>
      <c r="D30" s="36">
        <v>19906501</v>
      </c>
      <c r="E30" s="36">
        <v>2510000</v>
      </c>
      <c r="F30" s="37">
        <v>20</v>
      </c>
      <c r="G30" s="37">
        <v>7</v>
      </c>
      <c r="H30" s="37">
        <v>8</v>
      </c>
      <c r="I30" s="37">
        <v>20</v>
      </c>
      <c r="J30" s="37">
        <v>2</v>
      </c>
      <c r="K30" s="37">
        <v>5</v>
      </c>
      <c r="L30" s="37">
        <f t="shared" si="0"/>
        <v>62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</row>
    <row r="31" spans="1:78" s="30" customFormat="1" ht="12.75" x14ac:dyDescent="0.2">
      <c r="A31" s="35" t="s">
        <v>128</v>
      </c>
      <c r="B31" s="35" t="s">
        <v>49</v>
      </c>
      <c r="C31" s="35" t="s">
        <v>87</v>
      </c>
      <c r="D31" s="36">
        <v>10057018</v>
      </c>
      <c r="E31" s="36">
        <v>1600000</v>
      </c>
      <c r="F31" s="37">
        <v>35</v>
      </c>
      <c r="G31" s="37">
        <v>10</v>
      </c>
      <c r="H31" s="37">
        <v>8</v>
      </c>
      <c r="I31" s="37">
        <v>17</v>
      </c>
      <c r="J31" s="37">
        <v>2</v>
      </c>
      <c r="K31" s="37">
        <v>4</v>
      </c>
      <c r="L31" s="37">
        <f t="shared" si="0"/>
        <v>76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</row>
    <row r="32" spans="1:78" s="30" customFormat="1" ht="12.75" customHeight="1" x14ac:dyDescent="0.2">
      <c r="A32" s="35" t="s">
        <v>129</v>
      </c>
      <c r="B32" s="35" t="s">
        <v>52</v>
      </c>
      <c r="C32" s="35" t="s">
        <v>88</v>
      </c>
      <c r="D32" s="36">
        <v>37487652</v>
      </c>
      <c r="E32" s="36">
        <v>2200000</v>
      </c>
      <c r="F32" s="37">
        <v>29</v>
      </c>
      <c r="G32" s="37">
        <v>10</v>
      </c>
      <c r="H32" s="37">
        <v>9</v>
      </c>
      <c r="I32" s="37">
        <v>19</v>
      </c>
      <c r="J32" s="37">
        <v>2</v>
      </c>
      <c r="K32" s="37">
        <v>4</v>
      </c>
      <c r="L32" s="37">
        <f t="shared" si="0"/>
        <v>73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</row>
    <row r="33" spans="1:78" s="30" customFormat="1" ht="12.75" customHeight="1" x14ac:dyDescent="0.2">
      <c r="A33" s="35" t="s">
        <v>130</v>
      </c>
      <c r="B33" s="35" t="s">
        <v>53</v>
      </c>
      <c r="C33" s="35" t="s">
        <v>89</v>
      </c>
      <c r="D33" s="36">
        <v>44318550</v>
      </c>
      <c r="E33" s="36">
        <v>3750000</v>
      </c>
      <c r="F33" s="37">
        <v>35</v>
      </c>
      <c r="G33" s="37">
        <v>12</v>
      </c>
      <c r="H33" s="37">
        <v>9</v>
      </c>
      <c r="I33" s="37">
        <v>22</v>
      </c>
      <c r="J33" s="37">
        <v>2</v>
      </c>
      <c r="K33" s="37">
        <v>4</v>
      </c>
      <c r="L33" s="37">
        <f t="shared" si="0"/>
        <v>84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</row>
    <row r="34" spans="1:78" s="30" customFormat="1" ht="12.75" customHeight="1" x14ac:dyDescent="0.2">
      <c r="A34" s="35" t="s">
        <v>131</v>
      </c>
      <c r="B34" s="35" t="s">
        <v>54</v>
      </c>
      <c r="C34" s="35" t="s">
        <v>90</v>
      </c>
      <c r="D34" s="36">
        <v>6525418</v>
      </c>
      <c r="E34" s="36">
        <v>954000</v>
      </c>
      <c r="F34" s="37">
        <v>32</v>
      </c>
      <c r="G34" s="37">
        <v>10</v>
      </c>
      <c r="H34" s="37">
        <v>8</v>
      </c>
      <c r="I34" s="37">
        <v>21</v>
      </c>
      <c r="J34" s="37">
        <v>5</v>
      </c>
      <c r="K34" s="37">
        <v>5</v>
      </c>
      <c r="L34" s="37">
        <f t="shared" si="0"/>
        <v>81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</row>
    <row r="35" spans="1:78" s="30" customFormat="1" ht="12.75" customHeight="1" x14ac:dyDescent="0.2">
      <c r="A35" s="35" t="s">
        <v>132</v>
      </c>
      <c r="B35" s="35" t="s">
        <v>55</v>
      </c>
      <c r="C35" s="35" t="s">
        <v>91</v>
      </c>
      <c r="D35" s="36">
        <v>33986850</v>
      </c>
      <c r="E35" s="36">
        <v>2800000</v>
      </c>
      <c r="F35" s="37">
        <v>28</v>
      </c>
      <c r="G35" s="37">
        <v>10</v>
      </c>
      <c r="H35" s="37">
        <v>8</v>
      </c>
      <c r="I35" s="37">
        <v>23</v>
      </c>
      <c r="J35" s="37">
        <v>4</v>
      </c>
      <c r="K35" s="37">
        <v>5</v>
      </c>
      <c r="L35" s="37">
        <f t="shared" si="0"/>
        <v>78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</row>
    <row r="36" spans="1:78" s="30" customFormat="1" ht="12.75" x14ac:dyDescent="0.2">
      <c r="A36" s="35" t="s">
        <v>133</v>
      </c>
      <c r="B36" s="35" t="s">
        <v>56</v>
      </c>
      <c r="C36" s="35" t="s">
        <v>92</v>
      </c>
      <c r="D36" s="36">
        <v>22175000</v>
      </c>
      <c r="E36" s="36">
        <v>2600000</v>
      </c>
      <c r="F36" s="37">
        <v>31</v>
      </c>
      <c r="G36" s="37">
        <v>12</v>
      </c>
      <c r="H36" s="37">
        <v>8</v>
      </c>
      <c r="I36" s="37">
        <v>22</v>
      </c>
      <c r="J36" s="37">
        <v>4</v>
      </c>
      <c r="K36" s="37">
        <v>4</v>
      </c>
      <c r="L36" s="37">
        <f t="shared" si="0"/>
        <v>81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</row>
    <row r="37" spans="1:78" s="30" customFormat="1" ht="12.75" customHeight="1" x14ac:dyDescent="0.2">
      <c r="A37" s="35" t="s">
        <v>134</v>
      </c>
      <c r="B37" s="35" t="s">
        <v>57</v>
      </c>
      <c r="C37" s="35" t="s">
        <v>93</v>
      </c>
      <c r="D37" s="36">
        <v>8450000</v>
      </c>
      <c r="E37" s="36">
        <v>1200000</v>
      </c>
      <c r="F37" s="37">
        <v>23</v>
      </c>
      <c r="G37" s="37">
        <v>10</v>
      </c>
      <c r="H37" s="37">
        <v>7</v>
      </c>
      <c r="I37" s="37">
        <v>16</v>
      </c>
      <c r="J37" s="37">
        <v>5</v>
      </c>
      <c r="K37" s="37">
        <v>3</v>
      </c>
      <c r="L37" s="37">
        <f t="shared" si="0"/>
        <v>64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</row>
    <row r="38" spans="1:78" s="30" customFormat="1" ht="12.75" customHeight="1" x14ac:dyDescent="0.2">
      <c r="A38" s="35" t="s">
        <v>135</v>
      </c>
      <c r="B38" s="35" t="s">
        <v>58</v>
      </c>
      <c r="C38" s="35" t="s">
        <v>94</v>
      </c>
      <c r="D38" s="36">
        <v>28504600</v>
      </c>
      <c r="E38" s="36">
        <v>3000000</v>
      </c>
      <c r="F38" s="37">
        <v>19</v>
      </c>
      <c r="G38" s="37">
        <v>7</v>
      </c>
      <c r="H38" s="37">
        <v>8</v>
      </c>
      <c r="I38" s="37">
        <v>14</v>
      </c>
      <c r="J38" s="37">
        <v>2</v>
      </c>
      <c r="K38" s="37">
        <v>3</v>
      </c>
      <c r="L38" s="37">
        <f t="shared" si="0"/>
        <v>53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</row>
    <row r="39" spans="1:78" s="30" customFormat="1" ht="12.75" customHeight="1" x14ac:dyDescent="0.2">
      <c r="A39" s="35" t="s">
        <v>136</v>
      </c>
      <c r="B39" s="35" t="s">
        <v>59</v>
      </c>
      <c r="C39" s="35" t="s">
        <v>95</v>
      </c>
      <c r="D39" s="36">
        <v>8519656</v>
      </c>
      <c r="E39" s="36">
        <v>1800000</v>
      </c>
      <c r="F39" s="37">
        <v>34</v>
      </c>
      <c r="G39" s="37">
        <v>14</v>
      </c>
      <c r="H39" s="37">
        <v>8</v>
      </c>
      <c r="I39" s="37">
        <v>21</v>
      </c>
      <c r="J39" s="37">
        <v>4</v>
      </c>
      <c r="K39" s="37">
        <v>4</v>
      </c>
      <c r="L39" s="37">
        <f t="shared" si="0"/>
        <v>85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</row>
    <row r="40" spans="1:78" s="30" customFormat="1" ht="12.75" customHeight="1" x14ac:dyDescent="0.2">
      <c r="A40" s="35" t="s">
        <v>137</v>
      </c>
      <c r="B40" s="35" t="s">
        <v>60</v>
      </c>
      <c r="C40" s="35" t="s">
        <v>96</v>
      </c>
      <c r="D40" s="36">
        <v>30800000</v>
      </c>
      <c r="E40" s="36">
        <v>2700000</v>
      </c>
      <c r="F40" s="37">
        <v>24</v>
      </c>
      <c r="G40" s="37">
        <v>10</v>
      </c>
      <c r="H40" s="37">
        <v>7</v>
      </c>
      <c r="I40" s="37">
        <v>17</v>
      </c>
      <c r="J40" s="37">
        <v>0</v>
      </c>
      <c r="K40" s="37">
        <v>4</v>
      </c>
      <c r="L40" s="37">
        <f t="shared" si="0"/>
        <v>62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</row>
    <row r="41" spans="1:78" s="30" customFormat="1" ht="12.75" customHeight="1" x14ac:dyDescent="0.2">
      <c r="A41" s="35" t="s">
        <v>138</v>
      </c>
      <c r="B41" s="35" t="s">
        <v>42</v>
      </c>
      <c r="C41" s="35" t="s">
        <v>97</v>
      </c>
      <c r="D41" s="36">
        <v>22250000</v>
      </c>
      <c r="E41" s="36">
        <v>1950000</v>
      </c>
      <c r="F41" s="37">
        <v>37</v>
      </c>
      <c r="G41" s="37">
        <v>14</v>
      </c>
      <c r="H41" s="37">
        <v>8</v>
      </c>
      <c r="I41" s="37">
        <v>22</v>
      </c>
      <c r="J41" s="37">
        <v>3</v>
      </c>
      <c r="K41" s="37">
        <v>5</v>
      </c>
      <c r="L41" s="37">
        <f t="shared" si="0"/>
        <v>89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</row>
    <row r="42" spans="1:78" s="30" customFormat="1" ht="12.75" customHeight="1" x14ac:dyDescent="0.2">
      <c r="A42" s="35" t="s">
        <v>139</v>
      </c>
      <c r="B42" s="35" t="s">
        <v>61</v>
      </c>
      <c r="C42" s="35" t="s">
        <v>98</v>
      </c>
      <c r="D42" s="36">
        <v>162813310</v>
      </c>
      <c r="E42" s="36">
        <v>3500000</v>
      </c>
      <c r="F42" s="37">
        <v>28</v>
      </c>
      <c r="G42" s="37">
        <v>13</v>
      </c>
      <c r="H42" s="37">
        <v>8</v>
      </c>
      <c r="I42" s="37">
        <v>22</v>
      </c>
      <c r="J42" s="37">
        <v>5</v>
      </c>
      <c r="K42" s="37">
        <v>5</v>
      </c>
      <c r="L42" s="37">
        <f t="shared" si="0"/>
        <v>81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</row>
    <row r="43" spans="1:78" s="30" customFormat="1" ht="12.75" customHeight="1" x14ac:dyDescent="0.2">
      <c r="A43" s="35" t="s">
        <v>140</v>
      </c>
      <c r="B43" s="35" t="s">
        <v>62</v>
      </c>
      <c r="C43" s="35" t="s">
        <v>99</v>
      </c>
      <c r="D43" s="36">
        <v>4222600</v>
      </c>
      <c r="E43" s="36">
        <v>1000000</v>
      </c>
      <c r="F43" s="37">
        <v>34</v>
      </c>
      <c r="G43" s="37">
        <v>13</v>
      </c>
      <c r="H43" s="37">
        <v>8</v>
      </c>
      <c r="I43" s="37">
        <v>19</v>
      </c>
      <c r="J43" s="37">
        <v>0</v>
      </c>
      <c r="K43" s="37">
        <v>3</v>
      </c>
      <c r="L43" s="37">
        <f t="shared" si="0"/>
        <v>77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</row>
    <row r="44" spans="1:78" s="30" customFormat="1" ht="12.75" x14ac:dyDescent="0.2">
      <c r="A44" s="35" t="s">
        <v>141</v>
      </c>
      <c r="B44" s="35" t="s">
        <v>63</v>
      </c>
      <c r="C44" s="35" t="s">
        <v>100</v>
      </c>
      <c r="D44" s="36">
        <v>20752258</v>
      </c>
      <c r="E44" s="36">
        <v>3200000</v>
      </c>
      <c r="F44" s="37">
        <v>28</v>
      </c>
      <c r="G44" s="37">
        <v>10</v>
      </c>
      <c r="H44" s="37">
        <v>8</v>
      </c>
      <c r="I44" s="37">
        <v>19</v>
      </c>
      <c r="J44" s="37">
        <v>1</v>
      </c>
      <c r="K44" s="37">
        <v>3</v>
      </c>
      <c r="L44" s="37">
        <f t="shared" si="0"/>
        <v>69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</row>
    <row r="45" spans="1:78" s="30" customFormat="1" ht="12.75" customHeight="1" x14ac:dyDescent="0.2">
      <c r="A45" s="35" t="s">
        <v>142</v>
      </c>
      <c r="B45" s="35" t="s">
        <v>64</v>
      </c>
      <c r="C45" s="35" t="s">
        <v>101</v>
      </c>
      <c r="D45" s="36">
        <v>7352980</v>
      </c>
      <c r="E45" s="36">
        <v>929980</v>
      </c>
      <c r="F45" s="37">
        <v>27</v>
      </c>
      <c r="G45" s="37">
        <v>9</v>
      </c>
      <c r="H45" s="37">
        <v>8</v>
      </c>
      <c r="I45" s="37">
        <v>18</v>
      </c>
      <c r="J45" s="37">
        <v>4</v>
      </c>
      <c r="K45" s="37">
        <v>3</v>
      </c>
      <c r="L45" s="37">
        <f t="shared" si="0"/>
        <v>69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</row>
    <row r="46" spans="1:78" s="30" customFormat="1" ht="12.75" customHeight="1" x14ac:dyDescent="0.2">
      <c r="A46" s="35" t="s">
        <v>143</v>
      </c>
      <c r="B46" s="35" t="s">
        <v>65</v>
      </c>
      <c r="C46" s="35" t="s">
        <v>102</v>
      </c>
      <c r="D46" s="36">
        <v>5530000</v>
      </c>
      <c r="E46" s="36">
        <v>750000</v>
      </c>
      <c r="F46" s="37">
        <v>35</v>
      </c>
      <c r="G46" s="37">
        <v>13</v>
      </c>
      <c r="H46" s="37">
        <v>8</v>
      </c>
      <c r="I46" s="37">
        <v>23</v>
      </c>
      <c r="J46" s="37">
        <v>0</v>
      </c>
      <c r="K46" s="37">
        <v>5</v>
      </c>
      <c r="L46" s="37">
        <f t="shared" si="0"/>
        <v>84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</row>
    <row r="47" spans="1:78" s="30" customFormat="1" ht="12.75" customHeight="1" x14ac:dyDescent="0.2">
      <c r="A47" s="35" t="s">
        <v>144</v>
      </c>
      <c r="B47" s="35" t="s">
        <v>66</v>
      </c>
      <c r="C47" s="35" t="s">
        <v>103</v>
      </c>
      <c r="D47" s="36">
        <v>4550000</v>
      </c>
      <c r="E47" s="36">
        <v>1360000</v>
      </c>
      <c r="F47" s="37">
        <v>36</v>
      </c>
      <c r="G47" s="37">
        <v>14</v>
      </c>
      <c r="H47" s="37">
        <v>8</v>
      </c>
      <c r="I47" s="37">
        <v>19</v>
      </c>
      <c r="J47" s="37">
        <v>2</v>
      </c>
      <c r="K47" s="37">
        <v>2</v>
      </c>
      <c r="L47" s="37">
        <f t="shared" si="0"/>
        <v>81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</row>
    <row r="48" spans="1:78" s="30" customFormat="1" ht="12.75" customHeight="1" x14ac:dyDescent="0.2">
      <c r="A48" s="35" t="s">
        <v>145</v>
      </c>
      <c r="B48" s="35" t="s">
        <v>67</v>
      </c>
      <c r="C48" s="35" t="s">
        <v>104</v>
      </c>
      <c r="D48" s="36">
        <v>2581210</v>
      </c>
      <c r="E48" s="36">
        <v>600000</v>
      </c>
      <c r="F48" s="37">
        <v>37</v>
      </c>
      <c r="G48" s="37">
        <v>13</v>
      </c>
      <c r="H48" s="37">
        <v>8</v>
      </c>
      <c r="I48" s="37">
        <v>22</v>
      </c>
      <c r="J48" s="37">
        <v>4</v>
      </c>
      <c r="K48" s="37">
        <v>5</v>
      </c>
      <c r="L48" s="37">
        <f t="shared" si="0"/>
        <v>89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</row>
    <row r="49" spans="1:78" s="30" customFormat="1" ht="12.75" customHeight="1" x14ac:dyDescent="0.2">
      <c r="A49" s="35" t="s">
        <v>146</v>
      </c>
      <c r="B49" s="35" t="s">
        <v>68</v>
      </c>
      <c r="C49" s="35" t="s">
        <v>105</v>
      </c>
      <c r="D49" s="36">
        <v>4976100</v>
      </c>
      <c r="E49" s="36">
        <v>1250000</v>
      </c>
      <c r="F49" s="37">
        <v>32</v>
      </c>
      <c r="G49" s="37">
        <v>11</v>
      </c>
      <c r="H49" s="37">
        <v>9</v>
      </c>
      <c r="I49" s="37">
        <v>20</v>
      </c>
      <c r="J49" s="37">
        <v>4</v>
      </c>
      <c r="K49" s="37">
        <v>3</v>
      </c>
      <c r="L49" s="37">
        <f t="shared" si="0"/>
        <v>79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</row>
    <row r="50" spans="1:78" s="30" customFormat="1" ht="12.75" customHeight="1" x14ac:dyDescent="0.2">
      <c r="A50" s="35" t="s">
        <v>147</v>
      </c>
      <c r="B50" s="35" t="s">
        <v>69</v>
      </c>
      <c r="C50" s="35" t="s">
        <v>106</v>
      </c>
      <c r="D50" s="36">
        <v>7797023</v>
      </c>
      <c r="E50" s="36">
        <v>800000</v>
      </c>
      <c r="F50" s="37">
        <v>35</v>
      </c>
      <c r="G50" s="37">
        <v>10</v>
      </c>
      <c r="H50" s="37">
        <v>8</v>
      </c>
      <c r="I50" s="37">
        <v>22</v>
      </c>
      <c r="J50" s="37">
        <v>2</v>
      </c>
      <c r="K50" s="37">
        <v>4</v>
      </c>
      <c r="L50" s="37">
        <f t="shared" si="0"/>
        <v>81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</row>
    <row r="51" spans="1:78" s="30" customFormat="1" ht="12.75" customHeight="1" x14ac:dyDescent="0.2">
      <c r="A51" s="35" t="s">
        <v>148</v>
      </c>
      <c r="B51" s="35" t="s">
        <v>70</v>
      </c>
      <c r="C51" s="35" t="s">
        <v>107</v>
      </c>
      <c r="D51" s="36">
        <v>35454700</v>
      </c>
      <c r="E51" s="36">
        <v>3625000</v>
      </c>
      <c r="F51" s="37">
        <v>35</v>
      </c>
      <c r="G51" s="37">
        <v>13</v>
      </c>
      <c r="H51" s="37">
        <v>8</v>
      </c>
      <c r="I51" s="37">
        <v>15</v>
      </c>
      <c r="J51" s="37">
        <v>4</v>
      </c>
      <c r="K51" s="37">
        <v>5</v>
      </c>
      <c r="L51" s="37">
        <f t="shared" si="0"/>
        <v>80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</row>
    <row r="52" spans="1:78" s="30" customFormat="1" ht="12.75" customHeight="1" x14ac:dyDescent="0.2">
      <c r="A52" s="35" t="s">
        <v>149</v>
      </c>
      <c r="B52" s="35" t="s">
        <v>70</v>
      </c>
      <c r="C52" s="35" t="s">
        <v>108</v>
      </c>
      <c r="D52" s="36">
        <v>2502000</v>
      </c>
      <c r="E52" s="36">
        <v>700000</v>
      </c>
      <c r="F52" s="37">
        <v>26</v>
      </c>
      <c r="G52" s="37">
        <v>8</v>
      </c>
      <c r="H52" s="37">
        <v>8</v>
      </c>
      <c r="I52" s="37">
        <v>19</v>
      </c>
      <c r="J52" s="37">
        <v>4</v>
      </c>
      <c r="K52" s="37">
        <v>4</v>
      </c>
      <c r="L52" s="37">
        <f t="shared" si="0"/>
        <v>69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</row>
    <row r="53" spans="1:78" s="30" customFormat="1" ht="12.75" customHeight="1" x14ac:dyDescent="0.2">
      <c r="A53" s="35" t="s">
        <v>150</v>
      </c>
      <c r="B53" s="35" t="s">
        <v>71</v>
      </c>
      <c r="C53" s="35" t="s">
        <v>109</v>
      </c>
      <c r="D53" s="36">
        <v>89023200</v>
      </c>
      <c r="E53" s="36">
        <v>5000000</v>
      </c>
      <c r="F53" s="37">
        <v>31</v>
      </c>
      <c r="G53" s="37">
        <v>10</v>
      </c>
      <c r="H53" s="37">
        <v>8</v>
      </c>
      <c r="I53" s="37">
        <v>10</v>
      </c>
      <c r="J53" s="37">
        <v>3</v>
      </c>
      <c r="K53" s="37">
        <v>3</v>
      </c>
      <c r="L53" s="37">
        <f t="shared" si="0"/>
        <v>65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</row>
    <row r="54" spans="1:78" s="30" customFormat="1" ht="12.75" customHeight="1" x14ac:dyDescent="0.2">
      <c r="A54" s="35" t="s">
        <v>151</v>
      </c>
      <c r="B54" s="35" t="s">
        <v>72</v>
      </c>
      <c r="C54" s="35" t="s">
        <v>110</v>
      </c>
      <c r="D54" s="36">
        <v>26625500</v>
      </c>
      <c r="E54" s="36">
        <v>2500000</v>
      </c>
      <c r="F54" s="37">
        <v>33</v>
      </c>
      <c r="G54" s="37">
        <v>12</v>
      </c>
      <c r="H54" s="37">
        <v>8</v>
      </c>
      <c r="I54" s="37">
        <v>22</v>
      </c>
      <c r="J54" s="37">
        <v>2</v>
      </c>
      <c r="K54" s="37">
        <v>5</v>
      </c>
      <c r="L54" s="37">
        <f t="shared" si="0"/>
        <v>82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</row>
    <row r="55" spans="1:78" ht="12.75" x14ac:dyDescent="0.25">
      <c r="D55" s="34">
        <f>SUM(D17:D54)</f>
        <v>1055058671</v>
      </c>
      <c r="E55" s="34">
        <f>SUM(E17:E54)</f>
        <v>81426460</v>
      </c>
    </row>
    <row r="56" spans="1:78" ht="12.75" x14ac:dyDescent="0.25">
      <c r="E56" s="32"/>
    </row>
    <row r="57" spans="1:78" ht="12.75" x14ac:dyDescent="0.25"/>
  </sheetData>
  <mergeCells count="15">
    <mergeCell ref="H14:H15"/>
    <mergeCell ref="I14:I15"/>
    <mergeCell ref="J14:J15"/>
    <mergeCell ref="K14:K15"/>
    <mergeCell ref="L14:L15"/>
    <mergeCell ref="D9:L9"/>
    <mergeCell ref="D10:L10"/>
    <mergeCell ref="D12:L12"/>
    <mergeCell ref="A14:A16"/>
    <mergeCell ref="B14:B16"/>
    <mergeCell ref="C14:C16"/>
    <mergeCell ref="D14:D16"/>
    <mergeCell ref="E14:E16"/>
    <mergeCell ref="F14:F15"/>
    <mergeCell ref="G14:G15"/>
  </mergeCells>
  <dataValidations count="5">
    <dataValidation type="decimal" operator="lessThanOrEqual" allowBlank="1" showInputMessage="1" showErrorMessage="1" error="max. 40" sqref="F18:F54" xr:uid="{E831DABC-9500-4692-BBE9-19756FD3ED15}">
      <formula1>40</formula1>
    </dataValidation>
    <dataValidation type="decimal" operator="lessThanOrEqual" allowBlank="1" showInputMessage="1" showErrorMessage="1" error="max. 10" sqref="H18:H54" xr:uid="{F3F6B295-D989-4787-9E50-C578E5EE6441}">
      <formula1>10</formula1>
    </dataValidation>
    <dataValidation type="decimal" operator="lessThanOrEqual" allowBlank="1" showInputMessage="1" showErrorMessage="1" error="max. 5" sqref="J18:K54" xr:uid="{EC6C484B-8A8B-43B9-9454-4B7D542633A9}">
      <formula1>5</formula1>
    </dataValidation>
    <dataValidation type="decimal" operator="lessThanOrEqual" allowBlank="1" showInputMessage="1" showErrorMessage="1" error="max. 15" sqref="G22:G54 H14:H15 G18:G19" xr:uid="{6B9246BE-A852-40F5-AFBA-CA3FB482C477}">
      <formula1>15</formula1>
    </dataValidation>
    <dataValidation type="decimal" operator="lessThanOrEqual" allowBlank="1" showInputMessage="1" showErrorMessage="1" error="max. 25" sqref="I18:I54" xr:uid="{DA477A6C-FA74-451B-8633-5F70535F0B72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99814-CA82-4660-82AB-95D97D3BDC94}">
  <dimension ref="A1:BZ56"/>
  <sheetViews>
    <sheetView zoomScale="80" zoomScaleNormal="80" workbookViewId="0"/>
  </sheetViews>
  <sheetFormatPr defaultColWidth="9.140625" defaultRowHeight="12.75" x14ac:dyDescent="0.25"/>
  <cols>
    <col min="1" max="1" width="14.42578125" style="27" customWidth="1"/>
    <col min="2" max="2" width="30" style="27" bestFit="1" customWidth="1"/>
    <col min="3" max="3" width="43.7109375" style="27" customWidth="1"/>
    <col min="4" max="4" width="15.5703125" style="27" customWidth="1"/>
    <col min="5" max="5" width="15" style="27" customWidth="1"/>
    <col min="6" max="6" width="9.7109375" style="27" customWidth="1"/>
    <col min="7" max="12" width="9.28515625" style="27" customWidth="1"/>
    <col min="13" max="16384" width="9.140625" style="27"/>
  </cols>
  <sheetData>
    <row r="1" spans="1:12" ht="38.25" customHeight="1" x14ac:dyDescent="0.25">
      <c r="A1" s="26" t="s">
        <v>24</v>
      </c>
    </row>
    <row r="2" spans="1:12" ht="14.45" customHeight="1" x14ac:dyDescent="0.25">
      <c r="A2" s="28" t="s">
        <v>39</v>
      </c>
      <c r="D2" s="28" t="s">
        <v>21</v>
      </c>
    </row>
    <row r="3" spans="1:12" ht="14.45" customHeight="1" x14ac:dyDescent="0.25">
      <c r="A3" s="28" t="s">
        <v>32</v>
      </c>
      <c r="D3" s="27" t="s">
        <v>28</v>
      </c>
    </row>
    <row r="4" spans="1:12" ht="14.45" customHeight="1" x14ac:dyDescent="0.25">
      <c r="A4" s="28" t="s">
        <v>40</v>
      </c>
      <c r="D4" s="27" t="s">
        <v>29</v>
      </c>
    </row>
    <row r="5" spans="1:12" ht="14.45" customHeight="1" x14ac:dyDescent="0.25">
      <c r="A5" s="28" t="s">
        <v>27</v>
      </c>
      <c r="D5" s="27" t="s">
        <v>30</v>
      </c>
    </row>
    <row r="6" spans="1:12" ht="14.45" customHeight="1" x14ac:dyDescent="0.25">
      <c r="A6" s="27" t="s">
        <v>167</v>
      </c>
      <c r="D6" s="27" t="s">
        <v>31</v>
      </c>
    </row>
    <row r="7" spans="1:12" ht="14.45" customHeight="1" x14ac:dyDescent="0.25">
      <c r="A7" s="33" t="s">
        <v>33</v>
      </c>
    </row>
    <row r="8" spans="1:12" ht="14.45" customHeight="1" x14ac:dyDescent="0.25">
      <c r="D8" s="28" t="s">
        <v>22</v>
      </c>
    </row>
    <row r="9" spans="1:12" ht="71.25" customHeight="1" x14ac:dyDescent="0.25">
      <c r="D9" s="16" t="s">
        <v>25</v>
      </c>
      <c r="E9" s="16"/>
      <c r="F9" s="16"/>
      <c r="G9" s="16"/>
      <c r="H9" s="16"/>
      <c r="I9" s="16"/>
      <c r="J9" s="16"/>
      <c r="K9" s="16"/>
      <c r="L9" s="16"/>
    </row>
    <row r="10" spans="1:12" ht="51" customHeight="1" x14ac:dyDescent="0.25">
      <c r="A10" s="28"/>
      <c r="D10" s="16" t="s">
        <v>26</v>
      </c>
      <c r="E10" s="16"/>
      <c r="F10" s="16"/>
      <c r="G10" s="16"/>
      <c r="H10" s="16"/>
      <c r="I10" s="16"/>
      <c r="J10" s="16"/>
      <c r="K10" s="16"/>
      <c r="L10" s="16"/>
    </row>
    <row r="11" spans="1:12" x14ac:dyDescent="0.25">
      <c r="A11" s="28"/>
      <c r="D11" s="39"/>
      <c r="E11" s="39"/>
      <c r="F11" s="39"/>
      <c r="G11" s="39"/>
      <c r="H11" s="39"/>
      <c r="I11" s="39"/>
      <c r="J11" s="39"/>
      <c r="K11" s="39"/>
      <c r="L11" s="39"/>
    </row>
    <row r="12" spans="1:12" x14ac:dyDescent="0.25">
      <c r="A12" s="28"/>
      <c r="D12" s="16" t="s">
        <v>153</v>
      </c>
      <c r="E12" s="16"/>
      <c r="F12" s="16"/>
      <c r="G12" s="16"/>
      <c r="H12" s="16"/>
      <c r="I12" s="16"/>
      <c r="J12" s="16"/>
      <c r="K12" s="16"/>
      <c r="L12" s="16"/>
    </row>
    <row r="13" spans="1:12" ht="12.6" customHeight="1" x14ac:dyDescent="0.25">
      <c r="A13" s="28"/>
    </row>
    <row r="14" spans="1:12" ht="26.45" customHeight="1" x14ac:dyDescent="0.25">
      <c r="A14" s="11" t="s">
        <v>0</v>
      </c>
      <c r="B14" s="11" t="s">
        <v>1</v>
      </c>
      <c r="C14" s="11" t="s">
        <v>16</v>
      </c>
      <c r="D14" s="11" t="s">
        <v>11</v>
      </c>
      <c r="E14" s="14" t="s">
        <v>2</v>
      </c>
      <c r="F14" s="11" t="s">
        <v>13</v>
      </c>
      <c r="G14" s="11" t="s">
        <v>34</v>
      </c>
      <c r="H14" s="11" t="s">
        <v>12</v>
      </c>
      <c r="I14" s="11" t="s">
        <v>35</v>
      </c>
      <c r="J14" s="11" t="s">
        <v>36</v>
      </c>
      <c r="K14" s="11" t="s">
        <v>37</v>
      </c>
      <c r="L14" s="11" t="s">
        <v>3</v>
      </c>
    </row>
    <row r="15" spans="1:12" ht="59.45" customHeight="1" x14ac:dyDescent="0.25">
      <c r="A15" s="13"/>
      <c r="B15" s="13"/>
      <c r="C15" s="13"/>
      <c r="D15" s="13"/>
      <c r="E15" s="15"/>
      <c r="F15" s="12"/>
      <c r="G15" s="12"/>
      <c r="H15" s="12"/>
      <c r="I15" s="12"/>
      <c r="J15" s="12"/>
      <c r="K15" s="12"/>
      <c r="L15" s="12"/>
    </row>
    <row r="16" spans="1:12" ht="28.9" customHeight="1" x14ac:dyDescent="0.25">
      <c r="A16" s="13"/>
      <c r="B16" s="13"/>
      <c r="C16" s="13"/>
      <c r="D16" s="13"/>
      <c r="E16" s="15"/>
      <c r="F16" s="29" t="s">
        <v>23</v>
      </c>
      <c r="G16" s="29" t="s">
        <v>18</v>
      </c>
      <c r="H16" s="29" t="s">
        <v>20</v>
      </c>
      <c r="I16" s="29" t="s">
        <v>38</v>
      </c>
      <c r="J16" s="29" t="s">
        <v>19</v>
      </c>
      <c r="K16" s="29" t="s">
        <v>19</v>
      </c>
      <c r="L16" s="29"/>
    </row>
    <row r="17" spans="1:78" ht="15" customHeight="1" x14ac:dyDescent="0.2">
      <c r="A17" s="35" t="s">
        <v>114</v>
      </c>
      <c r="B17" s="35" t="s">
        <v>41</v>
      </c>
      <c r="C17" s="35" t="s">
        <v>73</v>
      </c>
      <c r="D17" s="36">
        <v>30498412</v>
      </c>
      <c r="E17" s="36">
        <v>1800000</v>
      </c>
      <c r="F17" s="37">
        <v>35</v>
      </c>
      <c r="G17" s="37">
        <v>13</v>
      </c>
      <c r="H17" s="37">
        <v>8</v>
      </c>
      <c r="I17" s="37">
        <v>23</v>
      </c>
      <c r="J17" s="37">
        <v>0</v>
      </c>
      <c r="K17" s="37">
        <v>5</v>
      </c>
      <c r="L17" s="37">
        <f>SUM(F17:K17)</f>
        <v>84</v>
      </c>
    </row>
    <row r="18" spans="1:78" s="30" customFormat="1" ht="12.75" customHeight="1" x14ac:dyDescent="0.2">
      <c r="A18" s="35" t="s">
        <v>115</v>
      </c>
      <c r="B18" s="35" t="s">
        <v>42</v>
      </c>
      <c r="C18" s="35" t="s">
        <v>74</v>
      </c>
      <c r="D18" s="36">
        <v>118226389</v>
      </c>
      <c r="E18" s="36">
        <v>1500000</v>
      </c>
      <c r="F18" s="37">
        <v>33</v>
      </c>
      <c r="G18" s="37">
        <v>8</v>
      </c>
      <c r="H18" s="37">
        <v>8</v>
      </c>
      <c r="I18" s="37">
        <v>20</v>
      </c>
      <c r="J18" s="37">
        <v>3</v>
      </c>
      <c r="K18" s="37">
        <v>5</v>
      </c>
      <c r="L18" s="37">
        <f>SUM(F18:K18)</f>
        <v>77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0" customFormat="1" ht="12.75" customHeight="1" x14ac:dyDescent="0.2">
      <c r="A19" s="35" t="s">
        <v>116</v>
      </c>
      <c r="B19" s="35" t="s">
        <v>43</v>
      </c>
      <c r="C19" s="35" t="s">
        <v>75</v>
      </c>
      <c r="D19" s="36">
        <v>22997575</v>
      </c>
      <c r="E19" s="36">
        <v>3750000</v>
      </c>
      <c r="F19" s="37">
        <v>33</v>
      </c>
      <c r="G19" s="37">
        <v>12</v>
      </c>
      <c r="H19" s="37">
        <v>8</v>
      </c>
      <c r="I19" s="37">
        <v>18</v>
      </c>
      <c r="J19" s="37">
        <v>4</v>
      </c>
      <c r="K19" s="37">
        <v>5</v>
      </c>
      <c r="L19" s="37">
        <f t="shared" ref="L19:L54" si="0">SUM(F19:K19)</f>
        <v>80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</row>
    <row r="20" spans="1:78" s="30" customFormat="1" ht="12.75" customHeight="1" x14ac:dyDescent="0.2">
      <c r="A20" s="35" t="s">
        <v>117</v>
      </c>
      <c r="B20" s="35" t="s">
        <v>44</v>
      </c>
      <c r="C20" s="35" t="s">
        <v>76</v>
      </c>
      <c r="D20" s="36">
        <v>2250000</v>
      </c>
      <c r="E20" s="36">
        <v>750000</v>
      </c>
      <c r="F20" s="37">
        <v>25</v>
      </c>
      <c r="G20" s="37">
        <v>9</v>
      </c>
      <c r="H20" s="37">
        <v>7</v>
      </c>
      <c r="I20" s="37">
        <v>18</v>
      </c>
      <c r="J20" s="37">
        <v>0</v>
      </c>
      <c r="K20" s="37">
        <v>4</v>
      </c>
      <c r="L20" s="37">
        <f t="shared" si="0"/>
        <v>63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</row>
    <row r="21" spans="1:78" s="30" customFormat="1" ht="12.75" customHeight="1" x14ac:dyDescent="0.2">
      <c r="A21" s="35" t="s">
        <v>118</v>
      </c>
      <c r="B21" s="35" t="s">
        <v>45</v>
      </c>
      <c r="C21" s="35" t="s">
        <v>77</v>
      </c>
      <c r="D21" s="36">
        <v>9611950</v>
      </c>
      <c r="E21" s="36">
        <v>2000000</v>
      </c>
      <c r="F21" s="37">
        <v>30</v>
      </c>
      <c r="G21" s="37">
        <v>10</v>
      </c>
      <c r="H21" s="37">
        <v>9</v>
      </c>
      <c r="I21" s="37">
        <v>18</v>
      </c>
      <c r="J21" s="37">
        <v>5</v>
      </c>
      <c r="K21" s="37">
        <v>5</v>
      </c>
      <c r="L21" s="37">
        <f t="shared" si="0"/>
        <v>77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</row>
    <row r="22" spans="1:78" s="30" customFormat="1" ht="12.75" customHeight="1" x14ac:dyDescent="0.2">
      <c r="A22" s="35" t="s">
        <v>119</v>
      </c>
      <c r="B22" s="35" t="s">
        <v>43</v>
      </c>
      <c r="C22" s="35" t="s">
        <v>78</v>
      </c>
      <c r="D22" s="36">
        <v>8385200</v>
      </c>
      <c r="E22" s="36">
        <v>2125000</v>
      </c>
      <c r="F22" s="37">
        <v>30</v>
      </c>
      <c r="G22" s="37">
        <v>7</v>
      </c>
      <c r="H22" s="37">
        <v>8</v>
      </c>
      <c r="I22" s="37">
        <v>13</v>
      </c>
      <c r="J22" s="37">
        <v>4</v>
      </c>
      <c r="K22" s="37">
        <v>5</v>
      </c>
      <c r="L22" s="37">
        <f t="shared" si="0"/>
        <v>67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</row>
    <row r="23" spans="1:78" s="30" customFormat="1" x14ac:dyDescent="0.2">
      <c r="A23" s="35" t="s">
        <v>120</v>
      </c>
      <c r="B23" s="35" t="s">
        <v>46</v>
      </c>
      <c r="C23" s="35" t="s">
        <v>79</v>
      </c>
      <c r="D23" s="36">
        <v>52950000</v>
      </c>
      <c r="E23" s="36">
        <v>3000000</v>
      </c>
      <c r="F23" s="37">
        <v>30</v>
      </c>
      <c r="G23" s="37">
        <v>10</v>
      </c>
      <c r="H23" s="37">
        <v>9</v>
      </c>
      <c r="I23" s="37">
        <v>20</v>
      </c>
      <c r="J23" s="37">
        <v>0</v>
      </c>
      <c r="K23" s="37">
        <v>4</v>
      </c>
      <c r="L23" s="37">
        <f t="shared" si="0"/>
        <v>73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30" customFormat="1" ht="12.75" customHeight="1" x14ac:dyDescent="0.2">
      <c r="A24" s="35" t="s">
        <v>121</v>
      </c>
      <c r="B24" s="35" t="s">
        <v>47</v>
      </c>
      <c r="C24" s="35" t="s">
        <v>80</v>
      </c>
      <c r="D24" s="36">
        <v>26204156</v>
      </c>
      <c r="E24" s="36">
        <v>2982480</v>
      </c>
      <c r="F24" s="37">
        <v>28</v>
      </c>
      <c r="G24" s="37">
        <v>9</v>
      </c>
      <c r="H24" s="37">
        <v>7</v>
      </c>
      <c r="I24" s="37">
        <v>18</v>
      </c>
      <c r="J24" s="37">
        <v>2</v>
      </c>
      <c r="K24" s="37">
        <v>4</v>
      </c>
      <c r="L24" s="37">
        <f t="shared" si="0"/>
        <v>68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30" customFormat="1" ht="12.75" customHeight="1" x14ac:dyDescent="0.2">
      <c r="A25" s="35" t="s">
        <v>122</v>
      </c>
      <c r="B25" s="35" t="s">
        <v>48</v>
      </c>
      <c r="C25" s="35" t="s">
        <v>81</v>
      </c>
      <c r="D25" s="36">
        <v>60000100</v>
      </c>
      <c r="E25" s="36">
        <v>3200000</v>
      </c>
      <c r="F25" s="37">
        <v>26</v>
      </c>
      <c r="G25" s="37">
        <v>9</v>
      </c>
      <c r="H25" s="37">
        <v>7</v>
      </c>
      <c r="I25" s="37">
        <v>10</v>
      </c>
      <c r="J25" s="37">
        <v>4</v>
      </c>
      <c r="K25" s="37">
        <v>4</v>
      </c>
      <c r="L25" s="37">
        <f t="shared" si="0"/>
        <v>60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30" customFormat="1" ht="13.5" customHeight="1" x14ac:dyDescent="0.2">
      <c r="A26" s="35" t="s">
        <v>123</v>
      </c>
      <c r="B26" s="35" t="s">
        <v>48</v>
      </c>
      <c r="C26" s="35" t="s">
        <v>82</v>
      </c>
      <c r="D26" s="36">
        <v>28223125</v>
      </c>
      <c r="E26" s="36">
        <v>3500000</v>
      </c>
      <c r="F26" s="37">
        <v>25</v>
      </c>
      <c r="G26" s="37">
        <v>10</v>
      </c>
      <c r="H26" s="37">
        <v>8</v>
      </c>
      <c r="I26" s="37">
        <v>18</v>
      </c>
      <c r="J26" s="37">
        <v>4</v>
      </c>
      <c r="K26" s="37">
        <v>4</v>
      </c>
      <c r="L26" s="37">
        <f t="shared" si="0"/>
        <v>69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30" customFormat="1" ht="12.75" customHeight="1" x14ac:dyDescent="0.2">
      <c r="A27" s="35" t="s">
        <v>124</v>
      </c>
      <c r="B27" s="35" t="s">
        <v>49</v>
      </c>
      <c r="C27" s="35" t="s">
        <v>83</v>
      </c>
      <c r="D27" s="36">
        <v>3244249</v>
      </c>
      <c r="E27" s="36">
        <v>540000</v>
      </c>
      <c r="F27" s="37">
        <v>33</v>
      </c>
      <c r="G27" s="37">
        <v>13</v>
      </c>
      <c r="H27" s="37">
        <v>9</v>
      </c>
      <c r="I27" s="37">
        <v>22</v>
      </c>
      <c r="J27" s="37">
        <v>2</v>
      </c>
      <c r="K27" s="37">
        <v>4</v>
      </c>
      <c r="L27" s="37">
        <f t="shared" si="0"/>
        <v>83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30" customFormat="1" ht="12.75" customHeight="1" x14ac:dyDescent="0.2">
      <c r="A28" s="35" t="s">
        <v>125</v>
      </c>
      <c r="B28" s="35" t="s">
        <v>50</v>
      </c>
      <c r="C28" s="35" t="s">
        <v>84</v>
      </c>
      <c r="D28" s="36">
        <v>23669464</v>
      </c>
      <c r="E28" s="36">
        <v>2000000</v>
      </c>
      <c r="F28" s="37">
        <v>24</v>
      </c>
      <c r="G28" s="37">
        <v>9</v>
      </c>
      <c r="H28" s="37">
        <v>7</v>
      </c>
      <c r="I28" s="37">
        <v>19</v>
      </c>
      <c r="J28" s="37">
        <v>1</v>
      </c>
      <c r="K28" s="37">
        <v>4</v>
      </c>
      <c r="L28" s="37">
        <f t="shared" si="0"/>
        <v>64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</row>
    <row r="29" spans="1:78" s="30" customFormat="1" ht="12.75" customHeight="1" x14ac:dyDescent="0.2">
      <c r="A29" s="35" t="s">
        <v>126</v>
      </c>
      <c r="B29" s="35" t="s">
        <v>51</v>
      </c>
      <c r="C29" s="35" t="s">
        <v>85</v>
      </c>
      <c r="D29" s="36">
        <v>21635925</v>
      </c>
      <c r="E29" s="36">
        <v>2000000</v>
      </c>
      <c r="F29" s="37">
        <v>29</v>
      </c>
      <c r="G29" s="37">
        <v>10</v>
      </c>
      <c r="H29" s="37">
        <v>8</v>
      </c>
      <c r="I29" s="37">
        <v>19</v>
      </c>
      <c r="J29" s="37">
        <v>3</v>
      </c>
      <c r="K29" s="37">
        <v>3</v>
      </c>
      <c r="L29" s="37">
        <f t="shared" si="0"/>
        <v>72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</row>
    <row r="30" spans="1:78" s="30" customFormat="1" ht="12.75" customHeight="1" x14ac:dyDescent="0.2">
      <c r="A30" s="35" t="s">
        <v>127</v>
      </c>
      <c r="B30" s="35" t="s">
        <v>49</v>
      </c>
      <c r="C30" s="35" t="s">
        <v>86</v>
      </c>
      <c r="D30" s="36">
        <v>19906501</v>
      </c>
      <c r="E30" s="36">
        <v>2510000</v>
      </c>
      <c r="F30" s="37">
        <v>20</v>
      </c>
      <c r="G30" s="37">
        <v>8</v>
      </c>
      <c r="H30" s="37">
        <v>8</v>
      </c>
      <c r="I30" s="37">
        <v>20</v>
      </c>
      <c r="J30" s="37">
        <v>2</v>
      </c>
      <c r="K30" s="37">
        <v>5</v>
      </c>
      <c r="L30" s="37">
        <f t="shared" si="0"/>
        <v>63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</row>
    <row r="31" spans="1:78" s="30" customFormat="1" x14ac:dyDescent="0.2">
      <c r="A31" s="35" t="s">
        <v>128</v>
      </c>
      <c r="B31" s="35" t="s">
        <v>49</v>
      </c>
      <c r="C31" s="35" t="s">
        <v>87</v>
      </c>
      <c r="D31" s="36">
        <v>10057018</v>
      </c>
      <c r="E31" s="36">
        <v>1600000</v>
      </c>
      <c r="F31" s="37">
        <v>32</v>
      </c>
      <c r="G31" s="37">
        <v>10</v>
      </c>
      <c r="H31" s="37">
        <v>8</v>
      </c>
      <c r="I31" s="37">
        <v>17</v>
      </c>
      <c r="J31" s="37">
        <v>2</v>
      </c>
      <c r="K31" s="37">
        <v>4</v>
      </c>
      <c r="L31" s="37">
        <f t="shared" si="0"/>
        <v>73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</row>
    <row r="32" spans="1:78" s="30" customFormat="1" ht="12.75" customHeight="1" x14ac:dyDescent="0.2">
      <c r="A32" s="35" t="s">
        <v>129</v>
      </c>
      <c r="B32" s="35" t="s">
        <v>52</v>
      </c>
      <c r="C32" s="35" t="s">
        <v>88</v>
      </c>
      <c r="D32" s="36">
        <v>37487652</v>
      </c>
      <c r="E32" s="36">
        <v>2200000</v>
      </c>
      <c r="F32" s="37">
        <v>29</v>
      </c>
      <c r="G32" s="37">
        <v>10</v>
      </c>
      <c r="H32" s="37">
        <v>9</v>
      </c>
      <c r="I32" s="37">
        <v>19</v>
      </c>
      <c r="J32" s="37">
        <v>2</v>
      </c>
      <c r="K32" s="37">
        <v>4</v>
      </c>
      <c r="L32" s="37">
        <f t="shared" si="0"/>
        <v>73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</row>
    <row r="33" spans="1:78" s="30" customFormat="1" ht="12.75" customHeight="1" x14ac:dyDescent="0.2">
      <c r="A33" s="35" t="s">
        <v>130</v>
      </c>
      <c r="B33" s="35" t="s">
        <v>53</v>
      </c>
      <c r="C33" s="35" t="s">
        <v>89</v>
      </c>
      <c r="D33" s="36">
        <v>44318550</v>
      </c>
      <c r="E33" s="36">
        <v>3750000</v>
      </c>
      <c r="F33" s="37">
        <v>34</v>
      </c>
      <c r="G33" s="37">
        <v>12</v>
      </c>
      <c r="H33" s="37">
        <v>9</v>
      </c>
      <c r="I33" s="37">
        <v>22</v>
      </c>
      <c r="J33" s="37">
        <v>2</v>
      </c>
      <c r="K33" s="37">
        <v>4</v>
      </c>
      <c r="L33" s="37">
        <f t="shared" si="0"/>
        <v>83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</row>
    <row r="34" spans="1:78" s="30" customFormat="1" ht="12.75" customHeight="1" x14ac:dyDescent="0.2">
      <c r="A34" s="35" t="s">
        <v>131</v>
      </c>
      <c r="B34" s="35" t="s">
        <v>54</v>
      </c>
      <c r="C34" s="35" t="s">
        <v>90</v>
      </c>
      <c r="D34" s="36">
        <v>6525418</v>
      </c>
      <c r="E34" s="36">
        <v>954000</v>
      </c>
      <c r="F34" s="37">
        <v>34</v>
      </c>
      <c r="G34" s="37">
        <v>10</v>
      </c>
      <c r="H34" s="37">
        <v>8</v>
      </c>
      <c r="I34" s="37">
        <v>21</v>
      </c>
      <c r="J34" s="37">
        <v>5</v>
      </c>
      <c r="K34" s="37">
        <v>5</v>
      </c>
      <c r="L34" s="37">
        <f t="shared" si="0"/>
        <v>83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</row>
    <row r="35" spans="1:78" s="30" customFormat="1" ht="12.75" customHeight="1" x14ac:dyDescent="0.2">
      <c r="A35" s="35" t="s">
        <v>132</v>
      </c>
      <c r="B35" s="35" t="s">
        <v>55</v>
      </c>
      <c r="C35" s="35" t="s">
        <v>91</v>
      </c>
      <c r="D35" s="36">
        <v>33986850</v>
      </c>
      <c r="E35" s="36">
        <v>2800000</v>
      </c>
      <c r="F35" s="37">
        <v>27</v>
      </c>
      <c r="G35" s="37">
        <v>10</v>
      </c>
      <c r="H35" s="37">
        <v>8</v>
      </c>
      <c r="I35" s="37">
        <v>23</v>
      </c>
      <c r="J35" s="37">
        <v>4</v>
      </c>
      <c r="K35" s="37">
        <v>5</v>
      </c>
      <c r="L35" s="37">
        <f t="shared" si="0"/>
        <v>77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</row>
    <row r="36" spans="1:78" s="30" customFormat="1" x14ac:dyDescent="0.2">
      <c r="A36" s="35" t="s">
        <v>133</v>
      </c>
      <c r="B36" s="35" t="s">
        <v>56</v>
      </c>
      <c r="C36" s="35" t="s">
        <v>92</v>
      </c>
      <c r="D36" s="36">
        <v>22175000</v>
      </c>
      <c r="E36" s="36">
        <v>2600000</v>
      </c>
      <c r="F36" s="37">
        <v>31</v>
      </c>
      <c r="G36" s="37">
        <v>12</v>
      </c>
      <c r="H36" s="37">
        <v>8</v>
      </c>
      <c r="I36" s="37">
        <v>22</v>
      </c>
      <c r="J36" s="37">
        <v>4</v>
      </c>
      <c r="K36" s="37">
        <v>4</v>
      </c>
      <c r="L36" s="37">
        <f t="shared" si="0"/>
        <v>81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</row>
    <row r="37" spans="1:78" s="30" customFormat="1" ht="12.75" customHeight="1" x14ac:dyDescent="0.2">
      <c r="A37" s="35" t="s">
        <v>134</v>
      </c>
      <c r="B37" s="35" t="s">
        <v>57</v>
      </c>
      <c r="C37" s="35" t="s">
        <v>93</v>
      </c>
      <c r="D37" s="36">
        <v>8450000</v>
      </c>
      <c r="E37" s="36">
        <v>1200000</v>
      </c>
      <c r="F37" s="37">
        <v>25</v>
      </c>
      <c r="G37" s="37">
        <v>10</v>
      </c>
      <c r="H37" s="37">
        <v>7</v>
      </c>
      <c r="I37" s="37">
        <v>16</v>
      </c>
      <c r="J37" s="37">
        <v>5</v>
      </c>
      <c r="K37" s="37">
        <v>3</v>
      </c>
      <c r="L37" s="37">
        <f t="shared" si="0"/>
        <v>66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</row>
    <row r="38" spans="1:78" s="30" customFormat="1" ht="12.75" customHeight="1" x14ac:dyDescent="0.2">
      <c r="A38" s="35" t="s">
        <v>135</v>
      </c>
      <c r="B38" s="35" t="s">
        <v>58</v>
      </c>
      <c r="C38" s="35" t="s">
        <v>94</v>
      </c>
      <c r="D38" s="36">
        <v>28504600</v>
      </c>
      <c r="E38" s="36">
        <v>3000000</v>
      </c>
      <c r="F38" s="37">
        <v>19</v>
      </c>
      <c r="G38" s="37">
        <v>7</v>
      </c>
      <c r="H38" s="37">
        <v>8</v>
      </c>
      <c r="I38" s="37">
        <v>14</v>
      </c>
      <c r="J38" s="37">
        <v>2</v>
      </c>
      <c r="K38" s="37">
        <v>3</v>
      </c>
      <c r="L38" s="37">
        <f t="shared" si="0"/>
        <v>53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</row>
    <row r="39" spans="1:78" s="30" customFormat="1" ht="12.75" customHeight="1" x14ac:dyDescent="0.2">
      <c r="A39" s="35" t="s">
        <v>136</v>
      </c>
      <c r="B39" s="35" t="s">
        <v>59</v>
      </c>
      <c r="C39" s="35" t="s">
        <v>95</v>
      </c>
      <c r="D39" s="36">
        <v>8519656</v>
      </c>
      <c r="E39" s="36">
        <v>1800000</v>
      </c>
      <c r="F39" s="37">
        <v>33</v>
      </c>
      <c r="G39" s="37">
        <v>13</v>
      </c>
      <c r="H39" s="37">
        <v>8</v>
      </c>
      <c r="I39" s="37">
        <v>21</v>
      </c>
      <c r="J39" s="37">
        <v>4</v>
      </c>
      <c r="K39" s="37">
        <v>4</v>
      </c>
      <c r="L39" s="37">
        <f t="shared" si="0"/>
        <v>83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</row>
    <row r="40" spans="1:78" s="30" customFormat="1" ht="12.75" customHeight="1" x14ac:dyDescent="0.2">
      <c r="A40" s="35" t="s">
        <v>137</v>
      </c>
      <c r="B40" s="35" t="s">
        <v>60</v>
      </c>
      <c r="C40" s="35" t="s">
        <v>96</v>
      </c>
      <c r="D40" s="36">
        <v>30800000</v>
      </c>
      <c r="E40" s="36">
        <v>2700000</v>
      </c>
      <c r="F40" s="37">
        <v>24</v>
      </c>
      <c r="G40" s="37">
        <v>10</v>
      </c>
      <c r="H40" s="37">
        <v>7</v>
      </c>
      <c r="I40" s="37">
        <v>17</v>
      </c>
      <c r="J40" s="37">
        <v>0</v>
      </c>
      <c r="K40" s="37">
        <v>4</v>
      </c>
      <c r="L40" s="37">
        <f t="shared" si="0"/>
        <v>62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</row>
    <row r="41" spans="1:78" s="30" customFormat="1" ht="12.75" customHeight="1" x14ac:dyDescent="0.2">
      <c r="A41" s="35" t="s">
        <v>138</v>
      </c>
      <c r="B41" s="35" t="s">
        <v>42</v>
      </c>
      <c r="C41" s="35" t="s">
        <v>97</v>
      </c>
      <c r="D41" s="36">
        <v>22250000</v>
      </c>
      <c r="E41" s="36">
        <v>1950000</v>
      </c>
      <c r="F41" s="37">
        <v>36</v>
      </c>
      <c r="G41" s="37">
        <v>14</v>
      </c>
      <c r="H41" s="37">
        <v>8</v>
      </c>
      <c r="I41" s="37">
        <v>22</v>
      </c>
      <c r="J41" s="37">
        <v>3</v>
      </c>
      <c r="K41" s="37">
        <v>5</v>
      </c>
      <c r="L41" s="37">
        <f t="shared" si="0"/>
        <v>88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</row>
    <row r="42" spans="1:78" s="30" customFormat="1" ht="12.75" customHeight="1" x14ac:dyDescent="0.2">
      <c r="A42" s="35" t="s">
        <v>139</v>
      </c>
      <c r="B42" s="35" t="s">
        <v>61</v>
      </c>
      <c r="C42" s="35" t="s">
        <v>98</v>
      </c>
      <c r="D42" s="36">
        <v>162813310</v>
      </c>
      <c r="E42" s="36">
        <v>3500000</v>
      </c>
      <c r="F42" s="37">
        <v>30</v>
      </c>
      <c r="G42" s="37">
        <v>15</v>
      </c>
      <c r="H42" s="37">
        <v>8</v>
      </c>
      <c r="I42" s="37">
        <v>23</v>
      </c>
      <c r="J42" s="37">
        <v>5</v>
      </c>
      <c r="K42" s="37">
        <v>5</v>
      </c>
      <c r="L42" s="37">
        <f t="shared" si="0"/>
        <v>86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</row>
    <row r="43" spans="1:78" s="30" customFormat="1" ht="12.75" customHeight="1" x14ac:dyDescent="0.2">
      <c r="A43" s="35" t="s">
        <v>140</v>
      </c>
      <c r="B43" s="35" t="s">
        <v>62</v>
      </c>
      <c r="C43" s="35" t="s">
        <v>99</v>
      </c>
      <c r="D43" s="36">
        <v>4222600</v>
      </c>
      <c r="E43" s="36">
        <v>1000000</v>
      </c>
      <c r="F43" s="37">
        <v>30</v>
      </c>
      <c r="G43" s="37">
        <v>13</v>
      </c>
      <c r="H43" s="37">
        <v>8</v>
      </c>
      <c r="I43" s="37">
        <v>19</v>
      </c>
      <c r="J43" s="37">
        <v>0</v>
      </c>
      <c r="K43" s="37">
        <v>3</v>
      </c>
      <c r="L43" s="37">
        <f t="shared" si="0"/>
        <v>73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</row>
    <row r="44" spans="1:78" s="30" customFormat="1" x14ac:dyDescent="0.2">
      <c r="A44" s="35" t="s">
        <v>141</v>
      </c>
      <c r="B44" s="35" t="s">
        <v>63</v>
      </c>
      <c r="C44" s="35" t="s">
        <v>100</v>
      </c>
      <c r="D44" s="36">
        <v>20752258</v>
      </c>
      <c r="E44" s="36">
        <v>3200000</v>
      </c>
      <c r="F44" s="37">
        <v>27</v>
      </c>
      <c r="G44" s="37">
        <v>10</v>
      </c>
      <c r="H44" s="37">
        <v>8</v>
      </c>
      <c r="I44" s="37">
        <v>19</v>
      </c>
      <c r="J44" s="37">
        <v>1</v>
      </c>
      <c r="K44" s="37">
        <v>3</v>
      </c>
      <c r="L44" s="37">
        <f t="shared" si="0"/>
        <v>68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</row>
    <row r="45" spans="1:78" s="30" customFormat="1" ht="12.75" customHeight="1" x14ac:dyDescent="0.2">
      <c r="A45" s="35" t="s">
        <v>142</v>
      </c>
      <c r="B45" s="35" t="s">
        <v>64</v>
      </c>
      <c r="C45" s="35" t="s">
        <v>101</v>
      </c>
      <c r="D45" s="36">
        <v>7352980</v>
      </c>
      <c r="E45" s="36">
        <v>929980</v>
      </c>
      <c r="F45" s="37">
        <v>26</v>
      </c>
      <c r="G45" s="37">
        <v>9</v>
      </c>
      <c r="H45" s="37">
        <v>8</v>
      </c>
      <c r="I45" s="37">
        <v>18</v>
      </c>
      <c r="J45" s="37">
        <v>4</v>
      </c>
      <c r="K45" s="37">
        <v>3</v>
      </c>
      <c r="L45" s="37">
        <f t="shared" si="0"/>
        <v>68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</row>
    <row r="46" spans="1:78" s="30" customFormat="1" ht="12.75" customHeight="1" x14ac:dyDescent="0.2">
      <c r="A46" s="35" t="s">
        <v>143</v>
      </c>
      <c r="B46" s="35" t="s">
        <v>65</v>
      </c>
      <c r="C46" s="35" t="s">
        <v>102</v>
      </c>
      <c r="D46" s="36">
        <v>5530000</v>
      </c>
      <c r="E46" s="36">
        <v>750000</v>
      </c>
      <c r="F46" s="37">
        <v>33</v>
      </c>
      <c r="G46" s="37">
        <v>13</v>
      </c>
      <c r="H46" s="37">
        <v>8</v>
      </c>
      <c r="I46" s="37">
        <v>23</v>
      </c>
      <c r="J46" s="37">
        <v>0</v>
      </c>
      <c r="K46" s="37">
        <v>5</v>
      </c>
      <c r="L46" s="37">
        <f t="shared" si="0"/>
        <v>82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</row>
    <row r="47" spans="1:78" s="30" customFormat="1" ht="12.75" customHeight="1" x14ac:dyDescent="0.2">
      <c r="A47" s="35" t="s">
        <v>144</v>
      </c>
      <c r="B47" s="35" t="s">
        <v>66</v>
      </c>
      <c r="C47" s="35" t="s">
        <v>103</v>
      </c>
      <c r="D47" s="36">
        <v>4550000</v>
      </c>
      <c r="E47" s="36">
        <v>1360000</v>
      </c>
      <c r="F47" s="37">
        <v>36</v>
      </c>
      <c r="G47" s="37">
        <v>14</v>
      </c>
      <c r="H47" s="37">
        <v>8</v>
      </c>
      <c r="I47" s="37">
        <v>19</v>
      </c>
      <c r="J47" s="37">
        <v>2</v>
      </c>
      <c r="K47" s="37">
        <v>2</v>
      </c>
      <c r="L47" s="37">
        <f t="shared" si="0"/>
        <v>81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</row>
    <row r="48" spans="1:78" s="30" customFormat="1" ht="12.75" customHeight="1" x14ac:dyDescent="0.2">
      <c r="A48" s="35" t="s">
        <v>145</v>
      </c>
      <c r="B48" s="35" t="s">
        <v>67</v>
      </c>
      <c r="C48" s="35" t="s">
        <v>104</v>
      </c>
      <c r="D48" s="36">
        <v>2581210</v>
      </c>
      <c r="E48" s="36">
        <v>600000</v>
      </c>
      <c r="F48" s="37">
        <v>37</v>
      </c>
      <c r="G48" s="37">
        <v>13</v>
      </c>
      <c r="H48" s="37">
        <v>8</v>
      </c>
      <c r="I48" s="37">
        <v>22</v>
      </c>
      <c r="J48" s="37">
        <v>4</v>
      </c>
      <c r="K48" s="37">
        <v>5</v>
      </c>
      <c r="L48" s="37">
        <f t="shared" si="0"/>
        <v>89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</row>
    <row r="49" spans="1:78" s="30" customFormat="1" ht="12.75" customHeight="1" x14ac:dyDescent="0.2">
      <c r="A49" s="35" t="s">
        <v>146</v>
      </c>
      <c r="B49" s="35" t="s">
        <v>68</v>
      </c>
      <c r="C49" s="35" t="s">
        <v>105</v>
      </c>
      <c r="D49" s="36">
        <v>4976100</v>
      </c>
      <c r="E49" s="36">
        <v>1250000</v>
      </c>
      <c r="F49" s="37">
        <v>32</v>
      </c>
      <c r="G49" s="37">
        <v>11</v>
      </c>
      <c r="H49" s="37">
        <v>9</v>
      </c>
      <c r="I49" s="37">
        <v>20</v>
      </c>
      <c r="J49" s="37">
        <v>4</v>
      </c>
      <c r="K49" s="37">
        <v>3</v>
      </c>
      <c r="L49" s="37">
        <f t="shared" si="0"/>
        <v>79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</row>
    <row r="50" spans="1:78" s="30" customFormat="1" ht="12.75" customHeight="1" x14ac:dyDescent="0.2">
      <c r="A50" s="35" t="s">
        <v>147</v>
      </c>
      <c r="B50" s="35" t="s">
        <v>69</v>
      </c>
      <c r="C50" s="35" t="s">
        <v>106</v>
      </c>
      <c r="D50" s="36">
        <v>7797023</v>
      </c>
      <c r="E50" s="36">
        <v>800000</v>
      </c>
      <c r="F50" s="37">
        <v>35</v>
      </c>
      <c r="G50" s="37">
        <v>10</v>
      </c>
      <c r="H50" s="37">
        <v>8</v>
      </c>
      <c r="I50" s="37">
        <v>22</v>
      </c>
      <c r="J50" s="37">
        <v>2</v>
      </c>
      <c r="K50" s="37">
        <v>4</v>
      </c>
      <c r="L50" s="37">
        <f t="shared" si="0"/>
        <v>81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</row>
    <row r="51" spans="1:78" s="30" customFormat="1" ht="12.75" customHeight="1" x14ac:dyDescent="0.2">
      <c r="A51" s="35" t="s">
        <v>148</v>
      </c>
      <c r="B51" s="35" t="s">
        <v>70</v>
      </c>
      <c r="C51" s="35" t="s">
        <v>107</v>
      </c>
      <c r="D51" s="36">
        <v>35454700</v>
      </c>
      <c r="E51" s="36">
        <v>3625000</v>
      </c>
      <c r="F51" s="37">
        <v>33</v>
      </c>
      <c r="G51" s="37">
        <v>12</v>
      </c>
      <c r="H51" s="37">
        <v>8</v>
      </c>
      <c r="I51" s="37">
        <v>15</v>
      </c>
      <c r="J51" s="37">
        <v>4</v>
      </c>
      <c r="K51" s="37">
        <v>5</v>
      </c>
      <c r="L51" s="37">
        <f t="shared" si="0"/>
        <v>77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</row>
    <row r="52" spans="1:78" s="30" customFormat="1" ht="12.75" customHeight="1" x14ac:dyDescent="0.2">
      <c r="A52" s="35" t="s">
        <v>149</v>
      </c>
      <c r="B52" s="35" t="s">
        <v>70</v>
      </c>
      <c r="C52" s="35" t="s">
        <v>108</v>
      </c>
      <c r="D52" s="36">
        <v>2502000</v>
      </c>
      <c r="E52" s="36">
        <v>700000</v>
      </c>
      <c r="F52" s="37">
        <v>25</v>
      </c>
      <c r="G52" s="37">
        <v>8</v>
      </c>
      <c r="H52" s="37">
        <v>8</v>
      </c>
      <c r="I52" s="37">
        <v>19</v>
      </c>
      <c r="J52" s="37">
        <v>4</v>
      </c>
      <c r="K52" s="37">
        <v>4</v>
      </c>
      <c r="L52" s="37">
        <f t="shared" si="0"/>
        <v>68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</row>
    <row r="53" spans="1:78" s="30" customFormat="1" ht="12.75" customHeight="1" x14ac:dyDescent="0.2">
      <c r="A53" s="35" t="s">
        <v>150</v>
      </c>
      <c r="B53" s="35" t="s">
        <v>71</v>
      </c>
      <c r="C53" s="35" t="s">
        <v>109</v>
      </c>
      <c r="D53" s="36">
        <v>89023200</v>
      </c>
      <c r="E53" s="36">
        <v>5000000</v>
      </c>
      <c r="F53" s="37">
        <v>35</v>
      </c>
      <c r="G53" s="37">
        <v>10</v>
      </c>
      <c r="H53" s="37">
        <v>8</v>
      </c>
      <c r="I53" s="37">
        <v>10</v>
      </c>
      <c r="J53" s="37">
        <v>3</v>
      </c>
      <c r="K53" s="37">
        <v>3</v>
      </c>
      <c r="L53" s="37">
        <f t="shared" si="0"/>
        <v>69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</row>
    <row r="54" spans="1:78" s="30" customFormat="1" ht="12.75" customHeight="1" x14ac:dyDescent="0.2">
      <c r="A54" s="35" t="s">
        <v>151</v>
      </c>
      <c r="B54" s="35" t="s">
        <v>72</v>
      </c>
      <c r="C54" s="35" t="s">
        <v>110</v>
      </c>
      <c r="D54" s="36">
        <v>26625500</v>
      </c>
      <c r="E54" s="36">
        <v>2500000</v>
      </c>
      <c r="F54" s="37">
        <v>34</v>
      </c>
      <c r="G54" s="37">
        <v>12</v>
      </c>
      <c r="H54" s="37">
        <v>8</v>
      </c>
      <c r="I54" s="37">
        <v>22</v>
      </c>
      <c r="J54" s="37">
        <v>2</v>
      </c>
      <c r="K54" s="37">
        <v>5</v>
      </c>
      <c r="L54" s="37">
        <f t="shared" si="0"/>
        <v>83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</row>
    <row r="55" spans="1:78" x14ac:dyDescent="0.25">
      <c r="D55" s="34">
        <f>SUM(D17:D54)</f>
        <v>1055058671</v>
      </c>
      <c r="E55" s="34">
        <f>SUM(E17:E54)</f>
        <v>81426460</v>
      </c>
    </row>
    <row r="56" spans="1:78" x14ac:dyDescent="0.25">
      <c r="E56" s="32"/>
    </row>
  </sheetData>
  <mergeCells count="15">
    <mergeCell ref="H14:H15"/>
    <mergeCell ref="I14:I15"/>
    <mergeCell ref="J14:J15"/>
    <mergeCell ref="K14:K15"/>
    <mergeCell ref="L14:L15"/>
    <mergeCell ref="D9:L9"/>
    <mergeCell ref="D10:L10"/>
    <mergeCell ref="D12:L12"/>
    <mergeCell ref="A14:A16"/>
    <mergeCell ref="B14:B16"/>
    <mergeCell ref="C14:C16"/>
    <mergeCell ref="D14:D16"/>
    <mergeCell ref="E14:E16"/>
    <mergeCell ref="F14:F15"/>
    <mergeCell ref="G14:G15"/>
  </mergeCells>
  <dataValidations count="5">
    <dataValidation type="decimal" operator="lessThanOrEqual" allowBlank="1" showInputMessage="1" showErrorMessage="1" error="max. 40" sqref="F18:F54" xr:uid="{42F78F37-1C73-4E3B-8F4A-66E0AFA6EDCD}">
      <formula1>40</formula1>
    </dataValidation>
    <dataValidation type="decimal" operator="lessThanOrEqual" allowBlank="1" showInputMessage="1" showErrorMessage="1" error="max. 10" sqref="H18:H54" xr:uid="{49B8FEF0-DC91-41F5-9531-B246F0EF9106}">
      <formula1>10</formula1>
    </dataValidation>
    <dataValidation type="decimal" operator="lessThanOrEqual" allowBlank="1" showInputMessage="1" showErrorMessage="1" error="max. 5" sqref="J18:K54" xr:uid="{9D4DA792-2DA5-474F-9C8F-4EECE612CE4C}">
      <formula1>5</formula1>
    </dataValidation>
    <dataValidation type="decimal" operator="lessThanOrEqual" allowBlank="1" showInputMessage="1" showErrorMessage="1" error="max. 15" sqref="G22:G54 H14:H15 G18:G19" xr:uid="{CB977EC5-296A-4ADA-9E27-FD1202969702}">
      <formula1>15</formula1>
    </dataValidation>
    <dataValidation type="decimal" operator="lessThanOrEqual" allowBlank="1" showInputMessage="1" showErrorMessage="1" error="max. 25" sqref="I18:I54" xr:uid="{B3E4A11D-2B51-42C8-A2DC-46C5ABAE7CF0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DD07A-2F4D-4E5A-9F52-83E7A902F08A}">
  <dimension ref="A1:BZ56"/>
  <sheetViews>
    <sheetView zoomScale="80" zoomScaleNormal="80" workbookViewId="0"/>
  </sheetViews>
  <sheetFormatPr defaultColWidth="9.140625" defaultRowHeight="12.75" x14ac:dyDescent="0.25"/>
  <cols>
    <col min="1" max="1" width="14.42578125" style="27" customWidth="1"/>
    <col min="2" max="2" width="30" style="27" bestFit="1" customWidth="1"/>
    <col min="3" max="3" width="43.7109375" style="27" customWidth="1"/>
    <col min="4" max="4" width="15.5703125" style="27" customWidth="1"/>
    <col min="5" max="5" width="15" style="27" customWidth="1"/>
    <col min="6" max="6" width="9.7109375" style="27" customWidth="1"/>
    <col min="7" max="12" width="9.28515625" style="27" customWidth="1"/>
    <col min="13" max="16384" width="9.140625" style="27"/>
  </cols>
  <sheetData>
    <row r="1" spans="1:12" ht="38.25" customHeight="1" x14ac:dyDescent="0.25">
      <c r="A1" s="26" t="s">
        <v>24</v>
      </c>
    </row>
    <row r="2" spans="1:12" ht="14.45" customHeight="1" x14ac:dyDescent="0.25">
      <c r="A2" s="28" t="s">
        <v>39</v>
      </c>
      <c r="D2" s="28" t="s">
        <v>21</v>
      </c>
    </row>
    <row r="3" spans="1:12" ht="14.45" customHeight="1" x14ac:dyDescent="0.25">
      <c r="A3" s="28" t="s">
        <v>32</v>
      </c>
      <c r="D3" s="27" t="s">
        <v>28</v>
      </c>
    </row>
    <row r="4" spans="1:12" ht="14.45" customHeight="1" x14ac:dyDescent="0.25">
      <c r="A4" s="28" t="s">
        <v>40</v>
      </c>
      <c r="D4" s="27" t="s">
        <v>29</v>
      </c>
    </row>
    <row r="5" spans="1:12" ht="14.45" customHeight="1" x14ac:dyDescent="0.25">
      <c r="A5" s="28" t="s">
        <v>27</v>
      </c>
      <c r="D5" s="27" t="s">
        <v>30</v>
      </c>
    </row>
    <row r="6" spans="1:12" ht="14.45" customHeight="1" x14ac:dyDescent="0.25">
      <c r="A6" s="27" t="s">
        <v>167</v>
      </c>
      <c r="D6" s="27" t="s">
        <v>31</v>
      </c>
    </row>
    <row r="7" spans="1:12" ht="14.45" customHeight="1" x14ac:dyDescent="0.25">
      <c r="A7" s="33" t="s">
        <v>33</v>
      </c>
    </row>
    <row r="8" spans="1:12" ht="14.45" customHeight="1" x14ac:dyDescent="0.25">
      <c r="D8" s="28" t="s">
        <v>22</v>
      </c>
    </row>
    <row r="9" spans="1:12" ht="71.25" customHeight="1" x14ac:dyDescent="0.25">
      <c r="D9" s="16" t="s">
        <v>25</v>
      </c>
      <c r="E9" s="16"/>
      <c r="F9" s="16"/>
      <c r="G9" s="16"/>
      <c r="H9" s="16"/>
      <c r="I9" s="16"/>
      <c r="J9" s="16"/>
      <c r="K9" s="16"/>
      <c r="L9" s="16"/>
    </row>
    <row r="10" spans="1:12" ht="51" customHeight="1" x14ac:dyDescent="0.25">
      <c r="A10" s="28"/>
      <c r="D10" s="16" t="s">
        <v>26</v>
      </c>
      <c r="E10" s="16"/>
      <c r="F10" s="16"/>
      <c r="G10" s="16"/>
      <c r="H10" s="16"/>
      <c r="I10" s="16"/>
      <c r="J10" s="16"/>
      <c r="K10" s="16"/>
      <c r="L10" s="16"/>
    </row>
    <row r="11" spans="1:12" x14ac:dyDescent="0.25">
      <c r="A11" s="28"/>
      <c r="D11" s="39"/>
      <c r="E11" s="39"/>
      <c r="F11" s="39"/>
      <c r="G11" s="39"/>
      <c r="H11" s="39"/>
      <c r="I11" s="39"/>
      <c r="J11" s="39"/>
      <c r="K11" s="39"/>
      <c r="L11" s="39"/>
    </row>
    <row r="12" spans="1:12" x14ac:dyDescent="0.25">
      <c r="A12" s="28"/>
      <c r="D12" s="16" t="s">
        <v>153</v>
      </c>
      <c r="E12" s="16"/>
      <c r="F12" s="16"/>
      <c r="G12" s="16"/>
      <c r="H12" s="16"/>
      <c r="I12" s="16"/>
      <c r="J12" s="16"/>
      <c r="K12" s="16"/>
      <c r="L12" s="16"/>
    </row>
    <row r="13" spans="1:12" ht="12.6" customHeight="1" x14ac:dyDescent="0.25">
      <c r="A13" s="28"/>
    </row>
    <row r="14" spans="1:12" ht="26.45" customHeight="1" x14ac:dyDescent="0.25">
      <c r="A14" s="11" t="s">
        <v>0</v>
      </c>
      <c r="B14" s="11" t="s">
        <v>1</v>
      </c>
      <c r="C14" s="11" t="s">
        <v>16</v>
      </c>
      <c r="D14" s="11" t="s">
        <v>11</v>
      </c>
      <c r="E14" s="14" t="s">
        <v>2</v>
      </c>
      <c r="F14" s="11" t="s">
        <v>13</v>
      </c>
      <c r="G14" s="11" t="s">
        <v>34</v>
      </c>
      <c r="H14" s="11" t="s">
        <v>12</v>
      </c>
      <c r="I14" s="11" t="s">
        <v>35</v>
      </c>
      <c r="J14" s="11" t="s">
        <v>36</v>
      </c>
      <c r="K14" s="11" t="s">
        <v>37</v>
      </c>
      <c r="L14" s="11" t="s">
        <v>3</v>
      </c>
    </row>
    <row r="15" spans="1:12" ht="59.45" customHeight="1" x14ac:dyDescent="0.25">
      <c r="A15" s="13"/>
      <c r="B15" s="13"/>
      <c r="C15" s="13"/>
      <c r="D15" s="13"/>
      <c r="E15" s="15"/>
      <c r="F15" s="12"/>
      <c r="G15" s="12"/>
      <c r="H15" s="12"/>
      <c r="I15" s="12"/>
      <c r="J15" s="12"/>
      <c r="K15" s="12"/>
      <c r="L15" s="12"/>
    </row>
    <row r="16" spans="1:12" ht="28.9" customHeight="1" x14ac:dyDescent="0.25">
      <c r="A16" s="13"/>
      <c r="B16" s="13"/>
      <c r="C16" s="13"/>
      <c r="D16" s="13"/>
      <c r="E16" s="15"/>
      <c r="F16" s="29" t="s">
        <v>23</v>
      </c>
      <c r="G16" s="29" t="s">
        <v>18</v>
      </c>
      <c r="H16" s="29" t="s">
        <v>20</v>
      </c>
      <c r="I16" s="29" t="s">
        <v>38</v>
      </c>
      <c r="J16" s="29" t="s">
        <v>19</v>
      </c>
      <c r="K16" s="29" t="s">
        <v>19</v>
      </c>
      <c r="L16" s="29"/>
    </row>
    <row r="17" spans="1:78" ht="15" customHeight="1" x14ac:dyDescent="0.2">
      <c r="A17" s="35" t="s">
        <v>114</v>
      </c>
      <c r="B17" s="35" t="s">
        <v>41</v>
      </c>
      <c r="C17" s="35" t="s">
        <v>73</v>
      </c>
      <c r="D17" s="36">
        <v>30498412</v>
      </c>
      <c r="E17" s="36">
        <v>1800000</v>
      </c>
      <c r="F17" s="37">
        <v>35</v>
      </c>
      <c r="G17" s="37">
        <v>13</v>
      </c>
      <c r="H17" s="37">
        <v>8</v>
      </c>
      <c r="I17" s="37">
        <v>23</v>
      </c>
      <c r="J17" s="37">
        <v>0</v>
      </c>
      <c r="K17" s="37">
        <v>5</v>
      </c>
      <c r="L17" s="37">
        <f>SUM(F17:K17)</f>
        <v>84</v>
      </c>
    </row>
    <row r="18" spans="1:78" s="30" customFormat="1" ht="12.75" customHeight="1" x14ac:dyDescent="0.2">
      <c r="A18" s="35" t="s">
        <v>115</v>
      </c>
      <c r="B18" s="35" t="s">
        <v>42</v>
      </c>
      <c r="C18" s="35" t="s">
        <v>74</v>
      </c>
      <c r="D18" s="36">
        <v>118226389</v>
      </c>
      <c r="E18" s="36">
        <v>1500000</v>
      </c>
      <c r="F18" s="37">
        <v>33</v>
      </c>
      <c r="G18" s="37">
        <v>8</v>
      </c>
      <c r="H18" s="37">
        <v>8</v>
      </c>
      <c r="I18" s="37">
        <v>20</v>
      </c>
      <c r="J18" s="37">
        <v>3</v>
      </c>
      <c r="K18" s="37">
        <v>5</v>
      </c>
      <c r="L18" s="37">
        <f>SUM(F18:K18)</f>
        <v>77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0" customFormat="1" ht="12.75" customHeight="1" x14ac:dyDescent="0.2">
      <c r="A19" s="35" t="s">
        <v>116</v>
      </c>
      <c r="B19" s="35" t="s">
        <v>43</v>
      </c>
      <c r="C19" s="35" t="s">
        <v>75</v>
      </c>
      <c r="D19" s="36">
        <v>22997575</v>
      </c>
      <c r="E19" s="36">
        <v>3750000</v>
      </c>
      <c r="F19" s="37">
        <v>36</v>
      </c>
      <c r="G19" s="37">
        <v>12</v>
      </c>
      <c r="H19" s="37">
        <v>8</v>
      </c>
      <c r="I19" s="37">
        <v>20</v>
      </c>
      <c r="J19" s="37">
        <v>4</v>
      </c>
      <c r="K19" s="37">
        <v>5</v>
      </c>
      <c r="L19" s="37">
        <f t="shared" ref="L19:L54" si="0">SUM(F19:K19)</f>
        <v>85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</row>
    <row r="20" spans="1:78" s="30" customFormat="1" ht="12.75" customHeight="1" x14ac:dyDescent="0.2">
      <c r="A20" s="35" t="s">
        <v>117</v>
      </c>
      <c r="B20" s="35" t="s">
        <v>44</v>
      </c>
      <c r="C20" s="35" t="s">
        <v>76</v>
      </c>
      <c r="D20" s="36">
        <v>2250000</v>
      </c>
      <c r="E20" s="36">
        <v>750000</v>
      </c>
      <c r="F20" s="37">
        <v>25</v>
      </c>
      <c r="G20" s="37">
        <v>9</v>
      </c>
      <c r="H20" s="37">
        <v>7</v>
      </c>
      <c r="I20" s="37">
        <v>18</v>
      </c>
      <c r="J20" s="37">
        <v>0</v>
      </c>
      <c r="K20" s="37">
        <v>4</v>
      </c>
      <c r="L20" s="37">
        <f t="shared" si="0"/>
        <v>63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</row>
    <row r="21" spans="1:78" s="30" customFormat="1" ht="12.75" customHeight="1" x14ac:dyDescent="0.2">
      <c r="A21" s="35" t="s">
        <v>118</v>
      </c>
      <c r="B21" s="35" t="s">
        <v>45</v>
      </c>
      <c r="C21" s="35" t="s">
        <v>77</v>
      </c>
      <c r="D21" s="36">
        <v>9611950</v>
      </c>
      <c r="E21" s="36">
        <v>2000000</v>
      </c>
      <c r="F21" s="37">
        <v>30</v>
      </c>
      <c r="G21" s="37">
        <v>10</v>
      </c>
      <c r="H21" s="37">
        <v>9</v>
      </c>
      <c r="I21" s="37">
        <v>18</v>
      </c>
      <c r="J21" s="37">
        <v>5</v>
      </c>
      <c r="K21" s="37">
        <v>5</v>
      </c>
      <c r="L21" s="37">
        <f t="shared" si="0"/>
        <v>77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</row>
    <row r="22" spans="1:78" s="30" customFormat="1" ht="12.75" customHeight="1" x14ac:dyDescent="0.2">
      <c r="A22" s="35" t="s">
        <v>119</v>
      </c>
      <c r="B22" s="35" t="s">
        <v>43</v>
      </c>
      <c r="C22" s="35" t="s">
        <v>78</v>
      </c>
      <c r="D22" s="36">
        <v>8385200</v>
      </c>
      <c r="E22" s="36">
        <v>2125000</v>
      </c>
      <c r="F22" s="37">
        <v>30</v>
      </c>
      <c r="G22" s="37">
        <v>7</v>
      </c>
      <c r="H22" s="37">
        <v>8</v>
      </c>
      <c r="I22" s="37">
        <v>13</v>
      </c>
      <c r="J22" s="37">
        <v>4</v>
      </c>
      <c r="K22" s="37">
        <v>5</v>
      </c>
      <c r="L22" s="37">
        <f t="shared" si="0"/>
        <v>67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</row>
    <row r="23" spans="1:78" s="30" customFormat="1" x14ac:dyDescent="0.2">
      <c r="A23" s="35" t="s">
        <v>120</v>
      </c>
      <c r="B23" s="35" t="s">
        <v>46</v>
      </c>
      <c r="C23" s="35" t="s">
        <v>79</v>
      </c>
      <c r="D23" s="36">
        <v>52950000</v>
      </c>
      <c r="E23" s="36">
        <v>3000000</v>
      </c>
      <c r="F23" s="37">
        <v>33</v>
      </c>
      <c r="G23" s="37">
        <v>10</v>
      </c>
      <c r="H23" s="37">
        <v>9</v>
      </c>
      <c r="I23" s="37">
        <v>20</v>
      </c>
      <c r="J23" s="37">
        <v>0</v>
      </c>
      <c r="K23" s="37">
        <v>4</v>
      </c>
      <c r="L23" s="37">
        <f t="shared" si="0"/>
        <v>76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30" customFormat="1" ht="12.75" customHeight="1" x14ac:dyDescent="0.2">
      <c r="A24" s="35" t="s">
        <v>121</v>
      </c>
      <c r="B24" s="35" t="s">
        <v>47</v>
      </c>
      <c r="C24" s="35" t="s">
        <v>80</v>
      </c>
      <c r="D24" s="36">
        <v>26204156</v>
      </c>
      <c r="E24" s="36">
        <v>2982480</v>
      </c>
      <c r="F24" s="37">
        <v>28</v>
      </c>
      <c r="G24" s="37">
        <v>9</v>
      </c>
      <c r="H24" s="37">
        <v>7</v>
      </c>
      <c r="I24" s="37">
        <v>18</v>
      </c>
      <c r="J24" s="37">
        <v>2</v>
      </c>
      <c r="K24" s="37">
        <v>4</v>
      </c>
      <c r="L24" s="37">
        <f t="shared" si="0"/>
        <v>68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30" customFormat="1" ht="12.75" customHeight="1" x14ac:dyDescent="0.2">
      <c r="A25" s="35" t="s">
        <v>122</v>
      </c>
      <c r="B25" s="35" t="s">
        <v>48</v>
      </c>
      <c r="C25" s="35" t="s">
        <v>81</v>
      </c>
      <c r="D25" s="36">
        <v>60000100</v>
      </c>
      <c r="E25" s="36">
        <v>3200000</v>
      </c>
      <c r="F25" s="37">
        <v>24</v>
      </c>
      <c r="G25" s="37">
        <v>9</v>
      </c>
      <c r="H25" s="37">
        <v>7</v>
      </c>
      <c r="I25" s="37">
        <v>10</v>
      </c>
      <c r="J25" s="37">
        <v>4</v>
      </c>
      <c r="K25" s="37">
        <v>4</v>
      </c>
      <c r="L25" s="37">
        <f t="shared" si="0"/>
        <v>58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30" customFormat="1" ht="13.5" customHeight="1" x14ac:dyDescent="0.2">
      <c r="A26" s="35" t="s">
        <v>123</v>
      </c>
      <c r="B26" s="35" t="s">
        <v>48</v>
      </c>
      <c r="C26" s="35" t="s">
        <v>82</v>
      </c>
      <c r="D26" s="36">
        <v>28223125</v>
      </c>
      <c r="E26" s="36">
        <v>3500000</v>
      </c>
      <c r="F26" s="37">
        <v>25</v>
      </c>
      <c r="G26" s="37">
        <v>10</v>
      </c>
      <c r="H26" s="37">
        <v>8</v>
      </c>
      <c r="I26" s="37">
        <v>18</v>
      </c>
      <c r="J26" s="37">
        <v>4</v>
      </c>
      <c r="K26" s="37">
        <v>4</v>
      </c>
      <c r="L26" s="37">
        <f t="shared" si="0"/>
        <v>69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30" customFormat="1" ht="12.75" customHeight="1" x14ac:dyDescent="0.2">
      <c r="A27" s="35" t="s">
        <v>124</v>
      </c>
      <c r="B27" s="35" t="s">
        <v>49</v>
      </c>
      <c r="C27" s="35" t="s">
        <v>83</v>
      </c>
      <c r="D27" s="36">
        <v>3244249</v>
      </c>
      <c r="E27" s="36">
        <v>540000</v>
      </c>
      <c r="F27" s="37">
        <v>33</v>
      </c>
      <c r="G27" s="37">
        <v>13</v>
      </c>
      <c r="H27" s="37">
        <v>9</v>
      </c>
      <c r="I27" s="37">
        <v>22</v>
      </c>
      <c r="J27" s="37">
        <v>2</v>
      </c>
      <c r="K27" s="37">
        <v>4</v>
      </c>
      <c r="L27" s="37">
        <f t="shared" si="0"/>
        <v>83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30" customFormat="1" ht="12.75" customHeight="1" x14ac:dyDescent="0.2">
      <c r="A28" s="35" t="s">
        <v>125</v>
      </c>
      <c r="B28" s="35" t="s">
        <v>50</v>
      </c>
      <c r="C28" s="35" t="s">
        <v>84</v>
      </c>
      <c r="D28" s="36">
        <v>23669464</v>
      </c>
      <c r="E28" s="36">
        <v>2000000</v>
      </c>
      <c r="F28" s="37">
        <v>24</v>
      </c>
      <c r="G28" s="37">
        <v>9</v>
      </c>
      <c r="H28" s="37">
        <v>7</v>
      </c>
      <c r="I28" s="37">
        <v>19</v>
      </c>
      <c r="J28" s="37">
        <v>1</v>
      </c>
      <c r="K28" s="37">
        <v>4</v>
      </c>
      <c r="L28" s="37">
        <f t="shared" si="0"/>
        <v>64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</row>
    <row r="29" spans="1:78" s="30" customFormat="1" ht="12.75" customHeight="1" x14ac:dyDescent="0.2">
      <c r="A29" s="35" t="s">
        <v>126</v>
      </c>
      <c r="B29" s="35" t="s">
        <v>51</v>
      </c>
      <c r="C29" s="35" t="s">
        <v>85</v>
      </c>
      <c r="D29" s="36">
        <v>21635925</v>
      </c>
      <c r="E29" s="36">
        <v>2000000</v>
      </c>
      <c r="F29" s="37">
        <v>34</v>
      </c>
      <c r="G29" s="37">
        <v>10</v>
      </c>
      <c r="H29" s="37">
        <v>8</v>
      </c>
      <c r="I29" s="37">
        <v>19</v>
      </c>
      <c r="J29" s="37">
        <v>3</v>
      </c>
      <c r="K29" s="37">
        <v>3</v>
      </c>
      <c r="L29" s="37">
        <f t="shared" si="0"/>
        <v>77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</row>
    <row r="30" spans="1:78" s="30" customFormat="1" ht="12.75" customHeight="1" x14ac:dyDescent="0.2">
      <c r="A30" s="35" t="s">
        <v>127</v>
      </c>
      <c r="B30" s="35" t="s">
        <v>49</v>
      </c>
      <c r="C30" s="35" t="s">
        <v>86</v>
      </c>
      <c r="D30" s="36">
        <v>19906501</v>
      </c>
      <c r="E30" s="36">
        <v>2510000</v>
      </c>
      <c r="F30" s="37">
        <v>20</v>
      </c>
      <c r="G30" s="37">
        <v>8</v>
      </c>
      <c r="H30" s="37">
        <v>8</v>
      </c>
      <c r="I30" s="37">
        <v>20</v>
      </c>
      <c r="J30" s="37">
        <v>2</v>
      </c>
      <c r="K30" s="37">
        <v>5</v>
      </c>
      <c r="L30" s="37">
        <f t="shared" si="0"/>
        <v>63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</row>
    <row r="31" spans="1:78" s="30" customFormat="1" x14ac:dyDescent="0.2">
      <c r="A31" s="35" t="s">
        <v>128</v>
      </c>
      <c r="B31" s="35" t="s">
        <v>49</v>
      </c>
      <c r="C31" s="35" t="s">
        <v>87</v>
      </c>
      <c r="D31" s="36">
        <v>10057018</v>
      </c>
      <c r="E31" s="36">
        <v>1600000</v>
      </c>
      <c r="F31" s="37">
        <v>35</v>
      </c>
      <c r="G31" s="37">
        <v>10</v>
      </c>
      <c r="H31" s="37">
        <v>8</v>
      </c>
      <c r="I31" s="37">
        <v>17</v>
      </c>
      <c r="J31" s="37">
        <v>2</v>
      </c>
      <c r="K31" s="37">
        <v>4</v>
      </c>
      <c r="L31" s="37">
        <f t="shared" si="0"/>
        <v>76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</row>
    <row r="32" spans="1:78" s="30" customFormat="1" ht="12.75" customHeight="1" x14ac:dyDescent="0.2">
      <c r="A32" s="35" t="s">
        <v>129</v>
      </c>
      <c r="B32" s="35" t="s">
        <v>52</v>
      </c>
      <c r="C32" s="35" t="s">
        <v>88</v>
      </c>
      <c r="D32" s="36">
        <v>37487652</v>
      </c>
      <c r="E32" s="36">
        <v>2200000</v>
      </c>
      <c r="F32" s="37">
        <v>29</v>
      </c>
      <c r="G32" s="37">
        <v>10</v>
      </c>
      <c r="H32" s="37">
        <v>9</v>
      </c>
      <c r="I32" s="37">
        <v>19</v>
      </c>
      <c r="J32" s="37">
        <v>2</v>
      </c>
      <c r="K32" s="37">
        <v>4</v>
      </c>
      <c r="L32" s="37">
        <f t="shared" si="0"/>
        <v>73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</row>
    <row r="33" spans="1:78" s="30" customFormat="1" ht="12.75" customHeight="1" x14ac:dyDescent="0.2">
      <c r="A33" s="35" t="s">
        <v>130</v>
      </c>
      <c r="B33" s="35" t="s">
        <v>53</v>
      </c>
      <c r="C33" s="35" t="s">
        <v>89</v>
      </c>
      <c r="D33" s="36">
        <v>44318550</v>
      </c>
      <c r="E33" s="36">
        <v>3750000</v>
      </c>
      <c r="F33" s="37">
        <v>34</v>
      </c>
      <c r="G33" s="37">
        <v>12</v>
      </c>
      <c r="H33" s="37">
        <v>9</v>
      </c>
      <c r="I33" s="37">
        <v>22</v>
      </c>
      <c r="J33" s="37">
        <v>2</v>
      </c>
      <c r="K33" s="37">
        <v>4</v>
      </c>
      <c r="L33" s="37">
        <f t="shared" si="0"/>
        <v>83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</row>
    <row r="34" spans="1:78" s="30" customFormat="1" ht="12.75" customHeight="1" x14ac:dyDescent="0.2">
      <c r="A34" s="35" t="s">
        <v>131</v>
      </c>
      <c r="B34" s="35" t="s">
        <v>54</v>
      </c>
      <c r="C34" s="35" t="s">
        <v>90</v>
      </c>
      <c r="D34" s="36">
        <v>6525418</v>
      </c>
      <c r="E34" s="36">
        <v>954000</v>
      </c>
      <c r="F34" s="37">
        <v>34</v>
      </c>
      <c r="G34" s="37">
        <v>10</v>
      </c>
      <c r="H34" s="37">
        <v>8</v>
      </c>
      <c r="I34" s="37">
        <v>21</v>
      </c>
      <c r="J34" s="37">
        <v>5</v>
      </c>
      <c r="K34" s="37">
        <v>5</v>
      </c>
      <c r="L34" s="37">
        <f t="shared" si="0"/>
        <v>83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</row>
    <row r="35" spans="1:78" s="30" customFormat="1" ht="12.75" customHeight="1" x14ac:dyDescent="0.2">
      <c r="A35" s="35" t="s">
        <v>132</v>
      </c>
      <c r="B35" s="35" t="s">
        <v>55</v>
      </c>
      <c r="C35" s="35" t="s">
        <v>91</v>
      </c>
      <c r="D35" s="36">
        <v>33986850</v>
      </c>
      <c r="E35" s="36">
        <v>2800000</v>
      </c>
      <c r="F35" s="37">
        <v>27</v>
      </c>
      <c r="G35" s="37">
        <v>10</v>
      </c>
      <c r="H35" s="37">
        <v>8</v>
      </c>
      <c r="I35" s="37">
        <v>23</v>
      </c>
      <c r="J35" s="37">
        <v>4</v>
      </c>
      <c r="K35" s="37">
        <v>5</v>
      </c>
      <c r="L35" s="37">
        <f t="shared" si="0"/>
        <v>77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</row>
    <row r="36" spans="1:78" s="30" customFormat="1" x14ac:dyDescent="0.2">
      <c r="A36" s="35" t="s">
        <v>133</v>
      </c>
      <c r="B36" s="35" t="s">
        <v>56</v>
      </c>
      <c r="C36" s="35" t="s">
        <v>92</v>
      </c>
      <c r="D36" s="36">
        <v>22175000</v>
      </c>
      <c r="E36" s="36">
        <v>2600000</v>
      </c>
      <c r="F36" s="37">
        <v>31</v>
      </c>
      <c r="G36" s="37">
        <v>12</v>
      </c>
      <c r="H36" s="37">
        <v>8</v>
      </c>
      <c r="I36" s="37">
        <v>22</v>
      </c>
      <c r="J36" s="37">
        <v>4</v>
      </c>
      <c r="K36" s="37">
        <v>4</v>
      </c>
      <c r="L36" s="37">
        <f t="shared" si="0"/>
        <v>81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</row>
    <row r="37" spans="1:78" s="30" customFormat="1" ht="12.75" customHeight="1" x14ac:dyDescent="0.2">
      <c r="A37" s="35" t="s">
        <v>134</v>
      </c>
      <c r="B37" s="35" t="s">
        <v>57</v>
      </c>
      <c r="C37" s="35" t="s">
        <v>93</v>
      </c>
      <c r="D37" s="36">
        <v>8450000</v>
      </c>
      <c r="E37" s="36">
        <v>1200000</v>
      </c>
      <c r="F37" s="37">
        <v>25</v>
      </c>
      <c r="G37" s="37">
        <v>10</v>
      </c>
      <c r="H37" s="37">
        <v>7</v>
      </c>
      <c r="I37" s="37">
        <v>16</v>
      </c>
      <c r="J37" s="37">
        <v>5</v>
      </c>
      <c r="K37" s="37">
        <v>3</v>
      </c>
      <c r="L37" s="37">
        <f t="shared" si="0"/>
        <v>66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</row>
    <row r="38" spans="1:78" s="30" customFormat="1" ht="12.75" customHeight="1" x14ac:dyDescent="0.2">
      <c r="A38" s="35" t="s">
        <v>135</v>
      </c>
      <c r="B38" s="35" t="s">
        <v>58</v>
      </c>
      <c r="C38" s="35" t="s">
        <v>94</v>
      </c>
      <c r="D38" s="36">
        <v>28504600</v>
      </c>
      <c r="E38" s="36">
        <v>3000000</v>
      </c>
      <c r="F38" s="37">
        <v>19</v>
      </c>
      <c r="G38" s="37">
        <v>7</v>
      </c>
      <c r="H38" s="37">
        <v>8</v>
      </c>
      <c r="I38" s="37">
        <v>14</v>
      </c>
      <c r="J38" s="37">
        <v>2</v>
      </c>
      <c r="K38" s="37">
        <v>3</v>
      </c>
      <c r="L38" s="37">
        <f t="shared" si="0"/>
        <v>53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</row>
    <row r="39" spans="1:78" s="30" customFormat="1" ht="12.75" customHeight="1" x14ac:dyDescent="0.2">
      <c r="A39" s="35" t="s">
        <v>136</v>
      </c>
      <c r="B39" s="35" t="s">
        <v>59</v>
      </c>
      <c r="C39" s="35" t="s">
        <v>95</v>
      </c>
      <c r="D39" s="36">
        <v>8519656</v>
      </c>
      <c r="E39" s="36">
        <v>1800000</v>
      </c>
      <c r="F39" s="37">
        <v>33</v>
      </c>
      <c r="G39" s="37">
        <v>13</v>
      </c>
      <c r="H39" s="37">
        <v>8</v>
      </c>
      <c r="I39" s="37">
        <v>21</v>
      </c>
      <c r="J39" s="37">
        <v>4</v>
      </c>
      <c r="K39" s="37">
        <v>4</v>
      </c>
      <c r="L39" s="37">
        <f t="shared" si="0"/>
        <v>83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</row>
    <row r="40" spans="1:78" s="30" customFormat="1" ht="12.75" customHeight="1" x14ac:dyDescent="0.2">
      <c r="A40" s="35" t="s">
        <v>137</v>
      </c>
      <c r="B40" s="35" t="s">
        <v>60</v>
      </c>
      <c r="C40" s="35" t="s">
        <v>96</v>
      </c>
      <c r="D40" s="36">
        <v>30800000</v>
      </c>
      <c r="E40" s="36">
        <v>2700000</v>
      </c>
      <c r="F40" s="37">
        <v>24</v>
      </c>
      <c r="G40" s="37">
        <v>10</v>
      </c>
      <c r="H40" s="37">
        <v>7</v>
      </c>
      <c r="I40" s="37">
        <v>17</v>
      </c>
      <c r="J40" s="37">
        <v>0</v>
      </c>
      <c r="K40" s="37">
        <v>4</v>
      </c>
      <c r="L40" s="37">
        <f t="shared" si="0"/>
        <v>62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</row>
    <row r="41" spans="1:78" s="30" customFormat="1" ht="12.75" customHeight="1" x14ac:dyDescent="0.2">
      <c r="A41" s="35" t="s">
        <v>138</v>
      </c>
      <c r="B41" s="35" t="s">
        <v>42</v>
      </c>
      <c r="C41" s="35" t="s">
        <v>97</v>
      </c>
      <c r="D41" s="36">
        <v>22250000</v>
      </c>
      <c r="E41" s="36">
        <v>1950000</v>
      </c>
      <c r="F41" s="37">
        <v>36</v>
      </c>
      <c r="G41" s="37">
        <v>14</v>
      </c>
      <c r="H41" s="37">
        <v>8</v>
      </c>
      <c r="I41" s="37">
        <v>22</v>
      </c>
      <c r="J41" s="37">
        <v>3</v>
      </c>
      <c r="K41" s="37">
        <v>5</v>
      </c>
      <c r="L41" s="37">
        <f t="shared" si="0"/>
        <v>88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</row>
    <row r="42" spans="1:78" s="30" customFormat="1" ht="12.75" customHeight="1" x14ac:dyDescent="0.2">
      <c r="A42" s="35" t="s">
        <v>139</v>
      </c>
      <c r="B42" s="35" t="s">
        <v>61</v>
      </c>
      <c r="C42" s="35" t="s">
        <v>98</v>
      </c>
      <c r="D42" s="36">
        <v>162813310</v>
      </c>
      <c r="E42" s="36">
        <v>3500000</v>
      </c>
      <c r="F42" s="37">
        <v>28</v>
      </c>
      <c r="G42" s="37">
        <v>13</v>
      </c>
      <c r="H42" s="37">
        <v>8</v>
      </c>
      <c r="I42" s="37">
        <v>22</v>
      </c>
      <c r="J42" s="37">
        <v>5</v>
      </c>
      <c r="K42" s="37">
        <v>5</v>
      </c>
      <c r="L42" s="37">
        <f t="shared" si="0"/>
        <v>81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</row>
    <row r="43" spans="1:78" s="30" customFormat="1" ht="12.75" customHeight="1" x14ac:dyDescent="0.2">
      <c r="A43" s="35" t="s">
        <v>140</v>
      </c>
      <c r="B43" s="35" t="s">
        <v>62</v>
      </c>
      <c r="C43" s="35" t="s">
        <v>99</v>
      </c>
      <c r="D43" s="36">
        <v>4222600</v>
      </c>
      <c r="E43" s="36">
        <v>1000000</v>
      </c>
      <c r="F43" s="37">
        <v>30</v>
      </c>
      <c r="G43" s="37">
        <v>13</v>
      </c>
      <c r="H43" s="37">
        <v>8</v>
      </c>
      <c r="I43" s="37">
        <v>19</v>
      </c>
      <c r="J43" s="37">
        <v>0</v>
      </c>
      <c r="K43" s="37">
        <v>3</v>
      </c>
      <c r="L43" s="37">
        <f t="shared" si="0"/>
        <v>73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</row>
    <row r="44" spans="1:78" s="30" customFormat="1" x14ac:dyDescent="0.2">
      <c r="A44" s="35" t="s">
        <v>141</v>
      </c>
      <c r="B44" s="35" t="s">
        <v>63</v>
      </c>
      <c r="C44" s="35" t="s">
        <v>100</v>
      </c>
      <c r="D44" s="36">
        <v>20752258</v>
      </c>
      <c r="E44" s="36">
        <v>3200000</v>
      </c>
      <c r="F44" s="37">
        <v>27</v>
      </c>
      <c r="G44" s="37">
        <v>10</v>
      </c>
      <c r="H44" s="37">
        <v>8</v>
      </c>
      <c r="I44" s="37">
        <v>19</v>
      </c>
      <c r="J44" s="37">
        <v>1</v>
      </c>
      <c r="K44" s="37">
        <v>3</v>
      </c>
      <c r="L44" s="37">
        <f t="shared" si="0"/>
        <v>68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</row>
    <row r="45" spans="1:78" s="30" customFormat="1" ht="12.75" customHeight="1" x14ac:dyDescent="0.2">
      <c r="A45" s="35" t="s">
        <v>142</v>
      </c>
      <c r="B45" s="35" t="s">
        <v>64</v>
      </c>
      <c r="C45" s="35" t="s">
        <v>101</v>
      </c>
      <c r="D45" s="36">
        <v>7352980</v>
      </c>
      <c r="E45" s="36">
        <v>929980</v>
      </c>
      <c r="F45" s="37">
        <v>26</v>
      </c>
      <c r="G45" s="37">
        <v>9</v>
      </c>
      <c r="H45" s="37">
        <v>8</v>
      </c>
      <c r="I45" s="37">
        <v>18</v>
      </c>
      <c r="J45" s="37">
        <v>4</v>
      </c>
      <c r="K45" s="37">
        <v>3</v>
      </c>
      <c r="L45" s="37">
        <f t="shared" si="0"/>
        <v>68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</row>
    <row r="46" spans="1:78" s="30" customFormat="1" ht="12.75" customHeight="1" x14ac:dyDescent="0.2">
      <c r="A46" s="35" t="s">
        <v>143</v>
      </c>
      <c r="B46" s="35" t="s">
        <v>65</v>
      </c>
      <c r="C46" s="35" t="s">
        <v>102</v>
      </c>
      <c r="D46" s="36">
        <v>5530000</v>
      </c>
      <c r="E46" s="36">
        <v>750000</v>
      </c>
      <c r="F46" s="37">
        <v>33</v>
      </c>
      <c r="G46" s="37">
        <v>13</v>
      </c>
      <c r="H46" s="37">
        <v>8</v>
      </c>
      <c r="I46" s="37">
        <v>23</v>
      </c>
      <c r="J46" s="37">
        <v>0</v>
      </c>
      <c r="K46" s="37">
        <v>5</v>
      </c>
      <c r="L46" s="37">
        <f t="shared" si="0"/>
        <v>82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</row>
    <row r="47" spans="1:78" s="30" customFormat="1" ht="12.75" customHeight="1" x14ac:dyDescent="0.2">
      <c r="A47" s="35" t="s">
        <v>144</v>
      </c>
      <c r="B47" s="35" t="s">
        <v>66</v>
      </c>
      <c r="C47" s="35" t="s">
        <v>103</v>
      </c>
      <c r="D47" s="36">
        <v>4550000</v>
      </c>
      <c r="E47" s="36">
        <v>1360000</v>
      </c>
      <c r="F47" s="37">
        <v>36</v>
      </c>
      <c r="G47" s="37">
        <v>14</v>
      </c>
      <c r="H47" s="37">
        <v>8</v>
      </c>
      <c r="I47" s="37">
        <v>19</v>
      </c>
      <c r="J47" s="37">
        <v>2</v>
      </c>
      <c r="K47" s="37">
        <v>2</v>
      </c>
      <c r="L47" s="37">
        <f t="shared" si="0"/>
        <v>81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</row>
    <row r="48" spans="1:78" s="30" customFormat="1" ht="12.75" customHeight="1" x14ac:dyDescent="0.2">
      <c r="A48" s="35" t="s">
        <v>145</v>
      </c>
      <c r="B48" s="35" t="s">
        <v>67</v>
      </c>
      <c r="C48" s="35" t="s">
        <v>104</v>
      </c>
      <c r="D48" s="36">
        <v>2581210</v>
      </c>
      <c r="E48" s="36">
        <v>600000</v>
      </c>
      <c r="F48" s="37">
        <v>37</v>
      </c>
      <c r="G48" s="37">
        <v>13</v>
      </c>
      <c r="H48" s="37">
        <v>8</v>
      </c>
      <c r="I48" s="37">
        <v>22</v>
      </c>
      <c r="J48" s="37">
        <v>4</v>
      </c>
      <c r="K48" s="37">
        <v>5</v>
      </c>
      <c r="L48" s="37">
        <f t="shared" si="0"/>
        <v>89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</row>
    <row r="49" spans="1:78" s="30" customFormat="1" ht="12.75" customHeight="1" x14ac:dyDescent="0.2">
      <c r="A49" s="35" t="s">
        <v>146</v>
      </c>
      <c r="B49" s="35" t="s">
        <v>68</v>
      </c>
      <c r="C49" s="35" t="s">
        <v>105</v>
      </c>
      <c r="D49" s="36">
        <v>4976100</v>
      </c>
      <c r="E49" s="36">
        <v>1250000</v>
      </c>
      <c r="F49" s="37">
        <v>32</v>
      </c>
      <c r="G49" s="37">
        <v>11</v>
      </c>
      <c r="H49" s="37">
        <v>9</v>
      </c>
      <c r="I49" s="37">
        <v>20</v>
      </c>
      <c r="J49" s="37">
        <v>4</v>
      </c>
      <c r="K49" s="37">
        <v>3</v>
      </c>
      <c r="L49" s="37">
        <f t="shared" si="0"/>
        <v>79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</row>
    <row r="50" spans="1:78" s="30" customFormat="1" ht="12.75" customHeight="1" x14ac:dyDescent="0.2">
      <c r="A50" s="35" t="s">
        <v>147</v>
      </c>
      <c r="B50" s="35" t="s">
        <v>69</v>
      </c>
      <c r="C50" s="35" t="s">
        <v>106</v>
      </c>
      <c r="D50" s="36">
        <v>7797023</v>
      </c>
      <c r="E50" s="36">
        <v>800000</v>
      </c>
      <c r="F50" s="37">
        <v>35</v>
      </c>
      <c r="G50" s="37">
        <v>10</v>
      </c>
      <c r="H50" s="37">
        <v>8</v>
      </c>
      <c r="I50" s="37">
        <v>22</v>
      </c>
      <c r="J50" s="37">
        <v>2</v>
      </c>
      <c r="K50" s="37">
        <v>4</v>
      </c>
      <c r="L50" s="37">
        <f t="shared" si="0"/>
        <v>81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</row>
    <row r="51" spans="1:78" s="30" customFormat="1" ht="12.75" customHeight="1" x14ac:dyDescent="0.2">
      <c r="A51" s="35" t="s">
        <v>148</v>
      </c>
      <c r="B51" s="35" t="s">
        <v>70</v>
      </c>
      <c r="C51" s="35" t="s">
        <v>107</v>
      </c>
      <c r="D51" s="36">
        <v>35454700</v>
      </c>
      <c r="E51" s="36">
        <v>3625000</v>
      </c>
      <c r="F51" s="37">
        <v>33</v>
      </c>
      <c r="G51" s="37">
        <v>12</v>
      </c>
      <c r="H51" s="37">
        <v>8</v>
      </c>
      <c r="I51" s="37">
        <v>15</v>
      </c>
      <c r="J51" s="37">
        <v>4</v>
      </c>
      <c r="K51" s="37">
        <v>5</v>
      </c>
      <c r="L51" s="37">
        <f t="shared" si="0"/>
        <v>77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</row>
    <row r="52" spans="1:78" s="30" customFormat="1" ht="12.75" customHeight="1" x14ac:dyDescent="0.2">
      <c r="A52" s="35" t="s">
        <v>149</v>
      </c>
      <c r="B52" s="35" t="s">
        <v>70</v>
      </c>
      <c r="C52" s="35" t="s">
        <v>108</v>
      </c>
      <c r="D52" s="36">
        <v>2502000</v>
      </c>
      <c r="E52" s="36">
        <v>700000</v>
      </c>
      <c r="F52" s="37">
        <v>25</v>
      </c>
      <c r="G52" s="37">
        <v>8</v>
      </c>
      <c r="H52" s="37">
        <v>8</v>
      </c>
      <c r="I52" s="37">
        <v>19</v>
      </c>
      <c r="J52" s="37">
        <v>4</v>
      </c>
      <c r="K52" s="37">
        <v>4</v>
      </c>
      <c r="L52" s="37">
        <f t="shared" si="0"/>
        <v>68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</row>
    <row r="53" spans="1:78" s="30" customFormat="1" ht="12.75" customHeight="1" x14ac:dyDescent="0.2">
      <c r="A53" s="35" t="s">
        <v>150</v>
      </c>
      <c r="B53" s="35" t="s">
        <v>71</v>
      </c>
      <c r="C53" s="35" t="s">
        <v>109</v>
      </c>
      <c r="D53" s="36">
        <v>89023200</v>
      </c>
      <c r="E53" s="36">
        <v>5000000</v>
      </c>
      <c r="F53" s="37">
        <v>35</v>
      </c>
      <c r="G53" s="37">
        <v>10</v>
      </c>
      <c r="H53" s="37">
        <v>8</v>
      </c>
      <c r="I53" s="37">
        <v>10</v>
      </c>
      <c r="J53" s="37">
        <v>3</v>
      </c>
      <c r="K53" s="37">
        <v>3</v>
      </c>
      <c r="L53" s="37">
        <f t="shared" si="0"/>
        <v>69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</row>
    <row r="54" spans="1:78" s="30" customFormat="1" ht="12.75" customHeight="1" x14ac:dyDescent="0.2">
      <c r="A54" s="35" t="s">
        <v>151</v>
      </c>
      <c r="B54" s="35" t="s">
        <v>72</v>
      </c>
      <c r="C54" s="35" t="s">
        <v>110</v>
      </c>
      <c r="D54" s="36">
        <v>26625500</v>
      </c>
      <c r="E54" s="36">
        <v>2500000</v>
      </c>
      <c r="F54" s="37">
        <v>34</v>
      </c>
      <c r="G54" s="37">
        <v>12</v>
      </c>
      <c r="H54" s="37">
        <v>8</v>
      </c>
      <c r="I54" s="37">
        <v>22</v>
      </c>
      <c r="J54" s="37">
        <v>2</v>
      </c>
      <c r="K54" s="37">
        <v>5</v>
      </c>
      <c r="L54" s="37">
        <f t="shared" si="0"/>
        <v>83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</row>
    <row r="55" spans="1:78" x14ac:dyDescent="0.25">
      <c r="D55" s="34">
        <f>SUM(D17:D54)</f>
        <v>1055058671</v>
      </c>
      <c r="E55" s="34">
        <f>SUM(E17:E54)</f>
        <v>81426460</v>
      </c>
    </row>
    <row r="56" spans="1:78" x14ac:dyDescent="0.25">
      <c r="E56" s="32"/>
    </row>
  </sheetData>
  <mergeCells count="15">
    <mergeCell ref="H14:H15"/>
    <mergeCell ref="I14:I15"/>
    <mergeCell ref="J14:J15"/>
    <mergeCell ref="K14:K15"/>
    <mergeCell ref="L14:L15"/>
    <mergeCell ref="D9:L9"/>
    <mergeCell ref="D10:L10"/>
    <mergeCell ref="D12:L12"/>
    <mergeCell ref="A14:A16"/>
    <mergeCell ref="B14:B16"/>
    <mergeCell ref="C14:C16"/>
    <mergeCell ref="D14:D16"/>
    <mergeCell ref="E14:E16"/>
    <mergeCell ref="F14:F15"/>
    <mergeCell ref="G14:G15"/>
  </mergeCells>
  <dataValidations count="5">
    <dataValidation type="decimal" operator="lessThanOrEqual" allowBlank="1" showInputMessage="1" showErrorMessage="1" error="max. 40" sqref="F18:F54" xr:uid="{10E2469F-DCDC-4F49-BC1A-6DBF6DB20219}">
      <formula1>40</formula1>
    </dataValidation>
    <dataValidation type="decimal" operator="lessThanOrEqual" allowBlank="1" showInputMessage="1" showErrorMessage="1" error="max. 10" sqref="H18:H54" xr:uid="{0A882598-AB26-40FE-8A63-2836D270FB0E}">
      <formula1>10</formula1>
    </dataValidation>
    <dataValidation type="decimal" operator="lessThanOrEqual" allowBlank="1" showInputMessage="1" showErrorMessage="1" error="max. 5" sqref="J18:K54" xr:uid="{6318C36E-5B84-47D9-8CA7-597E6DBAB509}">
      <formula1>5</formula1>
    </dataValidation>
    <dataValidation type="decimal" operator="lessThanOrEqual" allowBlank="1" showInputMessage="1" showErrorMessage="1" error="max. 15" sqref="G22:G54 H14:H15 G18:G19" xr:uid="{7CE408BC-F308-4BC2-B89B-538A1E593F1F}">
      <formula1>15</formula1>
    </dataValidation>
    <dataValidation type="decimal" operator="lessThanOrEqual" allowBlank="1" showInputMessage="1" showErrorMessage="1" error="max. 25" sqref="I18:I54" xr:uid="{702FE571-DFD2-47BF-9A24-DD95DA8F01CB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0C16-7CFC-41C6-97A5-2C3B9CA78B68}">
  <dimension ref="A1:BZ56"/>
  <sheetViews>
    <sheetView zoomScale="80" zoomScaleNormal="80" workbookViewId="0"/>
  </sheetViews>
  <sheetFormatPr defaultColWidth="9.140625" defaultRowHeight="12.75" x14ac:dyDescent="0.25"/>
  <cols>
    <col min="1" max="1" width="14.42578125" style="27" customWidth="1"/>
    <col min="2" max="2" width="30" style="27" bestFit="1" customWidth="1"/>
    <col min="3" max="3" width="43.7109375" style="27" customWidth="1"/>
    <col min="4" max="4" width="15.5703125" style="27" customWidth="1"/>
    <col min="5" max="5" width="15" style="27" customWidth="1"/>
    <col min="6" max="6" width="9.7109375" style="27" customWidth="1"/>
    <col min="7" max="12" width="9.28515625" style="27" customWidth="1"/>
    <col min="13" max="16384" width="9.140625" style="27"/>
  </cols>
  <sheetData>
    <row r="1" spans="1:12" ht="38.25" customHeight="1" x14ac:dyDescent="0.25">
      <c r="A1" s="26" t="s">
        <v>24</v>
      </c>
    </row>
    <row r="2" spans="1:12" ht="14.45" customHeight="1" x14ac:dyDescent="0.25">
      <c r="A2" s="28" t="s">
        <v>39</v>
      </c>
      <c r="D2" s="28" t="s">
        <v>21</v>
      </c>
    </row>
    <row r="3" spans="1:12" ht="14.45" customHeight="1" x14ac:dyDescent="0.25">
      <c r="A3" s="28" t="s">
        <v>32</v>
      </c>
      <c r="D3" s="27" t="s">
        <v>28</v>
      </c>
    </row>
    <row r="4" spans="1:12" ht="14.45" customHeight="1" x14ac:dyDescent="0.25">
      <c r="A4" s="28" t="s">
        <v>40</v>
      </c>
      <c r="D4" s="27" t="s">
        <v>29</v>
      </c>
    </row>
    <row r="5" spans="1:12" ht="14.45" customHeight="1" x14ac:dyDescent="0.25">
      <c r="A5" s="28" t="s">
        <v>27</v>
      </c>
      <c r="D5" s="27" t="s">
        <v>30</v>
      </c>
    </row>
    <row r="6" spans="1:12" ht="14.45" customHeight="1" x14ac:dyDescent="0.25">
      <c r="A6" s="27" t="s">
        <v>167</v>
      </c>
      <c r="D6" s="27" t="s">
        <v>31</v>
      </c>
    </row>
    <row r="7" spans="1:12" ht="14.45" customHeight="1" x14ac:dyDescent="0.25">
      <c r="A7" s="33" t="s">
        <v>33</v>
      </c>
    </row>
    <row r="8" spans="1:12" ht="14.45" customHeight="1" x14ac:dyDescent="0.25">
      <c r="D8" s="28" t="s">
        <v>22</v>
      </c>
    </row>
    <row r="9" spans="1:12" ht="71.25" customHeight="1" x14ac:dyDescent="0.25">
      <c r="D9" s="16" t="s">
        <v>25</v>
      </c>
      <c r="E9" s="16"/>
      <c r="F9" s="16"/>
      <c r="G9" s="16"/>
      <c r="H9" s="16"/>
      <c r="I9" s="16"/>
      <c r="J9" s="16"/>
      <c r="K9" s="16"/>
      <c r="L9" s="16"/>
    </row>
    <row r="10" spans="1:12" ht="51" customHeight="1" x14ac:dyDescent="0.25">
      <c r="A10" s="28"/>
      <c r="D10" s="16" t="s">
        <v>26</v>
      </c>
      <c r="E10" s="16"/>
      <c r="F10" s="16"/>
      <c r="G10" s="16"/>
      <c r="H10" s="16"/>
      <c r="I10" s="16"/>
      <c r="J10" s="16"/>
      <c r="K10" s="16"/>
      <c r="L10" s="16"/>
    </row>
    <row r="11" spans="1:12" x14ac:dyDescent="0.25">
      <c r="A11" s="28"/>
      <c r="D11" s="39"/>
      <c r="E11" s="39"/>
      <c r="F11" s="39"/>
      <c r="G11" s="39"/>
      <c r="H11" s="39"/>
      <c r="I11" s="39"/>
      <c r="J11" s="39"/>
      <c r="K11" s="39"/>
      <c r="L11" s="39"/>
    </row>
    <row r="12" spans="1:12" x14ac:dyDescent="0.25">
      <c r="A12" s="28"/>
      <c r="D12" s="16" t="s">
        <v>153</v>
      </c>
      <c r="E12" s="16"/>
      <c r="F12" s="16"/>
      <c r="G12" s="16"/>
      <c r="H12" s="16"/>
      <c r="I12" s="16"/>
      <c r="J12" s="16"/>
      <c r="K12" s="16"/>
      <c r="L12" s="16"/>
    </row>
    <row r="13" spans="1:12" ht="12.6" customHeight="1" x14ac:dyDescent="0.25">
      <c r="A13" s="28"/>
    </row>
    <row r="14" spans="1:12" ht="26.45" customHeight="1" x14ac:dyDescent="0.25">
      <c r="A14" s="11" t="s">
        <v>0</v>
      </c>
      <c r="B14" s="11" t="s">
        <v>1</v>
      </c>
      <c r="C14" s="11" t="s">
        <v>16</v>
      </c>
      <c r="D14" s="11" t="s">
        <v>11</v>
      </c>
      <c r="E14" s="14" t="s">
        <v>2</v>
      </c>
      <c r="F14" s="11" t="s">
        <v>13</v>
      </c>
      <c r="G14" s="11" t="s">
        <v>34</v>
      </c>
      <c r="H14" s="11" t="s">
        <v>12</v>
      </c>
      <c r="I14" s="11" t="s">
        <v>35</v>
      </c>
      <c r="J14" s="11" t="s">
        <v>36</v>
      </c>
      <c r="K14" s="11" t="s">
        <v>37</v>
      </c>
      <c r="L14" s="11" t="s">
        <v>3</v>
      </c>
    </row>
    <row r="15" spans="1:12" ht="59.45" customHeight="1" x14ac:dyDescent="0.25">
      <c r="A15" s="13"/>
      <c r="B15" s="13"/>
      <c r="C15" s="13"/>
      <c r="D15" s="13"/>
      <c r="E15" s="15"/>
      <c r="F15" s="12"/>
      <c r="G15" s="12"/>
      <c r="H15" s="12"/>
      <c r="I15" s="12"/>
      <c r="J15" s="12"/>
      <c r="K15" s="12"/>
      <c r="L15" s="12"/>
    </row>
    <row r="16" spans="1:12" ht="28.9" customHeight="1" x14ac:dyDescent="0.25">
      <c r="A16" s="13"/>
      <c r="B16" s="13"/>
      <c r="C16" s="13"/>
      <c r="D16" s="13"/>
      <c r="E16" s="15"/>
      <c r="F16" s="29" t="s">
        <v>23</v>
      </c>
      <c r="G16" s="29" t="s">
        <v>18</v>
      </c>
      <c r="H16" s="29" t="s">
        <v>20</v>
      </c>
      <c r="I16" s="29" t="s">
        <v>38</v>
      </c>
      <c r="J16" s="29" t="s">
        <v>19</v>
      </c>
      <c r="K16" s="29" t="s">
        <v>19</v>
      </c>
      <c r="L16" s="29"/>
    </row>
    <row r="17" spans="1:78" ht="15" customHeight="1" x14ac:dyDescent="0.2">
      <c r="A17" s="35" t="s">
        <v>114</v>
      </c>
      <c r="B17" s="35" t="s">
        <v>41</v>
      </c>
      <c r="C17" s="35" t="s">
        <v>73</v>
      </c>
      <c r="D17" s="36">
        <v>30498412</v>
      </c>
      <c r="E17" s="36">
        <v>1800000</v>
      </c>
      <c r="F17" s="37">
        <v>35</v>
      </c>
      <c r="G17" s="37">
        <v>13</v>
      </c>
      <c r="H17" s="37">
        <v>8</v>
      </c>
      <c r="I17" s="37">
        <v>23</v>
      </c>
      <c r="J17" s="37">
        <v>0</v>
      </c>
      <c r="K17" s="37">
        <v>5</v>
      </c>
      <c r="L17" s="37">
        <f>SUM(F17:K17)</f>
        <v>84</v>
      </c>
    </row>
    <row r="18" spans="1:78" s="30" customFormat="1" ht="12.75" customHeight="1" x14ac:dyDescent="0.2">
      <c r="A18" s="35" t="s">
        <v>115</v>
      </c>
      <c r="B18" s="35" t="s">
        <v>42</v>
      </c>
      <c r="C18" s="35" t="s">
        <v>74</v>
      </c>
      <c r="D18" s="36">
        <v>118226389</v>
      </c>
      <c r="E18" s="36">
        <v>1500000</v>
      </c>
      <c r="F18" s="37">
        <v>35</v>
      </c>
      <c r="G18" s="37">
        <v>8</v>
      </c>
      <c r="H18" s="37">
        <v>8</v>
      </c>
      <c r="I18" s="37">
        <v>20</v>
      </c>
      <c r="J18" s="37">
        <v>3</v>
      </c>
      <c r="K18" s="37">
        <v>5</v>
      </c>
      <c r="L18" s="37">
        <f>SUM(F18:K18)</f>
        <v>79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0" customFormat="1" ht="12.75" customHeight="1" x14ac:dyDescent="0.2">
      <c r="A19" s="35" t="s">
        <v>116</v>
      </c>
      <c r="B19" s="35" t="s">
        <v>43</v>
      </c>
      <c r="C19" s="35" t="s">
        <v>75</v>
      </c>
      <c r="D19" s="36">
        <v>22997575</v>
      </c>
      <c r="E19" s="36">
        <v>3750000</v>
      </c>
      <c r="F19" s="37">
        <v>33</v>
      </c>
      <c r="G19" s="37">
        <v>12</v>
      </c>
      <c r="H19" s="37">
        <v>8</v>
      </c>
      <c r="I19" s="37">
        <v>18</v>
      </c>
      <c r="J19" s="37">
        <v>4</v>
      </c>
      <c r="K19" s="37">
        <v>5</v>
      </c>
      <c r="L19" s="37">
        <f t="shared" ref="L19:L54" si="0">SUM(F19:K19)</f>
        <v>80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</row>
    <row r="20" spans="1:78" s="30" customFormat="1" ht="12.75" customHeight="1" x14ac:dyDescent="0.2">
      <c r="A20" s="35" t="s">
        <v>117</v>
      </c>
      <c r="B20" s="35" t="s">
        <v>44</v>
      </c>
      <c r="C20" s="35" t="s">
        <v>76</v>
      </c>
      <c r="D20" s="36">
        <v>2250000</v>
      </c>
      <c r="E20" s="36">
        <v>750000</v>
      </c>
      <c r="F20" s="37">
        <v>25</v>
      </c>
      <c r="G20" s="37">
        <v>9</v>
      </c>
      <c r="H20" s="37">
        <v>7</v>
      </c>
      <c r="I20" s="37">
        <v>18</v>
      </c>
      <c r="J20" s="37">
        <v>0</v>
      </c>
      <c r="K20" s="37">
        <v>4</v>
      </c>
      <c r="L20" s="37">
        <f t="shared" si="0"/>
        <v>63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</row>
    <row r="21" spans="1:78" s="30" customFormat="1" ht="12.75" customHeight="1" x14ac:dyDescent="0.2">
      <c r="A21" s="35" t="s">
        <v>118</v>
      </c>
      <c r="B21" s="35" t="s">
        <v>45</v>
      </c>
      <c r="C21" s="35" t="s">
        <v>77</v>
      </c>
      <c r="D21" s="36">
        <v>9611950</v>
      </c>
      <c r="E21" s="36">
        <v>2000000</v>
      </c>
      <c r="F21" s="37">
        <v>29</v>
      </c>
      <c r="G21" s="37">
        <v>10</v>
      </c>
      <c r="H21" s="37">
        <v>9</v>
      </c>
      <c r="I21" s="37">
        <v>18</v>
      </c>
      <c r="J21" s="37">
        <v>5</v>
      </c>
      <c r="K21" s="37">
        <v>5</v>
      </c>
      <c r="L21" s="37">
        <f t="shared" si="0"/>
        <v>76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</row>
    <row r="22" spans="1:78" s="30" customFormat="1" ht="12.75" customHeight="1" x14ac:dyDescent="0.2">
      <c r="A22" s="35" t="s">
        <v>119</v>
      </c>
      <c r="B22" s="35" t="s">
        <v>43</v>
      </c>
      <c r="C22" s="35" t="s">
        <v>78</v>
      </c>
      <c r="D22" s="36">
        <v>8385200</v>
      </c>
      <c r="E22" s="36">
        <v>2125000</v>
      </c>
      <c r="F22" s="37">
        <v>29</v>
      </c>
      <c r="G22" s="37">
        <v>7</v>
      </c>
      <c r="H22" s="37">
        <v>8</v>
      </c>
      <c r="I22" s="37">
        <v>13</v>
      </c>
      <c r="J22" s="37">
        <v>4</v>
      </c>
      <c r="K22" s="37">
        <v>5</v>
      </c>
      <c r="L22" s="37">
        <f t="shared" si="0"/>
        <v>66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</row>
    <row r="23" spans="1:78" s="30" customFormat="1" x14ac:dyDescent="0.2">
      <c r="A23" s="35" t="s">
        <v>120</v>
      </c>
      <c r="B23" s="35" t="s">
        <v>46</v>
      </c>
      <c r="C23" s="35" t="s">
        <v>79</v>
      </c>
      <c r="D23" s="36">
        <v>52950000</v>
      </c>
      <c r="E23" s="36">
        <v>3000000</v>
      </c>
      <c r="F23" s="37">
        <v>30</v>
      </c>
      <c r="G23" s="37">
        <v>9</v>
      </c>
      <c r="H23" s="37">
        <v>9</v>
      </c>
      <c r="I23" s="37">
        <v>19</v>
      </c>
      <c r="J23" s="37">
        <v>0</v>
      </c>
      <c r="K23" s="37">
        <v>4</v>
      </c>
      <c r="L23" s="37">
        <f t="shared" si="0"/>
        <v>71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30" customFormat="1" ht="12.75" customHeight="1" x14ac:dyDescent="0.2">
      <c r="A24" s="35" t="s">
        <v>121</v>
      </c>
      <c r="B24" s="35" t="s">
        <v>47</v>
      </c>
      <c r="C24" s="35" t="s">
        <v>80</v>
      </c>
      <c r="D24" s="36">
        <v>26204156</v>
      </c>
      <c r="E24" s="36">
        <v>2982480</v>
      </c>
      <c r="F24" s="37">
        <v>28</v>
      </c>
      <c r="G24" s="37">
        <v>9</v>
      </c>
      <c r="H24" s="37">
        <v>7</v>
      </c>
      <c r="I24" s="37">
        <v>18</v>
      </c>
      <c r="J24" s="37">
        <v>2</v>
      </c>
      <c r="K24" s="37">
        <v>4</v>
      </c>
      <c r="L24" s="37">
        <f t="shared" si="0"/>
        <v>68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30" customFormat="1" ht="12.75" customHeight="1" x14ac:dyDescent="0.2">
      <c r="A25" s="35" t="s">
        <v>122</v>
      </c>
      <c r="B25" s="35" t="s">
        <v>48</v>
      </c>
      <c r="C25" s="35" t="s">
        <v>81</v>
      </c>
      <c r="D25" s="36">
        <v>60000100</v>
      </c>
      <c r="E25" s="36">
        <v>3200000</v>
      </c>
      <c r="F25" s="37">
        <v>26</v>
      </c>
      <c r="G25" s="37">
        <v>9</v>
      </c>
      <c r="H25" s="37">
        <v>7</v>
      </c>
      <c r="I25" s="37">
        <v>10</v>
      </c>
      <c r="J25" s="37">
        <v>4</v>
      </c>
      <c r="K25" s="37">
        <v>4</v>
      </c>
      <c r="L25" s="37">
        <f t="shared" si="0"/>
        <v>60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30" customFormat="1" ht="13.5" customHeight="1" x14ac:dyDescent="0.2">
      <c r="A26" s="35" t="s">
        <v>123</v>
      </c>
      <c r="B26" s="35" t="s">
        <v>48</v>
      </c>
      <c r="C26" s="35" t="s">
        <v>82</v>
      </c>
      <c r="D26" s="36">
        <v>28223125</v>
      </c>
      <c r="E26" s="36">
        <v>3500000</v>
      </c>
      <c r="F26" s="37">
        <v>25</v>
      </c>
      <c r="G26" s="37">
        <v>10</v>
      </c>
      <c r="H26" s="37">
        <v>8</v>
      </c>
      <c r="I26" s="37">
        <v>18</v>
      </c>
      <c r="J26" s="37">
        <v>4</v>
      </c>
      <c r="K26" s="37">
        <v>4</v>
      </c>
      <c r="L26" s="37">
        <f t="shared" si="0"/>
        <v>69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30" customFormat="1" ht="12.75" customHeight="1" x14ac:dyDescent="0.2">
      <c r="A27" s="35" t="s">
        <v>124</v>
      </c>
      <c r="B27" s="35" t="s">
        <v>49</v>
      </c>
      <c r="C27" s="35" t="s">
        <v>83</v>
      </c>
      <c r="D27" s="36">
        <v>3244249</v>
      </c>
      <c r="E27" s="36">
        <v>540000</v>
      </c>
      <c r="F27" s="37">
        <v>32</v>
      </c>
      <c r="G27" s="37">
        <v>12</v>
      </c>
      <c r="H27" s="37">
        <v>9</v>
      </c>
      <c r="I27" s="37">
        <v>22</v>
      </c>
      <c r="J27" s="37">
        <v>2</v>
      </c>
      <c r="K27" s="37">
        <v>4</v>
      </c>
      <c r="L27" s="37">
        <f t="shared" si="0"/>
        <v>81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30" customFormat="1" ht="12.75" customHeight="1" x14ac:dyDescent="0.2">
      <c r="A28" s="35" t="s">
        <v>125</v>
      </c>
      <c r="B28" s="35" t="s">
        <v>50</v>
      </c>
      <c r="C28" s="35" t="s">
        <v>84</v>
      </c>
      <c r="D28" s="36">
        <v>23669464</v>
      </c>
      <c r="E28" s="36">
        <v>2000000</v>
      </c>
      <c r="F28" s="37">
        <v>24</v>
      </c>
      <c r="G28" s="37">
        <v>9</v>
      </c>
      <c r="H28" s="37">
        <v>7</v>
      </c>
      <c r="I28" s="37">
        <v>19</v>
      </c>
      <c r="J28" s="37">
        <v>1</v>
      </c>
      <c r="K28" s="37">
        <v>4</v>
      </c>
      <c r="L28" s="37">
        <f t="shared" si="0"/>
        <v>64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</row>
    <row r="29" spans="1:78" s="30" customFormat="1" ht="12.75" customHeight="1" x14ac:dyDescent="0.2">
      <c r="A29" s="35" t="s">
        <v>126</v>
      </c>
      <c r="B29" s="35" t="s">
        <v>51</v>
      </c>
      <c r="C29" s="35" t="s">
        <v>85</v>
      </c>
      <c r="D29" s="36">
        <v>21635925</v>
      </c>
      <c r="E29" s="36">
        <v>2000000</v>
      </c>
      <c r="F29" s="37">
        <v>32</v>
      </c>
      <c r="G29" s="37">
        <v>11</v>
      </c>
      <c r="H29" s="37">
        <v>8</v>
      </c>
      <c r="I29" s="37">
        <v>21</v>
      </c>
      <c r="J29" s="37">
        <v>3</v>
      </c>
      <c r="K29" s="37">
        <v>4</v>
      </c>
      <c r="L29" s="37">
        <f t="shared" si="0"/>
        <v>79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</row>
    <row r="30" spans="1:78" s="30" customFormat="1" ht="12.75" customHeight="1" x14ac:dyDescent="0.2">
      <c r="A30" s="35" t="s">
        <v>127</v>
      </c>
      <c r="B30" s="35" t="s">
        <v>49</v>
      </c>
      <c r="C30" s="35" t="s">
        <v>86</v>
      </c>
      <c r="D30" s="36">
        <v>19906501</v>
      </c>
      <c r="E30" s="36">
        <v>2510000</v>
      </c>
      <c r="F30" s="37">
        <v>20</v>
      </c>
      <c r="G30" s="37">
        <v>8</v>
      </c>
      <c r="H30" s="37">
        <v>8</v>
      </c>
      <c r="I30" s="37">
        <v>20</v>
      </c>
      <c r="J30" s="37">
        <v>2</v>
      </c>
      <c r="K30" s="37">
        <v>5</v>
      </c>
      <c r="L30" s="37">
        <f t="shared" si="0"/>
        <v>63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</row>
    <row r="31" spans="1:78" s="30" customFormat="1" x14ac:dyDescent="0.2">
      <c r="A31" s="35" t="s">
        <v>128</v>
      </c>
      <c r="B31" s="35" t="s">
        <v>49</v>
      </c>
      <c r="C31" s="35" t="s">
        <v>87</v>
      </c>
      <c r="D31" s="36">
        <v>10057018</v>
      </c>
      <c r="E31" s="36">
        <v>1600000</v>
      </c>
      <c r="F31" s="37">
        <v>32</v>
      </c>
      <c r="G31" s="37">
        <v>11</v>
      </c>
      <c r="H31" s="37">
        <v>8</v>
      </c>
      <c r="I31" s="37">
        <v>17</v>
      </c>
      <c r="J31" s="37">
        <v>2</v>
      </c>
      <c r="K31" s="37">
        <v>4</v>
      </c>
      <c r="L31" s="37">
        <f t="shared" si="0"/>
        <v>74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</row>
    <row r="32" spans="1:78" s="30" customFormat="1" ht="12.75" customHeight="1" x14ac:dyDescent="0.2">
      <c r="A32" s="35" t="s">
        <v>129</v>
      </c>
      <c r="B32" s="35" t="s">
        <v>52</v>
      </c>
      <c r="C32" s="35" t="s">
        <v>88</v>
      </c>
      <c r="D32" s="36">
        <v>37487652</v>
      </c>
      <c r="E32" s="36">
        <v>2200000</v>
      </c>
      <c r="F32" s="37">
        <v>29</v>
      </c>
      <c r="G32" s="37">
        <v>10</v>
      </c>
      <c r="H32" s="37">
        <v>9</v>
      </c>
      <c r="I32" s="37">
        <v>19</v>
      </c>
      <c r="J32" s="37">
        <v>2</v>
      </c>
      <c r="K32" s="37">
        <v>4</v>
      </c>
      <c r="L32" s="37">
        <f t="shared" si="0"/>
        <v>73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</row>
    <row r="33" spans="1:78" s="30" customFormat="1" ht="12.75" customHeight="1" x14ac:dyDescent="0.2">
      <c r="A33" s="35" t="s">
        <v>130</v>
      </c>
      <c r="B33" s="35" t="s">
        <v>53</v>
      </c>
      <c r="C33" s="35" t="s">
        <v>89</v>
      </c>
      <c r="D33" s="36">
        <v>44318550</v>
      </c>
      <c r="E33" s="36">
        <v>3750000</v>
      </c>
      <c r="F33" s="37">
        <v>34</v>
      </c>
      <c r="G33" s="37">
        <v>12</v>
      </c>
      <c r="H33" s="37">
        <v>9</v>
      </c>
      <c r="I33" s="37">
        <v>22</v>
      </c>
      <c r="J33" s="37">
        <v>2</v>
      </c>
      <c r="K33" s="37">
        <v>4</v>
      </c>
      <c r="L33" s="37">
        <f t="shared" si="0"/>
        <v>83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</row>
    <row r="34" spans="1:78" s="30" customFormat="1" ht="12.75" customHeight="1" x14ac:dyDescent="0.2">
      <c r="A34" s="35" t="s">
        <v>131</v>
      </c>
      <c r="B34" s="35" t="s">
        <v>54</v>
      </c>
      <c r="C34" s="35" t="s">
        <v>90</v>
      </c>
      <c r="D34" s="36">
        <v>6525418</v>
      </c>
      <c r="E34" s="36">
        <v>954000</v>
      </c>
      <c r="F34" s="37">
        <v>33</v>
      </c>
      <c r="G34" s="37">
        <v>11</v>
      </c>
      <c r="H34" s="37">
        <v>8</v>
      </c>
      <c r="I34" s="37">
        <v>21</v>
      </c>
      <c r="J34" s="37">
        <v>5</v>
      </c>
      <c r="K34" s="37">
        <v>5</v>
      </c>
      <c r="L34" s="37">
        <f t="shared" si="0"/>
        <v>83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</row>
    <row r="35" spans="1:78" s="30" customFormat="1" ht="12.75" customHeight="1" x14ac:dyDescent="0.2">
      <c r="A35" s="35" t="s">
        <v>132</v>
      </c>
      <c r="B35" s="35" t="s">
        <v>55</v>
      </c>
      <c r="C35" s="35" t="s">
        <v>91</v>
      </c>
      <c r="D35" s="36">
        <v>33986850</v>
      </c>
      <c r="E35" s="36">
        <v>2800000</v>
      </c>
      <c r="F35" s="37">
        <v>29</v>
      </c>
      <c r="G35" s="37">
        <v>10</v>
      </c>
      <c r="H35" s="37">
        <v>8</v>
      </c>
      <c r="I35" s="37">
        <v>23</v>
      </c>
      <c r="J35" s="37">
        <v>4</v>
      </c>
      <c r="K35" s="37">
        <v>5</v>
      </c>
      <c r="L35" s="37">
        <f t="shared" si="0"/>
        <v>79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</row>
    <row r="36" spans="1:78" s="30" customFormat="1" x14ac:dyDescent="0.2">
      <c r="A36" s="35" t="s">
        <v>133</v>
      </c>
      <c r="B36" s="35" t="s">
        <v>56</v>
      </c>
      <c r="C36" s="35" t="s">
        <v>92</v>
      </c>
      <c r="D36" s="36">
        <v>22175000</v>
      </c>
      <c r="E36" s="36">
        <v>2600000</v>
      </c>
      <c r="F36" s="37">
        <v>34</v>
      </c>
      <c r="G36" s="37">
        <v>12</v>
      </c>
      <c r="H36" s="37">
        <v>8</v>
      </c>
      <c r="I36" s="37">
        <v>24</v>
      </c>
      <c r="J36" s="37">
        <v>4</v>
      </c>
      <c r="K36" s="37">
        <v>5</v>
      </c>
      <c r="L36" s="37">
        <f t="shared" si="0"/>
        <v>87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</row>
    <row r="37" spans="1:78" s="30" customFormat="1" ht="12.75" customHeight="1" x14ac:dyDescent="0.2">
      <c r="A37" s="35" t="s">
        <v>134</v>
      </c>
      <c r="B37" s="35" t="s">
        <v>57</v>
      </c>
      <c r="C37" s="35" t="s">
        <v>93</v>
      </c>
      <c r="D37" s="36">
        <v>8450000</v>
      </c>
      <c r="E37" s="36">
        <v>1200000</v>
      </c>
      <c r="F37" s="37">
        <v>27</v>
      </c>
      <c r="G37" s="37">
        <v>10</v>
      </c>
      <c r="H37" s="37">
        <v>7</v>
      </c>
      <c r="I37" s="37">
        <v>17</v>
      </c>
      <c r="J37" s="37">
        <v>5</v>
      </c>
      <c r="K37" s="37">
        <v>3</v>
      </c>
      <c r="L37" s="37">
        <f t="shared" si="0"/>
        <v>69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</row>
    <row r="38" spans="1:78" s="30" customFormat="1" ht="12.75" customHeight="1" x14ac:dyDescent="0.2">
      <c r="A38" s="35" t="s">
        <v>135</v>
      </c>
      <c r="B38" s="35" t="s">
        <v>58</v>
      </c>
      <c r="C38" s="35" t="s">
        <v>94</v>
      </c>
      <c r="D38" s="36">
        <v>28504600</v>
      </c>
      <c r="E38" s="36">
        <v>3000000</v>
      </c>
      <c r="F38" s="37">
        <v>25</v>
      </c>
      <c r="G38" s="37">
        <v>7</v>
      </c>
      <c r="H38" s="37">
        <v>8</v>
      </c>
      <c r="I38" s="37">
        <v>17</v>
      </c>
      <c r="J38" s="37">
        <v>2</v>
      </c>
      <c r="K38" s="37">
        <v>3</v>
      </c>
      <c r="L38" s="37">
        <f t="shared" si="0"/>
        <v>62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</row>
    <row r="39" spans="1:78" s="30" customFormat="1" ht="12.75" customHeight="1" x14ac:dyDescent="0.2">
      <c r="A39" s="35" t="s">
        <v>136</v>
      </c>
      <c r="B39" s="35" t="s">
        <v>59</v>
      </c>
      <c r="C39" s="35" t="s">
        <v>95</v>
      </c>
      <c r="D39" s="36">
        <v>8519656</v>
      </c>
      <c r="E39" s="36">
        <v>1800000</v>
      </c>
      <c r="F39" s="37">
        <v>33</v>
      </c>
      <c r="G39" s="37">
        <v>13</v>
      </c>
      <c r="H39" s="37">
        <v>8</v>
      </c>
      <c r="I39" s="37">
        <v>21</v>
      </c>
      <c r="J39" s="37">
        <v>4</v>
      </c>
      <c r="K39" s="37">
        <v>4</v>
      </c>
      <c r="L39" s="37">
        <f t="shared" si="0"/>
        <v>83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</row>
    <row r="40" spans="1:78" s="30" customFormat="1" ht="12.75" customHeight="1" x14ac:dyDescent="0.2">
      <c r="A40" s="35" t="s">
        <v>137</v>
      </c>
      <c r="B40" s="35" t="s">
        <v>60</v>
      </c>
      <c r="C40" s="35" t="s">
        <v>96</v>
      </c>
      <c r="D40" s="36">
        <v>30800000</v>
      </c>
      <c r="E40" s="36">
        <v>2700000</v>
      </c>
      <c r="F40" s="37">
        <v>24</v>
      </c>
      <c r="G40" s="37">
        <v>10</v>
      </c>
      <c r="H40" s="37">
        <v>7</v>
      </c>
      <c r="I40" s="37">
        <v>17</v>
      </c>
      <c r="J40" s="37">
        <v>0</v>
      </c>
      <c r="K40" s="37">
        <v>4</v>
      </c>
      <c r="L40" s="37">
        <f t="shared" si="0"/>
        <v>62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</row>
    <row r="41" spans="1:78" s="30" customFormat="1" ht="12.75" customHeight="1" x14ac:dyDescent="0.2">
      <c r="A41" s="35" t="s">
        <v>138</v>
      </c>
      <c r="B41" s="35" t="s">
        <v>42</v>
      </c>
      <c r="C41" s="35" t="s">
        <v>97</v>
      </c>
      <c r="D41" s="36">
        <v>22250000</v>
      </c>
      <c r="E41" s="36">
        <v>1950000</v>
      </c>
      <c r="F41" s="37">
        <v>34</v>
      </c>
      <c r="G41" s="37">
        <v>14</v>
      </c>
      <c r="H41" s="37">
        <v>8</v>
      </c>
      <c r="I41" s="37">
        <v>22</v>
      </c>
      <c r="J41" s="37">
        <v>3</v>
      </c>
      <c r="K41" s="37">
        <v>5</v>
      </c>
      <c r="L41" s="37">
        <f t="shared" si="0"/>
        <v>86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</row>
    <row r="42" spans="1:78" s="30" customFormat="1" ht="12.75" customHeight="1" x14ac:dyDescent="0.2">
      <c r="A42" s="35" t="s">
        <v>139</v>
      </c>
      <c r="B42" s="35" t="s">
        <v>61</v>
      </c>
      <c r="C42" s="35" t="s">
        <v>98</v>
      </c>
      <c r="D42" s="36">
        <v>162813310</v>
      </c>
      <c r="E42" s="36">
        <v>3500000</v>
      </c>
      <c r="F42" s="37">
        <v>30</v>
      </c>
      <c r="G42" s="37">
        <v>13</v>
      </c>
      <c r="H42" s="37">
        <v>8</v>
      </c>
      <c r="I42" s="37">
        <v>22</v>
      </c>
      <c r="J42" s="37">
        <v>5</v>
      </c>
      <c r="K42" s="37">
        <v>5</v>
      </c>
      <c r="L42" s="37">
        <f t="shared" si="0"/>
        <v>83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</row>
    <row r="43" spans="1:78" s="30" customFormat="1" ht="12.75" customHeight="1" x14ac:dyDescent="0.2">
      <c r="A43" s="35" t="s">
        <v>140</v>
      </c>
      <c r="B43" s="35" t="s">
        <v>62</v>
      </c>
      <c r="C43" s="35" t="s">
        <v>99</v>
      </c>
      <c r="D43" s="36">
        <v>4222600</v>
      </c>
      <c r="E43" s="36">
        <v>1000000</v>
      </c>
      <c r="F43" s="37">
        <v>30</v>
      </c>
      <c r="G43" s="37">
        <v>13</v>
      </c>
      <c r="H43" s="37">
        <v>8</v>
      </c>
      <c r="I43" s="37">
        <v>19</v>
      </c>
      <c r="J43" s="37">
        <v>0</v>
      </c>
      <c r="K43" s="37">
        <v>3</v>
      </c>
      <c r="L43" s="37">
        <f t="shared" si="0"/>
        <v>73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</row>
    <row r="44" spans="1:78" s="30" customFormat="1" x14ac:dyDescent="0.2">
      <c r="A44" s="35" t="s">
        <v>141</v>
      </c>
      <c r="B44" s="35" t="s">
        <v>63</v>
      </c>
      <c r="C44" s="35" t="s">
        <v>100</v>
      </c>
      <c r="D44" s="36">
        <v>20752258</v>
      </c>
      <c r="E44" s="36">
        <v>3200000</v>
      </c>
      <c r="F44" s="37">
        <v>33</v>
      </c>
      <c r="G44" s="37">
        <v>11</v>
      </c>
      <c r="H44" s="37">
        <v>8</v>
      </c>
      <c r="I44" s="37">
        <v>20</v>
      </c>
      <c r="J44" s="37">
        <v>1</v>
      </c>
      <c r="K44" s="37">
        <v>4</v>
      </c>
      <c r="L44" s="37">
        <f t="shared" si="0"/>
        <v>77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</row>
    <row r="45" spans="1:78" s="30" customFormat="1" ht="12.75" customHeight="1" x14ac:dyDescent="0.2">
      <c r="A45" s="35" t="s">
        <v>142</v>
      </c>
      <c r="B45" s="35" t="s">
        <v>64</v>
      </c>
      <c r="C45" s="35" t="s">
        <v>101</v>
      </c>
      <c r="D45" s="36">
        <v>7352980</v>
      </c>
      <c r="E45" s="36">
        <v>929980</v>
      </c>
      <c r="F45" s="37">
        <v>26</v>
      </c>
      <c r="G45" s="37">
        <v>9</v>
      </c>
      <c r="H45" s="37">
        <v>8</v>
      </c>
      <c r="I45" s="37">
        <v>18</v>
      </c>
      <c r="J45" s="37">
        <v>4</v>
      </c>
      <c r="K45" s="37">
        <v>3</v>
      </c>
      <c r="L45" s="37">
        <f t="shared" si="0"/>
        <v>68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</row>
    <row r="46" spans="1:78" s="30" customFormat="1" ht="12.75" customHeight="1" x14ac:dyDescent="0.2">
      <c r="A46" s="35" t="s">
        <v>143</v>
      </c>
      <c r="B46" s="35" t="s">
        <v>65</v>
      </c>
      <c r="C46" s="35" t="s">
        <v>102</v>
      </c>
      <c r="D46" s="36">
        <v>5530000</v>
      </c>
      <c r="E46" s="36">
        <v>750000</v>
      </c>
      <c r="F46" s="37">
        <v>32</v>
      </c>
      <c r="G46" s="37">
        <v>12</v>
      </c>
      <c r="H46" s="37">
        <v>8</v>
      </c>
      <c r="I46" s="37">
        <v>23</v>
      </c>
      <c r="J46" s="37">
        <v>0</v>
      </c>
      <c r="K46" s="37">
        <v>5</v>
      </c>
      <c r="L46" s="37">
        <f t="shared" si="0"/>
        <v>80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</row>
    <row r="47" spans="1:78" s="30" customFormat="1" ht="12.75" customHeight="1" x14ac:dyDescent="0.2">
      <c r="A47" s="35" t="s">
        <v>144</v>
      </c>
      <c r="B47" s="35" t="s">
        <v>66</v>
      </c>
      <c r="C47" s="35" t="s">
        <v>103</v>
      </c>
      <c r="D47" s="36">
        <v>4550000</v>
      </c>
      <c r="E47" s="36">
        <v>1360000</v>
      </c>
      <c r="F47" s="37">
        <v>37</v>
      </c>
      <c r="G47" s="37">
        <v>14</v>
      </c>
      <c r="H47" s="37">
        <v>8</v>
      </c>
      <c r="I47" s="37">
        <v>21</v>
      </c>
      <c r="J47" s="37">
        <v>2</v>
      </c>
      <c r="K47" s="37">
        <v>2</v>
      </c>
      <c r="L47" s="37">
        <f t="shared" si="0"/>
        <v>84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</row>
    <row r="48" spans="1:78" s="30" customFormat="1" ht="12.75" customHeight="1" x14ac:dyDescent="0.2">
      <c r="A48" s="35" t="s">
        <v>145</v>
      </c>
      <c r="B48" s="35" t="s">
        <v>67</v>
      </c>
      <c r="C48" s="35" t="s">
        <v>104</v>
      </c>
      <c r="D48" s="36">
        <v>2581210</v>
      </c>
      <c r="E48" s="36">
        <v>600000</v>
      </c>
      <c r="F48" s="37">
        <v>38</v>
      </c>
      <c r="G48" s="37">
        <v>14</v>
      </c>
      <c r="H48" s="37">
        <v>8</v>
      </c>
      <c r="I48" s="37">
        <v>22</v>
      </c>
      <c r="J48" s="37">
        <v>4</v>
      </c>
      <c r="K48" s="37">
        <v>5</v>
      </c>
      <c r="L48" s="37">
        <f t="shared" si="0"/>
        <v>91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</row>
    <row r="49" spans="1:78" s="30" customFormat="1" ht="12.75" customHeight="1" x14ac:dyDescent="0.2">
      <c r="A49" s="35" t="s">
        <v>146</v>
      </c>
      <c r="B49" s="35" t="s">
        <v>68</v>
      </c>
      <c r="C49" s="35" t="s">
        <v>105</v>
      </c>
      <c r="D49" s="36">
        <v>4976100</v>
      </c>
      <c r="E49" s="36">
        <v>1250000</v>
      </c>
      <c r="F49" s="37">
        <v>31</v>
      </c>
      <c r="G49" s="37">
        <v>11</v>
      </c>
      <c r="H49" s="37">
        <v>9</v>
      </c>
      <c r="I49" s="37">
        <v>20</v>
      </c>
      <c r="J49" s="37">
        <v>4</v>
      </c>
      <c r="K49" s="37">
        <v>3</v>
      </c>
      <c r="L49" s="37">
        <f t="shared" si="0"/>
        <v>78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</row>
    <row r="50" spans="1:78" s="30" customFormat="1" ht="12.75" customHeight="1" x14ac:dyDescent="0.2">
      <c r="A50" s="35" t="s">
        <v>147</v>
      </c>
      <c r="B50" s="35" t="s">
        <v>69</v>
      </c>
      <c r="C50" s="35" t="s">
        <v>106</v>
      </c>
      <c r="D50" s="36">
        <v>7797023</v>
      </c>
      <c r="E50" s="36">
        <v>800000</v>
      </c>
      <c r="F50" s="37">
        <v>35</v>
      </c>
      <c r="G50" s="37">
        <v>10</v>
      </c>
      <c r="H50" s="37">
        <v>8</v>
      </c>
      <c r="I50" s="37">
        <v>22</v>
      </c>
      <c r="J50" s="37">
        <v>2</v>
      </c>
      <c r="K50" s="37">
        <v>4</v>
      </c>
      <c r="L50" s="37">
        <f t="shared" si="0"/>
        <v>81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</row>
    <row r="51" spans="1:78" s="30" customFormat="1" ht="12.75" customHeight="1" x14ac:dyDescent="0.2">
      <c r="A51" s="35" t="s">
        <v>148</v>
      </c>
      <c r="B51" s="35" t="s">
        <v>70</v>
      </c>
      <c r="C51" s="35" t="s">
        <v>107</v>
      </c>
      <c r="D51" s="36">
        <v>35454700</v>
      </c>
      <c r="E51" s="36">
        <v>3625000</v>
      </c>
      <c r="F51" s="37">
        <v>33</v>
      </c>
      <c r="G51" s="37">
        <v>12</v>
      </c>
      <c r="H51" s="37">
        <v>8</v>
      </c>
      <c r="I51" s="37">
        <v>15</v>
      </c>
      <c r="J51" s="37">
        <v>4</v>
      </c>
      <c r="K51" s="37">
        <v>5</v>
      </c>
      <c r="L51" s="37">
        <f t="shared" si="0"/>
        <v>77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</row>
    <row r="52" spans="1:78" s="30" customFormat="1" ht="12.75" customHeight="1" x14ac:dyDescent="0.2">
      <c r="A52" s="35" t="s">
        <v>149</v>
      </c>
      <c r="B52" s="35" t="s">
        <v>70</v>
      </c>
      <c r="C52" s="35" t="s">
        <v>108</v>
      </c>
      <c r="D52" s="36">
        <v>2502000</v>
      </c>
      <c r="E52" s="36">
        <v>700000</v>
      </c>
      <c r="F52" s="37">
        <v>25</v>
      </c>
      <c r="G52" s="37">
        <v>8</v>
      </c>
      <c r="H52" s="37">
        <v>8</v>
      </c>
      <c r="I52" s="37">
        <v>19</v>
      </c>
      <c r="J52" s="37">
        <v>4</v>
      </c>
      <c r="K52" s="37">
        <v>4</v>
      </c>
      <c r="L52" s="37">
        <f t="shared" si="0"/>
        <v>68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</row>
    <row r="53" spans="1:78" s="30" customFormat="1" ht="12.75" customHeight="1" x14ac:dyDescent="0.2">
      <c r="A53" s="35" t="s">
        <v>150</v>
      </c>
      <c r="B53" s="35" t="s">
        <v>71</v>
      </c>
      <c r="C53" s="35" t="s">
        <v>109</v>
      </c>
      <c r="D53" s="36">
        <v>89023200</v>
      </c>
      <c r="E53" s="36">
        <v>5000000</v>
      </c>
      <c r="F53" s="37">
        <v>32</v>
      </c>
      <c r="G53" s="37">
        <v>10</v>
      </c>
      <c r="H53" s="37">
        <v>8</v>
      </c>
      <c r="I53" s="37">
        <v>10</v>
      </c>
      <c r="J53" s="37">
        <v>3</v>
      </c>
      <c r="K53" s="37">
        <v>3</v>
      </c>
      <c r="L53" s="37">
        <f t="shared" si="0"/>
        <v>66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</row>
    <row r="54" spans="1:78" s="30" customFormat="1" ht="12.75" customHeight="1" x14ac:dyDescent="0.2">
      <c r="A54" s="35" t="s">
        <v>151</v>
      </c>
      <c r="B54" s="35" t="s">
        <v>72</v>
      </c>
      <c r="C54" s="35" t="s">
        <v>110</v>
      </c>
      <c r="D54" s="36">
        <v>26625500</v>
      </c>
      <c r="E54" s="36">
        <v>2500000</v>
      </c>
      <c r="F54" s="37">
        <v>35</v>
      </c>
      <c r="G54" s="37">
        <v>13</v>
      </c>
      <c r="H54" s="37">
        <v>8</v>
      </c>
      <c r="I54" s="37">
        <v>22</v>
      </c>
      <c r="J54" s="37">
        <v>2</v>
      </c>
      <c r="K54" s="37">
        <v>5</v>
      </c>
      <c r="L54" s="37">
        <f t="shared" si="0"/>
        <v>85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</row>
    <row r="55" spans="1:78" x14ac:dyDescent="0.25">
      <c r="D55" s="34">
        <f>SUM(D17:D54)</f>
        <v>1055058671</v>
      </c>
      <c r="E55" s="34">
        <f>SUM(E17:E54)</f>
        <v>81426460</v>
      </c>
    </row>
    <row r="56" spans="1:78" x14ac:dyDescent="0.25">
      <c r="E56" s="32"/>
    </row>
  </sheetData>
  <mergeCells count="15">
    <mergeCell ref="H14:H15"/>
    <mergeCell ref="I14:I15"/>
    <mergeCell ref="J14:J15"/>
    <mergeCell ref="K14:K15"/>
    <mergeCell ref="L14:L15"/>
    <mergeCell ref="D9:L9"/>
    <mergeCell ref="D10:L10"/>
    <mergeCell ref="D12:L12"/>
    <mergeCell ref="A14:A16"/>
    <mergeCell ref="B14:B16"/>
    <mergeCell ref="C14:C16"/>
    <mergeCell ref="D14:D16"/>
    <mergeCell ref="E14:E16"/>
    <mergeCell ref="F14:F15"/>
    <mergeCell ref="G14:G15"/>
  </mergeCells>
  <dataValidations count="5">
    <dataValidation type="decimal" operator="lessThanOrEqual" allowBlank="1" showInputMessage="1" showErrorMessage="1" error="max. 40" sqref="F18:F54" xr:uid="{B44FEF14-D84B-4A60-8F93-E3FA95374FE4}">
      <formula1>40</formula1>
    </dataValidation>
    <dataValidation type="decimal" operator="lessThanOrEqual" allowBlank="1" showInputMessage="1" showErrorMessage="1" error="max. 10" sqref="H18:H54" xr:uid="{1602BAF0-D8E1-44FE-9A52-D5C36426751B}">
      <formula1>10</formula1>
    </dataValidation>
    <dataValidation type="decimal" operator="lessThanOrEqual" allowBlank="1" showInputMessage="1" showErrorMessage="1" error="max. 5" sqref="J18:K54" xr:uid="{029484E9-61AE-443F-A77B-5849B7DE944B}">
      <formula1>5</formula1>
    </dataValidation>
    <dataValidation type="decimal" operator="lessThanOrEqual" allowBlank="1" showInputMessage="1" showErrorMessage="1" error="max. 15" sqref="G22:G54 H14:H15 G18:G19" xr:uid="{17CFE5DD-FB28-46B3-946C-E9E889D68B1F}">
      <formula1>15</formula1>
    </dataValidation>
    <dataValidation type="decimal" operator="lessThanOrEqual" allowBlank="1" showInputMessage="1" showErrorMessage="1" error="max. 25" sqref="I18:I54" xr:uid="{2AA59BBF-53A3-49B5-BAEC-63747C66BE69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61EC1-7021-4132-A0EB-D87CEF0BF7AD}">
  <dimension ref="A1:BZ56"/>
  <sheetViews>
    <sheetView zoomScale="80" zoomScaleNormal="80" workbookViewId="0"/>
  </sheetViews>
  <sheetFormatPr defaultColWidth="9.140625" defaultRowHeight="12.75" x14ac:dyDescent="0.25"/>
  <cols>
    <col min="1" max="1" width="14.42578125" style="27" customWidth="1"/>
    <col min="2" max="2" width="30" style="27" bestFit="1" customWidth="1"/>
    <col min="3" max="3" width="43.7109375" style="27" customWidth="1"/>
    <col min="4" max="4" width="15.5703125" style="27" customWidth="1"/>
    <col min="5" max="5" width="15" style="27" customWidth="1"/>
    <col min="6" max="6" width="9.7109375" style="27" customWidth="1"/>
    <col min="7" max="12" width="9.28515625" style="27" customWidth="1"/>
    <col min="13" max="16384" width="9.140625" style="27"/>
  </cols>
  <sheetData>
    <row r="1" spans="1:12" ht="38.25" customHeight="1" x14ac:dyDescent="0.25">
      <c r="A1" s="26" t="s">
        <v>24</v>
      </c>
    </row>
    <row r="2" spans="1:12" ht="14.45" customHeight="1" x14ac:dyDescent="0.25">
      <c r="A2" s="28" t="s">
        <v>39</v>
      </c>
      <c r="D2" s="28" t="s">
        <v>21</v>
      </c>
    </row>
    <row r="3" spans="1:12" ht="14.45" customHeight="1" x14ac:dyDescent="0.25">
      <c r="A3" s="28" t="s">
        <v>32</v>
      </c>
      <c r="D3" s="27" t="s">
        <v>28</v>
      </c>
    </row>
    <row r="4" spans="1:12" ht="14.45" customHeight="1" x14ac:dyDescent="0.25">
      <c r="A4" s="28" t="s">
        <v>40</v>
      </c>
      <c r="D4" s="27" t="s">
        <v>29</v>
      </c>
    </row>
    <row r="5" spans="1:12" ht="14.45" customHeight="1" x14ac:dyDescent="0.25">
      <c r="A5" s="28" t="s">
        <v>27</v>
      </c>
      <c r="D5" s="27" t="s">
        <v>30</v>
      </c>
    </row>
    <row r="6" spans="1:12" ht="14.45" customHeight="1" x14ac:dyDescent="0.25">
      <c r="A6" s="27" t="s">
        <v>167</v>
      </c>
      <c r="D6" s="27" t="s">
        <v>31</v>
      </c>
    </row>
    <row r="7" spans="1:12" ht="14.45" customHeight="1" x14ac:dyDescent="0.25">
      <c r="A7" s="33" t="s">
        <v>33</v>
      </c>
    </row>
    <row r="8" spans="1:12" ht="14.45" customHeight="1" x14ac:dyDescent="0.25">
      <c r="D8" s="28" t="s">
        <v>22</v>
      </c>
    </row>
    <row r="9" spans="1:12" ht="71.25" customHeight="1" x14ac:dyDescent="0.25">
      <c r="D9" s="16" t="s">
        <v>25</v>
      </c>
      <c r="E9" s="16"/>
      <c r="F9" s="16"/>
      <c r="G9" s="16"/>
      <c r="H9" s="16"/>
      <c r="I9" s="16"/>
      <c r="J9" s="16"/>
      <c r="K9" s="16"/>
      <c r="L9" s="16"/>
    </row>
    <row r="10" spans="1:12" ht="51" customHeight="1" x14ac:dyDescent="0.25">
      <c r="A10" s="28"/>
      <c r="D10" s="16" t="s">
        <v>26</v>
      </c>
      <c r="E10" s="16"/>
      <c r="F10" s="16"/>
      <c r="G10" s="16"/>
      <c r="H10" s="16"/>
      <c r="I10" s="16"/>
      <c r="J10" s="16"/>
      <c r="K10" s="16"/>
      <c r="L10" s="16"/>
    </row>
    <row r="11" spans="1:12" x14ac:dyDescent="0.25">
      <c r="A11" s="28"/>
      <c r="D11" s="39"/>
      <c r="E11" s="39"/>
      <c r="F11" s="39"/>
      <c r="G11" s="39"/>
      <c r="H11" s="39"/>
      <c r="I11" s="39"/>
      <c r="J11" s="39"/>
      <c r="K11" s="39"/>
      <c r="L11" s="39"/>
    </row>
    <row r="12" spans="1:12" x14ac:dyDescent="0.25">
      <c r="A12" s="28"/>
      <c r="D12" s="16" t="s">
        <v>153</v>
      </c>
      <c r="E12" s="16"/>
      <c r="F12" s="16"/>
      <c r="G12" s="16"/>
      <c r="H12" s="16"/>
      <c r="I12" s="16"/>
      <c r="J12" s="16"/>
      <c r="K12" s="16"/>
      <c r="L12" s="16"/>
    </row>
    <row r="13" spans="1:12" ht="12.6" customHeight="1" x14ac:dyDescent="0.25">
      <c r="A13" s="28"/>
    </row>
    <row r="14" spans="1:12" ht="26.45" customHeight="1" x14ac:dyDescent="0.25">
      <c r="A14" s="11" t="s">
        <v>0</v>
      </c>
      <c r="B14" s="11" t="s">
        <v>1</v>
      </c>
      <c r="C14" s="11" t="s">
        <v>16</v>
      </c>
      <c r="D14" s="11" t="s">
        <v>11</v>
      </c>
      <c r="E14" s="14" t="s">
        <v>2</v>
      </c>
      <c r="F14" s="11" t="s">
        <v>13</v>
      </c>
      <c r="G14" s="11" t="s">
        <v>34</v>
      </c>
      <c r="H14" s="11" t="s">
        <v>12</v>
      </c>
      <c r="I14" s="11" t="s">
        <v>35</v>
      </c>
      <c r="J14" s="11" t="s">
        <v>36</v>
      </c>
      <c r="K14" s="11" t="s">
        <v>37</v>
      </c>
      <c r="L14" s="11" t="s">
        <v>3</v>
      </c>
    </row>
    <row r="15" spans="1:12" ht="59.45" customHeight="1" x14ac:dyDescent="0.25">
      <c r="A15" s="13"/>
      <c r="B15" s="13"/>
      <c r="C15" s="13"/>
      <c r="D15" s="13"/>
      <c r="E15" s="15"/>
      <c r="F15" s="12"/>
      <c r="G15" s="12"/>
      <c r="H15" s="12"/>
      <c r="I15" s="12"/>
      <c r="J15" s="12"/>
      <c r="K15" s="12"/>
      <c r="L15" s="12"/>
    </row>
    <row r="16" spans="1:12" ht="28.9" customHeight="1" x14ac:dyDescent="0.25">
      <c r="A16" s="13"/>
      <c r="B16" s="13"/>
      <c r="C16" s="13"/>
      <c r="D16" s="13"/>
      <c r="E16" s="15"/>
      <c r="F16" s="29" t="s">
        <v>23</v>
      </c>
      <c r="G16" s="29" t="s">
        <v>18</v>
      </c>
      <c r="H16" s="29" t="s">
        <v>20</v>
      </c>
      <c r="I16" s="29" t="s">
        <v>38</v>
      </c>
      <c r="J16" s="29" t="s">
        <v>19</v>
      </c>
      <c r="K16" s="29" t="s">
        <v>19</v>
      </c>
      <c r="L16" s="29"/>
    </row>
    <row r="17" spans="1:78" ht="15" customHeight="1" x14ac:dyDescent="0.2">
      <c r="A17" s="35" t="s">
        <v>114</v>
      </c>
      <c r="B17" s="35" t="s">
        <v>41</v>
      </c>
      <c r="C17" s="35" t="s">
        <v>73</v>
      </c>
      <c r="D17" s="36">
        <v>30498412</v>
      </c>
      <c r="E17" s="36">
        <v>1800000</v>
      </c>
      <c r="F17" s="37">
        <v>34</v>
      </c>
      <c r="G17" s="37">
        <v>12</v>
      </c>
      <c r="H17" s="37">
        <v>8</v>
      </c>
      <c r="I17" s="37">
        <v>23</v>
      </c>
      <c r="J17" s="37">
        <v>0</v>
      </c>
      <c r="K17" s="37">
        <v>5</v>
      </c>
      <c r="L17" s="37">
        <f>SUM(F17:K17)</f>
        <v>82</v>
      </c>
    </row>
    <row r="18" spans="1:78" s="30" customFormat="1" ht="12.75" customHeight="1" x14ac:dyDescent="0.2">
      <c r="A18" s="35" t="s">
        <v>115</v>
      </c>
      <c r="B18" s="35" t="s">
        <v>42</v>
      </c>
      <c r="C18" s="35" t="s">
        <v>74</v>
      </c>
      <c r="D18" s="36">
        <v>118226389</v>
      </c>
      <c r="E18" s="36">
        <v>1500000</v>
      </c>
      <c r="F18" s="37">
        <v>34</v>
      </c>
      <c r="G18" s="37">
        <v>9</v>
      </c>
      <c r="H18" s="37">
        <v>7</v>
      </c>
      <c r="I18" s="37">
        <v>21</v>
      </c>
      <c r="J18" s="37">
        <v>3</v>
      </c>
      <c r="K18" s="37">
        <v>5</v>
      </c>
      <c r="L18" s="37">
        <f>SUM(F18:K18)</f>
        <v>79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0" customFormat="1" ht="12.75" customHeight="1" x14ac:dyDescent="0.2">
      <c r="A19" s="35" t="s">
        <v>116</v>
      </c>
      <c r="B19" s="35" t="s">
        <v>43</v>
      </c>
      <c r="C19" s="35" t="s">
        <v>75</v>
      </c>
      <c r="D19" s="36">
        <v>22997575</v>
      </c>
      <c r="E19" s="36">
        <v>3750000</v>
      </c>
      <c r="F19" s="37">
        <v>33</v>
      </c>
      <c r="G19" s="37">
        <v>13</v>
      </c>
      <c r="H19" s="37">
        <v>7</v>
      </c>
      <c r="I19" s="37">
        <v>21</v>
      </c>
      <c r="J19" s="37">
        <v>4</v>
      </c>
      <c r="K19" s="37">
        <v>5</v>
      </c>
      <c r="L19" s="37">
        <f t="shared" ref="L19:L54" si="0">SUM(F19:K19)</f>
        <v>83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</row>
    <row r="20" spans="1:78" s="30" customFormat="1" ht="12.75" customHeight="1" x14ac:dyDescent="0.2">
      <c r="A20" s="35" t="s">
        <v>117</v>
      </c>
      <c r="B20" s="35" t="s">
        <v>44</v>
      </c>
      <c r="C20" s="35" t="s">
        <v>76</v>
      </c>
      <c r="D20" s="36">
        <v>2250000</v>
      </c>
      <c r="E20" s="36">
        <v>750000</v>
      </c>
      <c r="F20" s="37">
        <v>24</v>
      </c>
      <c r="G20" s="37">
        <v>9</v>
      </c>
      <c r="H20" s="37">
        <v>6</v>
      </c>
      <c r="I20" s="37">
        <v>18</v>
      </c>
      <c r="J20" s="37">
        <v>0</v>
      </c>
      <c r="K20" s="37">
        <v>4</v>
      </c>
      <c r="L20" s="37">
        <f t="shared" si="0"/>
        <v>61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</row>
    <row r="21" spans="1:78" s="30" customFormat="1" ht="12.75" customHeight="1" x14ac:dyDescent="0.2">
      <c r="A21" s="35" t="s">
        <v>118</v>
      </c>
      <c r="B21" s="35" t="s">
        <v>45</v>
      </c>
      <c r="C21" s="35" t="s">
        <v>77</v>
      </c>
      <c r="D21" s="36">
        <v>9611950</v>
      </c>
      <c r="E21" s="36">
        <v>2000000</v>
      </c>
      <c r="F21" s="37">
        <v>29</v>
      </c>
      <c r="G21" s="37">
        <v>11</v>
      </c>
      <c r="H21" s="37">
        <v>9</v>
      </c>
      <c r="I21" s="37">
        <v>20</v>
      </c>
      <c r="J21" s="37">
        <v>5</v>
      </c>
      <c r="K21" s="37">
        <v>5</v>
      </c>
      <c r="L21" s="37">
        <f t="shared" si="0"/>
        <v>79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</row>
    <row r="22" spans="1:78" s="30" customFormat="1" ht="12.75" customHeight="1" x14ac:dyDescent="0.2">
      <c r="A22" s="35" t="s">
        <v>119</v>
      </c>
      <c r="B22" s="35" t="s">
        <v>43</v>
      </c>
      <c r="C22" s="35" t="s">
        <v>78</v>
      </c>
      <c r="D22" s="36">
        <v>8385200</v>
      </c>
      <c r="E22" s="36">
        <v>2125000</v>
      </c>
      <c r="F22" s="37">
        <v>29</v>
      </c>
      <c r="G22" s="37">
        <v>9</v>
      </c>
      <c r="H22" s="37">
        <v>7</v>
      </c>
      <c r="I22" s="37">
        <v>14</v>
      </c>
      <c r="J22" s="37">
        <v>4</v>
      </c>
      <c r="K22" s="37">
        <v>5</v>
      </c>
      <c r="L22" s="37">
        <f t="shared" si="0"/>
        <v>68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</row>
    <row r="23" spans="1:78" s="30" customFormat="1" x14ac:dyDescent="0.2">
      <c r="A23" s="35" t="s">
        <v>120</v>
      </c>
      <c r="B23" s="35" t="s">
        <v>46</v>
      </c>
      <c r="C23" s="35" t="s">
        <v>79</v>
      </c>
      <c r="D23" s="36">
        <v>52950000</v>
      </c>
      <c r="E23" s="36">
        <v>3000000</v>
      </c>
      <c r="F23" s="37">
        <v>33</v>
      </c>
      <c r="G23" s="37">
        <v>10</v>
      </c>
      <c r="H23" s="37">
        <v>9</v>
      </c>
      <c r="I23" s="37">
        <v>20</v>
      </c>
      <c r="J23" s="37">
        <v>0</v>
      </c>
      <c r="K23" s="37">
        <v>4</v>
      </c>
      <c r="L23" s="37">
        <f t="shared" si="0"/>
        <v>76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30" customFormat="1" ht="12.75" customHeight="1" x14ac:dyDescent="0.2">
      <c r="A24" s="35" t="s">
        <v>121</v>
      </c>
      <c r="B24" s="35" t="s">
        <v>47</v>
      </c>
      <c r="C24" s="35" t="s">
        <v>80</v>
      </c>
      <c r="D24" s="36">
        <v>26204156</v>
      </c>
      <c r="E24" s="36">
        <v>2982480</v>
      </c>
      <c r="F24" s="37">
        <v>29</v>
      </c>
      <c r="G24" s="37">
        <v>10</v>
      </c>
      <c r="H24" s="37">
        <v>7</v>
      </c>
      <c r="I24" s="37">
        <v>18</v>
      </c>
      <c r="J24" s="37">
        <v>2</v>
      </c>
      <c r="K24" s="37">
        <v>4</v>
      </c>
      <c r="L24" s="37">
        <f t="shared" si="0"/>
        <v>70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30" customFormat="1" ht="12.75" customHeight="1" x14ac:dyDescent="0.2">
      <c r="A25" s="35" t="s">
        <v>122</v>
      </c>
      <c r="B25" s="35" t="s">
        <v>48</v>
      </c>
      <c r="C25" s="35" t="s">
        <v>81</v>
      </c>
      <c r="D25" s="36">
        <v>60000100</v>
      </c>
      <c r="E25" s="36">
        <v>3200000</v>
      </c>
      <c r="F25" s="37">
        <v>21</v>
      </c>
      <c r="G25" s="37">
        <v>10</v>
      </c>
      <c r="H25" s="37">
        <v>6</v>
      </c>
      <c r="I25" s="37">
        <v>15</v>
      </c>
      <c r="J25" s="37">
        <v>4</v>
      </c>
      <c r="K25" s="37">
        <v>5</v>
      </c>
      <c r="L25" s="37">
        <f t="shared" si="0"/>
        <v>61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30" customFormat="1" ht="13.5" customHeight="1" x14ac:dyDescent="0.2">
      <c r="A26" s="35" t="s">
        <v>123</v>
      </c>
      <c r="B26" s="35" t="s">
        <v>48</v>
      </c>
      <c r="C26" s="35" t="s">
        <v>82</v>
      </c>
      <c r="D26" s="36">
        <v>28223125</v>
      </c>
      <c r="E26" s="36">
        <v>3500000</v>
      </c>
      <c r="F26" s="37">
        <v>23</v>
      </c>
      <c r="G26" s="37">
        <v>9</v>
      </c>
      <c r="H26" s="37">
        <v>7</v>
      </c>
      <c r="I26" s="37">
        <v>18</v>
      </c>
      <c r="J26" s="37">
        <v>4</v>
      </c>
      <c r="K26" s="37">
        <v>5</v>
      </c>
      <c r="L26" s="37">
        <f t="shared" si="0"/>
        <v>66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30" customFormat="1" ht="12.75" customHeight="1" x14ac:dyDescent="0.2">
      <c r="A27" s="35" t="s">
        <v>124</v>
      </c>
      <c r="B27" s="35" t="s">
        <v>49</v>
      </c>
      <c r="C27" s="35" t="s">
        <v>83</v>
      </c>
      <c r="D27" s="36">
        <v>3244249</v>
      </c>
      <c r="E27" s="36">
        <v>540000</v>
      </c>
      <c r="F27" s="37">
        <v>34</v>
      </c>
      <c r="G27" s="37">
        <v>13</v>
      </c>
      <c r="H27" s="37">
        <v>7</v>
      </c>
      <c r="I27" s="37">
        <v>23</v>
      </c>
      <c r="J27" s="37">
        <v>2</v>
      </c>
      <c r="K27" s="37">
        <v>5</v>
      </c>
      <c r="L27" s="37">
        <f t="shared" si="0"/>
        <v>84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30" customFormat="1" ht="12.75" customHeight="1" x14ac:dyDescent="0.2">
      <c r="A28" s="35" t="s">
        <v>125</v>
      </c>
      <c r="B28" s="35" t="s">
        <v>50</v>
      </c>
      <c r="C28" s="35" t="s">
        <v>84</v>
      </c>
      <c r="D28" s="36">
        <v>23669464</v>
      </c>
      <c r="E28" s="36">
        <v>2000000</v>
      </c>
      <c r="F28" s="37">
        <v>21</v>
      </c>
      <c r="G28" s="37">
        <v>10</v>
      </c>
      <c r="H28" s="37">
        <v>7</v>
      </c>
      <c r="I28" s="37">
        <v>19</v>
      </c>
      <c r="J28" s="37">
        <v>1</v>
      </c>
      <c r="K28" s="37">
        <v>4</v>
      </c>
      <c r="L28" s="37">
        <f t="shared" si="0"/>
        <v>62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</row>
    <row r="29" spans="1:78" s="30" customFormat="1" ht="12.75" customHeight="1" x14ac:dyDescent="0.2">
      <c r="A29" s="35" t="s">
        <v>126</v>
      </c>
      <c r="B29" s="35" t="s">
        <v>51</v>
      </c>
      <c r="C29" s="35" t="s">
        <v>85</v>
      </c>
      <c r="D29" s="36">
        <v>21635925</v>
      </c>
      <c r="E29" s="36">
        <v>2000000</v>
      </c>
      <c r="F29" s="37">
        <v>31</v>
      </c>
      <c r="G29" s="37">
        <v>11</v>
      </c>
      <c r="H29" s="37">
        <v>7</v>
      </c>
      <c r="I29" s="37">
        <v>20</v>
      </c>
      <c r="J29" s="37">
        <v>3</v>
      </c>
      <c r="K29" s="37">
        <v>5</v>
      </c>
      <c r="L29" s="37">
        <f t="shared" si="0"/>
        <v>77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</row>
    <row r="30" spans="1:78" s="30" customFormat="1" ht="12.75" customHeight="1" x14ac:dyDescent="0.2">
      <c r="A30" s="35" t="s">
        <v>127</v>
      </c>
      <c r="B30" s="35" t="s">
        <v>49</v>
      </c>
      <c r="C30" s="35" t="s">
        <v>86</v>
      </c>
      <c r="D30" s="36">
        <v>19906501</v>
      </c>
      <c r="E30" s="36">
        <v>2510000</v>
      </c>
      <c r="F30" s="37">
        <v>24</v>
      </c>
      <c r="G30" s="37">
        <v>8</v>
      </c>
      <c r="H30" s="37">
        <v>7</v>
      </c>
      <c r="I30" s="37">
        <v>20</v>
      </c>
      <c r="J30" s="37">
        <v>2</v>
      </c>
      <c r="K30" s="37">
        <v>5</v>
      </c>
      <c r="L30" s="37">
        <f t="shared" si="0"/>
        <v>66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</row>
    <row r="31" spans="1:78" s="30" customFormat="1" x14ac:dyDescent="0.2">
      <c r="A31" s="35" t="s">
        <v>128</v>
      </c>
      <c r="B31" s="35" t="s">
        <v>49</v>
      </c>
      <c r="C31" s="35" t="s">
        <v>87</v>
      </c>
      <c r="D31" s="36">
        <v>10057018</v>
      </c>
      <c r="E31" s="36">
        <v>1600000</v>
      </c>
      <c r="F31" s="37">
        <v>30</v>
      </c>
      <c r="G31" s="37">
        <v>11</v>
      </c>
      <c r="H31" s="37">
        <v>7</v>
      </c>
      <c r="I31" s="37">
        <v>20</v>
      </c>
      <c r="J31" s="37">
        <v>2</v>
      </c>
      <c r="K31" s="37">
        <v>5</v>
      </c>
      <c r="L31" s="37">
        <f t="shared" si="0"/>
        <v>75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</row>
    <row r="32" spans="1:78" s="30" customFormat="1" ht="12.75" customHeight="1" x14ac:dyDescent="0.2">
      <c r="A32" s="35" t="s">
        <v>129</v>
      </c>
      <c r="B32" s="35" t="s">
        <v>52</v>
      </c>
      <c r="C32" s="35" t="s">
        <v>88</v>
      </c>
      <c r="D32" s="36">
        <v>37487652</v>
      </c>
      <c r="E32" s="36">
        <v>2200000</v>
      </c>
      <c r="F32" s="37">
        <v>28</v>
      </c>
      <c r="G32" s="37">
        <v>10</v>
      </c>
      <c r="H32" s="37">
        <v>7</v>
      </c>
      <c r="I32" s="37">
        <v>19</v>
      </c>
      <c r="J32" s="37">
        <v>2</v>
      </c>
      <c r="K32" s="37">
        <v>5</v>
      </c>
      <c r="L32" s="37">
        <f t="shared" si="0"/>
        <v>71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</row>
    <row r="33" spans="1:78" s="30" customFormat="1" ht="12.75" customHeight="1" x14ac:dyDescent="0.2">
      <c r="A33" s="35" t="s">
        <v>130</v>
      </c>
      <c r="B33" s="35" t="s">
        <v>53</v>
      </c>
      <c r="C33" s="35" t="s">
        <v>89</v>
      </c>
      <c r="D33" s="36">
        <v>44318550</v>
      </c>
      <c r="E33" s="36">
        <v>3750000</v>
      </c>
      <c r="F33" s="37">
        <v>31</v>
      </c>
      <c r="G33" s="37">
        <v>13</v>
      </c>
      <c r="H33" s="37">
        <v>7</v>
      </c>
      <c r="I33" s="37">
        <v>23</v>
      </c>
      <c r="J33" s="37">
        <v>2</v>
      </c>
      <c r="K33" s="37">
        <v>5</v>
      </c>
      <c r="L33" s="37">
        <f t="shared" si="0"/>
        <v>81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</row>
    <row r="34" spans="1:78" s="30" customFormat="1" ht="12.75" customHeight="1" x14ac:dyDescent="0.2">
      <c r="A34" s="35" t="s">
        <v>131</v>
      </c>
      <c r="B34" s="35" t="s">
        <v>54</v>
      </c>
      <c r="C34" s="35" t="s">
        <v>90</v>
      </c>
      <c r="D34" s="36">
        <v>6525418</v>
      </c>
      <c r="E34" s="36">
        <v>954000</v>
      </c>
      <c r="F34" s="37">
        <v>32</v>
      </c>
      <c r="G34" s="37">
        <v>11</v>
      </c>
      <c r="H34" s="37">
        <v>6</v>
      </c>
      <c r="I34" s="37">
        <v>22</v>
      </c>
      <c r="J34" s="37">
        <v>5</v>
      </c>
      <c r="K34" s="37">
        <v>5</v>
      </c>
      <c r="L34" s="37">
        <f t="shared" si="0"/>
        <v>81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</row>
    <row r="35" spans="1:78" s="30" customFormat="1" ht="12.75" customHeight="1" x14ac:dyDescent="0.2">
      <c r="A35" s="35" t="s">
        <v>132</v>
      </c>
      <c r="B35" s="35" t="s">
        <v>55</v>
      </c>
      <c r="C35" s="35" t="s">
        <v>91</v>
      </c>
      <c r="D35" s="36">
        <v>33986850</v>
      </c>
      <c r="E35" s="36">
        <v>2800000</v>
      </c>
      <c r="F35" s="37">
        <v>27</v>
      </c>
      <c r="G35" s="37">
        <v>10</v>
      </c>
      <c r="H35" s="37">
        <v>8</v>
      </c>
      <c r="I35" s="37">
        <v>23</v>
      </c>
      <c r="J35" s="37">
        <v>4</v>
      </c>
      <c r="K35" s="37">
        <v>5</v>
      </c>
      <c r="L35" s="37">
        <f t="shared" si="0"/>
        <v>77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</row>
    <row r="36" spans="1:78" s="30" customFormat="1" x14ac:dyDescent="0.2">
      <c r="A36" s="35" t="s">
        <v>133</v>
      </c>
      <c r="B36" s="35" t="s">
        <v>56</v>
      </c>
      <c r="C36" s="35" t="s">
        <v>92</v>
      </c>
      <c r="D36" s="36">
        <v>22175000</v>
      </c>
      <c r="E36" s="36">
        <v>2600000</v>
      </c>
      <c r="F36" s="37">
        <v>32</v>
      </c>
      <c r="G36" s="37">
        <v>12</v>
      </c>
      <c r="H36" s="37">
        <v>7</v>
      </c>
      <c r="I36" s="37">
        <v>23</v>
      </c>
      <c r="J36" s="37">
        <v>4</v>
      </c>
      <c r="K36" s="37">
        <v>4</v>
      </c>
      <c r="L36" s="37">
        <f t="shared" si="0"/>
        <v>82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</row>
    <row r="37" spans="1:78" s="30" customFormat="1" ht="12.75" customHeight="1" x14ac:dyDescent="0.2">
      <c r="A37" s="35" t="s">
        <v>134</v>
      </c>
      <c r="B37" s="35" t="s">
        <v>57</v>
      </c>
      <c r="C37" s="35" t="s">
        <v>93</v>
      </c>
      <c r="D37" s="36">
        <v>8450000</v>
      </c>
      <c r="E37" s="36">
        <v>1200000</v>
      </c>
      <c r="F37" s="37">
        <v>22</v>
      </c>
      <c r="G37" s="37">
        <v>10</v>
      </c>
      <c r="H37" s="37">
        <v>6</v>
      </c>
      <c r="I37" s="37">
        <v>21</v>
      </c>
      <c r="J37" s="37">
        <v>5</v>
      </c>
      <c r="K37" s="37">
        <v>5</v>
      </c>
      <c r="L37" s="37">
        <f t="shared" si="0"/>
        <v>69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</row>
    <row r="38" spans="1:78" s="30" customFormat="1" ht="12.75" customHeight="1" x14ac:dyDescent="0.2">
      <c r="A38" s="35" t="s">
        <v>135</v>
      </c>
      <c r="B38" s="35" t="s">
        <v>58</v>
      </c>
      <c r="C38" s="35" t="s">
        <v>94</v>
      </c>
      <c r="D38" s="36">
        <v>28504600</v>
      </c>
      <c r="E38" s="36">
        <v>3000000</v>
      </c>
      <c r="F38" s="37">
        <v>18</v>
      </c>
      <c r="G38" s="37">
        <v>8</v>
      </c>
      <c r="H38" s="37">
        <v>8</v>
      </c>
      <c r="I38" s="37">
        <v>17</v>
      </c>
      <c r="J38" s="37">
        <v>2</v>
      </c>
      <c r="K38" s="37">
        <v>4</v>
      </c>
      <c r="L38" s="37">
        <f t="shared" si="0"/>
        <v>57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</row>
    <row r="39" spans="1:78" s="30" customFormat="1" ht="12.75" customHeight="1" x14ac:dyDescent="0.2">
      <c r="A39" s="35" t="s">
        <v>136</v>
      </c>
      <c r="B39" s="35" t="s">
        <v>59</v>
      </c>
      <c r="C39" s="35" t="s">
        <v>95</v>
      </c>
      <c r="D39" s="36">
        <v>8519656</v>
      </c>
      <c r="E39" s="36">
        <v>1800000</v>
      </c>
      <c r="F39" s="37">
        <v>35</v>
      </c>
      <c r="G39" s="37">
        <v>12</v>
      </c>
      <c r="H39" s="37">
        <v>6</v>
      </c>
      <c r="I39" s="37">
        <v>22</v>
      </c>
      <c r="J39" s="37">
        <v>4</v>
      </c>
      <c r="K39" s="37">
        <v>5</v>
      </c>
      <c r="L39" s="37">
        <f t="shared" si="0"/>
        <v>84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</row>
    <row r="40" spans="1:78" s="30" customFormat="1" ht="12.75" customHeight="1" x14ac:dyDescent="0.2">
      <c r="A40" s="35" t="s">
        <v>137</v>
      </c>
      <c r="B40" s="35" t="s">
        <v>60</v>
      </c>
      <c r="C40" s="35" t="s">
        <v>96</v>
      </c>
      <c r="D40" s="36">
        <v>30800000</v>
      </c>
      <c r="E40" s="36">
        <v>2700000</v>
      </c>
      <c r="F40" s="37">
        <v>23</v>
      </c>
      <c r="G40" s="37">
        <v>9</v>
      </c>
      <c r="H40" s="37">
        <v>7</v>
      </c>
      <c r="I40" s="37">
        <v>19</v>
      </c>
      <c r="J40" s="37">
        <v>0</v>
      </c>
      <c r="K40" s="37">
        <v>4</v>
      </c>
      <c r="L40" s="37">
        <f t="shared" si="0"/>
        <v>62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</row>
    <row r="41" spans="1:78" s="30" customFormat="1" ht="12.75" customHeight="1" x14ac:dyDescent="0.2">
      <c r="A41" s="35" t="s">
        <v>138</v>
      </c>
      <c r="B41" s="35" t="s">
        <v>42</v>
      </c>
      <c r="C41" s="35" t="s">
        <v>97</v>
      </c>
      <c r="D41" s="36">
        <v>22250000</v>
      </c>
      <c r="E41" s="36">
        <v>1950000</v>
      </c>
      <c r="F41" s="37">
        <v>37</v>
      </c>
      <c r="G41" s="37">
        <v>13</v>
      </c>
      <c r="H41" s="37">
        <v>7</v>
      </c>
      <c r="I41" s="37">
        <v>23</v>
      </c>
      <c r="J41" s="37">
        <v>3</v>
      </c>
      <c r="K41" s="37">
        <v>5</v>
      </c>
      <c r="L41" s="37">
        <f t="shared" si="0"/>
        <v>88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</row>
    <row r="42" spans="1:78" s="30" customFormat="1" ht="12.75" customHeight="1" x14ac:dyDescent="0.2">
      <c r="A42" s="35" t="s">
        <v>139</v>
      </c>
      <c r="B42" s="35" t="s">
        <v>61</v>
      </c>
      <c r="C42" s="35" t="s">
        <v>98</v>
      </c>
      <c r="D42" s="36">
        <v>162813310</v>
      </c>
      <c r="E42" s="36">
        <v>3500000</v>
      </c>
      <c r="F42" s="37">
        <v>31</v>
      </c>
      <c r="G42" s="37">
        <v>13</v>
      </c>
      <c r="H42" s="37">
        <v>7</v>
      </c>
      <c r="I42" s="37">
        <v>23</v>
      </c>
      <c r="J42" s="37">
        <v>5</v>
      </c>
      <c r="K42" s="37">
        <v>5</v>
      </c>
      <c r="L42" s="37">
        <f t="shared" si="0"/>
        <v>84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</row>
    <row r="43" spans="1:78" s="30" customFormat="1" ht="12.75" customHeight="1" x14ac:dyDescent="0.2">
      <c r="A43" s="35" t="s">
        <v>140</v>
      </c>
      <c r="B43" s="35" t="s">
        <v>62</v>
      </c>
      <c r="C43" s="35" t="s">
        <v>99</v>
      </c>
      <c r="D43" s="36">
        <v>4222600</v>
      </c>
      <c r="E43" s="36">
        <v>1000000</v>
      </c>
      <c r="F43" s="37">
        <v>30</v>
      </c>
      <c r="G43" s="37">
        <v>12</v>
      </c>
      <c r="H43" s="37">
        <v>6</v>
      </c>
      <c r="I43" s="37">
        <v>20</v>
      </c>
      <c r="J43" s="37">
        <v>0</v>
      </c>
      <c r="K43" s="37">
        <v>5</v>
      </c>
      <c r="L43" s="37">
        <f t="shared" si="0"/>
        <v>73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</row>
    <row r="44" spans="1:78" s="30" customFormat="1" x14ac:dyDescent="0.2">
      <c r="A44" s="35" t="s">
        <v>141</v>
      </c>
      <c r="B44" s="35" t="s">
        <v>63</v>
      </c>
      <c r="C44" s="35" t="s">
        <v>100</v>
      </c>
      <c r="D44" s="36">
        <v>20752258</v>
      </c>
      <c r="E44" s="36">
        <v>3200000</v>
      </c>
      <c r="F44" s="37">
        <v>31</v>
      </c>
      <c r="G44" s="37">
        <v>10</v>
      </c>
      <c r="H44" s="37">
        <v>8</v>
      </c>
      <c r="I44" s="37">
        <v>17</v>
      </c>
      <c r="J44" s="37">
        <v>1</v>
      </c>
      <c r="K44" s="37">
        <v>3</v>
      </c>
      <c r="L44" s="37">
        <f t="shared" si="0"/>
        <v>70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</row>
    <row r="45" spans="1:78" s="30" customFormat="1" ht="12.75" customHeight="1" x14ac:dyDescent="0.2">
      <c r="A45" s="35" t="s">
        <v>142</v>
      </c>
      <c r="B45" s="35" t="s">
        <v>64</v>
      </c>
      <c r="C45" s="35" t="s">
        <v>101</v>
      </c>
      <c r="D45" s="36">
        <v>7352980</v>
      </c>
      <c r="E45" s="36">
        <v>929980</v>
      </c>
      <c r="F45" s="37">
        <v>29</v>
      </c>
      <c r="G45" s="37">
        <v>10</v>
      </c>
      <c r="H45" s="37">
        <v>7</v>
      </c>
      <c r="I45" s="37">
        <v>18</v>
      </c>
      <c r="J45" s="37">
        <v>4</v>
      </c>
      <c r="K45" s="37">
        <v>3</v>
      </c>
      <c r="L45" s="37">
        <f t="shared" si="0"/>
        <v>71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</row>
    <row r="46" spans="1:78" s="30" customFormat="1" ht="12.75" customHeight="1" x14ac:dyDescent="0.2">
      <c r="A46" s="35" t="s">
        <v>143</v>
      </c>
      <c r="B46" s="35" t="s">
        <v>65</v>
      </c>
      <c r="C46" s="35" t="s">
        <v>102</v>
      </c>
      <c r="D46" s="36">
        <v>5530000</v>
      </c>
      <c r="E46" s="36">
        <v>750000</v>
      </c>
      <c r="F46" s="37">
        <v>33</v>
      </c>
      <c r="G46" s="37">
        <v>13</v>
      </c>
      <c r="H46" s="37">
        <v>7</v>
      </c>
      <c r="I46" s="37">
        <v>22</v>
      </c>
      <c r="J46" s="37">
        <v>0</v>
      </c>
      <c r="K46" s="37">
        <v>5</v>
      </c>
      <c r="L46" s="37">
        <f t="shared" si="0"/>
        <v>80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</row>
    <row r="47" spans="1:78" s="30" customFormat="1" ht="12.75" customHeight="1" x14ac:dyDescent="0.2">
      <c r="A47" s="35" t="s">
        <v>144</v>
      </c>
      <c r="B47" s="35" t="s">
        <v>66</v>
      </c>
      <c r="C47" s="35" t="s">
        <v>103</v>
      </c>
      <c r="D47" s="36">
        <v>4550000</v>
      </c>
      <c r="E47" s="36">
        <v>1360000</v>
      </c>
      <c r="F47" s="37">
        <v>33</v>
      </c>
      <c r="G47" s="37">
        <v>14</v>
      </c>
      <c r="H47" s="37">
        <v>7</v>
      </c>
      <c r="I47" s="37">
        <v>21</v>
      </c>
      <c r="J47" s="37">
        <v>2</v>
      </c>
      <c r="K47" s="37">
        <v>3</v>
      </c>
      <c r="L47" s="37">
        <f t="shared" si="0"/>
        <v>80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</row>
    <row r="48" spans="1:78" s="30" customFormat="1" ht="12.75" customHeight="1" x14ac:dyDescent="0.2">
      <c r="A48" s="35" t="s">
        <v>145</v>
      </c>
      <c r="B48" s="35" t="s">
        <v>67</v>
      </c>
      <c r="C48" s="35" t="s">
        <v>104</v>
      </c>
      <c r="D48" s="36">
        <v>2581210</v>
      </c>
      <c r="E48" s="36">
        <v>600000</v>
      </c>
      <c r="F48" s="37">
        <v>36</v>
      </c>
      <c r="G48" s="37">
        <v>13</v>
      </c>
      <c r="H48" s="37">
        <v>8</v>
      </c>
      <c r="I48" s="37">
        <v>23</v>
      </c>
      <c r="J48" s="37">
        <v>4</v>
      </c>
      <c r="K48" s="37">
        <v>5</v>
      </c>
      <c r="L48" s="37">
        <f t="shared" si="0"/>
        <v>89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</row>
    <row r="49" spans="1:78" s="30" customFormat="1" ht="12.75" customHeight="1" x14ac:dyDescent="0.2">
      <c r="A49" s="35" t="s">
        <v>146</v>
      </c>
      <c r="B49" s="35" t="s">
        <v>68</v>
      </c>
      <c r="C49" s="35" t="s">
        <v>105</v>
      </c>
      <c r="D49" s="36">
        <v>4976100</v>
      </c>
      <c r="E49" s="36">
        <v>1250000</v>
      </c>
      <c r="F49" s="37">
        <v>30</v>
      </c>
      <c r="G49" s="37">
        <v>10</v>
      </c>
      <c r="H49" s="37">
        <v>9</v>
      </c>
      <c r="I49" s="37">
        <v>21</v>
      </c>
      <c r="J49" s="37">
        <v>4</v>
      </c>
      <c r="K49" s="37">
        <v>5</v>
      </c>
      <c r="L49" s="37">
        <f t="shared" si="0"/>
        <v>79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</row>
    <row r="50" spans="1:78" s="30" customFormat="1" ht="12.75" customHeight="1" x14ac:dyDescent="0.2">
      <c r="A50" s="35" t="s">
        <v>147</v>
      </c>
      <c r="B50" s="35" t="s">
        <v>69</v>
      </c>
      <c r="C50" s="35" t="s">
        <v>106</v>
      </c>
      <c r="D50" s="36">
        <v>7797023</v>
      </c>
      <c r="E50" s="36">
        <v>800000</v>
      </c>
      <c r="F50" s="37">
        <v>36</v>
      </c>
      <c r="G50" s="37">
        <v>12</v>
      </c>
      <c r="H50" s="37">
        <v>7</v>
      </c>
      <c r="I50" s="37">
        <v>24</v>
      </c>
      <c r="J50" s="37">
        <v>2</v>
      </c>
      <c r="K50" s="37">
        <v>4</v>
      </c>
      <c r="L50" s="37">
        <f t="shared" si="0"/>
        <v>85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</row>
    <row r="51" spans="1:78" s="30" customFormat="1" ht="12.75" customHeight="1" x14ac:dyDescent="0.2">
      <c r="A51" s="35" t="s">
        <v>148</v>
      </c>
      <c r="B51" s="35" t="s">
        <v>70</v>
      </c>
      <c r="C51" s="35" t="s">
        <v>107</v>
      </c>
      <c r="D51" s="36">
        <v>35454700</v>
      </c>
      <c r="E51" s="36">
        <v>3625000</v>
      </c>
      <c r="F51" s="37">
        <v>34</v>
      </c>
      <c r="G51" s="37">
        <v>12</v>
      </c>
      <c r="H51" s="37">
        <v>7</v>
      </c>
      <c r="I51" s="37">
        <v>16</v>
      </c>
      <c r="J51" s="37">
        <v>4</v>
      </c>
      <c r="K51" s="37">
        <v>5</v>
      </c>
      <c r="L51" s="37">
        <f t="shared" si="0"/>
        <v>78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</row>
    <row r="52" spans="1:78" s="30" customFormat="1" ht="12.75" customHeight="1" x14ac:dyDescent="0.2">
      <c r="A52" s="35" t="s">
        <v>149</v>
      </c>
      <c r="B52" s="35" t="s">
        <v>70</v>
      </c>
      <c r="C52" s="35" t="s">
        <v>108</v>
      </c>
      <c r="D52" s="36">
        <v>2502000</v>
      </c>
      <c r="E52" s="36">
        <v>700000</v>
      </c>
      <c r="F52" s="37">
        <v>26</v>
      </c>
      <c r="G52" s="37">
        <v>7</v>
      </c>
      <c r="H52" s="37">
        <v>6</v>
      </c>
      <c r="I52" s="37">
        <v>19</v>
      </c>
      <c r="J52" s="37">
        <v>4</v>
      </c>
      <c r="K52" s="37">
        <v>4</v>
      </c>
      <c r="L52" s="37">
        <f t="shared" si="0"/>
        <v>66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</row>
    <row r="53" spans="1:78" s="30" customFormat="1" ht="12.75" customHeight="1" x14ac:dyDescent="0.2">
      <c r="A53" s="35" t="s">
        <v>150</v>
      </c>
      <c r="B53" s="35" t="s">
        <v>71</v>
      </c>
      <c r="C53" s="35" t="s">
        <v>109</v>
      </c>
      <c r="D53" s="36">
        <v>89023200</v>
      </c>
      <c r="E53" s="36">
        <v>5000000</v>
      </c>
      <c r="F53" s="37">
        <v>34</v>
      </c>
      <c r="G53" s="37">
        <v>11</v>
      </c>
      <c r="H53" s="37">
        <v>8</v>
      </c>
      <c r="I53" s="37">
        <v>10</v>
      </c>
      <c r="J53" s="37">
        <v>3</v>
      </c>
      <c r="K53" s="37">
        <v>4</v>
      </c>
      <c r="L53" s="37">
        <f t="shared" si="0"/>
        <v>70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</row>
    <row r="54" spans="1:78" s="30" customFormat="1" ht="12.75" customHeight="1" x14ac:dyDescent="0.2">
      <c r="A54" s="35" t="s">
        <v>151</v>
      </c>
      <c r="B54" s="35" t="s">
        <v>72</v>
      </c>
      <c r="C54" s="35" t="s">
        <v>110</v>
      </c>
      <c r="D54" s="36">
        <v>26625500</v>
      </c>
      <c r="E54" s="36">
        <v>2500000</v>
      </c>
      <c r="F54" s="37">
        <v>36</v>
      </c>
      <c r="G54" s="37">
        <v>11</v>
      </c>
      <c r="H54" s="37">
        <v>7</v>
      </c>
      <c r="I54" s="37">
        <v>21</v>
      </c>
      <c r="J54" s="37">
        <v>2</v>
      </c>
      <c r="K54" s="37">
        <v>5</v>
      </c>
      <c r="L54" s="37">
        <f t="shared" si="0"/>
        <v>82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</row>
    <row r="55" spans="1:78" x14ac:dyDescent="0.25">
      <c r="D55" s="34">
        <f>SUM(D17:D54)</f>
        <v>1055058671</v>
      </c>
      <c r="E55" s="34">
        <f>SUM(E17:E54)</f>
        <v>81426460</v>
      </c>
    </row>
    <row r="56" spans="1:78" x14ac:dyDescent="0.25">
      <c r="E56" s="32"/>
    </row>
  </sheetData>
  <mergeCells count="15">
    <mergeCell ref="H14:H15"/>
    <mergeCell ref="I14:I15"/>
    <mergeCell ref="J14:J15"/>
    <mergeCell ref="K14:K15"/>
    <mergeCell ref="L14:L15"/>
    <mergeCell ref="D9:L9"/>
    <mergeCell ref="D10:L10"/>
    <mergeCell ref="D12:L12"/>
    <mergeCell ref="A14:A16"/>
    <mergeCell ref="B14:B16"/>
    <mergeCell ref="C14:C16"/>
    <mergeCell ref="D14:D16"/>
    <mergeCell ref="E14:E16"/>
    <mergeCell ref="F14:F15"/>
    <mergeCell ref="G14:G15"/>
  </mergeCells>
  <dataValidations count="5">
    <dataValidation type="decimal" operator="lessThanOrEqual" allowBlank="1" showInputMessage="1" showErrorMessage="1" error="max. 40" sqref="F18:F54" xr:uid="{60E2F590-5658-4691-BEA6-6DD78D26EFBB}">
      <formula1>40</formula1>
    </dataValidation>
    <dataValidation type="decimal" operator="lessThanOrEqual" allowBlank="1" showInputMessage="1" showErrorMessage="1" error="max. 10" sqref="H18:H54" xr:uid="{8F7589C5-2194-4A03-AE64-41F904A3A14D}">
      <formula1>10</formula1>
    </dataValidation>
    <dataValidation type="decimal" operator="lessThanOrEqual" allowBlank="1" showInputMessage="1" showErrorMessage="1" error="max. 5" sqref="J18:K54" xr:uid="{A50CD84B-76DA-420B-8228-6E466D7C78C2}">
      <formula1>5</formula1>
    </dataValidation>
    <dataValidation type="decimal" operator="lessThanOrEqual" allowBlank="1" showInputMessage="1" showErrorMessage="1" error="max. 15" sqref="G22:G54 H14:H15 G18:G19" xr:uid="{9F1FE37E-27C3-4718-852E-2E192912E896}">
      <formula1>15</formula1>
    </dataValidation>
    <dataValidation type="decimal" operator="lessThanOrEqual" allowBlank="1" showInputMessage="1" showErrorMessage="1" error="max. 25" sqref="I18:I54" xr:uid="{8DFA27FD-9253-460D-8B79-CB0B79413821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2084-DBD1-45D8-B829-1C4AB0C167B8}">
  <dimension ref="A1:BZ56"/>
  <sheetViews>
    <sheetView zoomScale="80" zoomScaleNormal="80" workbookViewId="0"/>
  </sheetViews>
  <sheetFormatPr defaultColWidth="9.140625" defaultRowHeight="12.75" x14ac:dyDescent="0.25"/>
  <cols>
    <col min="1" max="1" width="14.42578125" style="27" customWidth="1"/>
    <col min="2" max="2" width="30" style="27" bestFit="1" customWidth="1"/>
    <col min="3" max="3" width="43.7109375" style="27" customWidth="1"/>
    <col min="4" max="4" width="15.5703125" style="27" customWidth="1"/>
    <col min="5" max="5" width="15" style="27" customWidth="1"/>
    <col min="6" max="6" width="9.7109375" style="27" customWidth="1"/>
    <col min="7" max="12" width="9.28515625" style="27" customWidth="1"/>
    <col min="13" max="16384" width="9.140625" style="27"/>
  </cols>
  <sheetData>
    <row r="1" spans="1:12" ht="38.25" customHeight="1" x14ac:dyDescent="0.25">
      <c r="A1" s="26" t="s">
        <v>24</v>
      </c>
    </row>
    <row r="2" spans="1:12" ht="14.45" customHeight="1" x14ac:dyDescent="0.25">
      <c r="A2" s="28" t="s">
        <v>39</v>
      </c>
      <c r="D2" s="28" t="s">
        <v>21</v>
      </c>
    </row>
    <row r="3" spans="1:12" ht="14.45" customHeight="1" x14ac:dyDescent="0.25">
      <c r="A3" s="28" t="s">
        <v>32</v>
      </c>
      <c r="D3" s="27" t="s">
        <v>28</v>
      </c>
    </row>
    <row r="4" spans="1:12" ht="14.45" customHeight="1" x14ac:dyDescent="0.25">
      <c r="A4" s="28" t="s">
        <v>40</v>
      </c>
      <c r="D4" s="27" t="s">
        <v>29</v>
      </c>
    </row>
    <row r="5" spans="1:12" ht="14.45" customHeight="1" x14ac:dyDescent="0.25">
      <c r="A5" s="28" t="s">
        <v>27</v>
      </c>
      <c r="D5" s="27" t="s">
        <v>30</v>
      </c>
    </row>
    <row r="6" spans="1:12" ht="14.45" customHeight="1" x14ac:dyDescent="0.25">
      <c r="A6" s="27" t="s">
        <v>167</v>
      </c>
      <c r="D6" s="27" t="s">
        <v>31</v>
      </c>
    </row>
    <row r="7" spans="1:12" ht="14.45" customHeight="1" x14ac:dyDescent="0.25">
      <c r="A7" s="33" t="s">
        <v>33</v>
      </c>
    </row>
    <row r="8" spans="1:12" ht="14.45" customHeight="1" x14ac:dyDescent="0.25">
      <c r="D8" s="28" t="s">
        <v>22</v>
      </c>
    </row>
    <row r="9" spans="1:12" ht="71.25" customHeight="1" x14ac:dyDescent="0.25">
      <c r="D9" s="16" t="s">
        <v>25</v>
      </c>
      <c r="E9" s="16"/>
      <c r="F9" s="16"/>
      <c r="G9" s="16"/>
      <c r="H9" s="16"/>
      <c r="I9" s="16"/>
      <c r="J9" s="16"/>
      <c r="K9" s="16"/>
      <c r="L9" s="16"/>
    </row>
    <row r="10" spans="1:12" ht="51" customHeight="1" x14ac:dyDescent="0.25">
      <c r="A10" s="28"/>
      <c r="D10" s="16" t="s">
        <v>26</v>
      </c>
      <c r="E10" s="16"/>
      <c r="F10" s="16"/>
      <c r="G10" s="16"/>
      <c r="H10" s="16"/>
      <c r="I10" s="16"/>
      <c r="J10" s="16"/>
      <c r="K10" s="16"/>
      <c r="L10" s="16"/>
    </row>
    <row r="11" spans="1:12" x14ac:dyDescent="0.25">
      <c r="A11" s="28"/>
      <c r="D11" s="39"/>
      <c r="E11" s="39"/>
      <c r="F11" s="39"/>
      <c r="G11" s="39"/>
      <c r="H11" s="39"/>
      <c r="I11" s="39"/>
      <c r="J11" s="39"/>
      <c r="K11" s="39"/>
      <c r="L11" s="39"/>
    </row>
    <row r="12" spans="1:12" x14ac:dyDescent="0.25">
      <c r="A12" s="28"/>
      <c r="D12" s="16" t="s">
        <v>153</v>
      </c>
      <c r="E12" s="16"/>
      <c r="F12" s="16"/>
      <c r="G12" s="16"/>
      <c r="H12" s="16"/>
      <c r="I12" s="16"/>
      <c r="J12" s="16"/>
      <c r="K12" s="16"/>
      <c r="L12" s="16"/>
    </row>
    <row r="13" spans="1:12" ht="12.6" customHeight="1" x14ac:dyDescent="0.25">
      <c r="A13" s="28"/>
    </row>
    <row r="14" spans="1:12" ht="26.45" customHeight="1" x14ac:dyDescent="0.25">
      <c r="A14" s="11" t="s">
        <v>0</v>
      </c>
      <c r="B14" s="11" t="s">
        <v>1</v>
      </c>
      <c r="C14" s="11" t="s">
        <v>16</v>
      </c>
      <c r="D14" s="11" t="s">
        <v>11</v>
      </c>
      <c r="E14" s="14" t="s">
        <v>2</v>
      </c>
      <c r="F14" s="11" t="s">
        <v>13</v>
      </c>
      <c r="G14" s="11" t="s">
        <v>34</v>
      </c>
      <c r="H14" s="11" t="s">
        <v>12</v>
      </c>
      <c r="I14" s="11" t="s">
        <v>35</v>
      </c>
      <c r="J14" s="11" t="s">
        <v>36</v>
      </c>
      <c r="K14" s="11" t="s">
        <v>37</v>
      </c>
      <c r="L14" s="11" t="s">
        <v>3</v>
      </c>
    </row>
    <row r="15" spans="1:12" ht="59.45" customHeight="1" x14ac:dyDescent="0.25">
      <c r="A15" s="13"/>
      <c r="B15" s="13"/>
      <c r="C15" s="13"/>
      <c r="D15" s="13"/>
      <c r="E15" s="15"/>
      <c r="F15" s="12"/>
      <c r="G15" s="12"/>
      <c r="H15" s="12"/>
      <c r="I15" s="12"/>
      <c r="J15" s="12"/>
      <c r="K15" s="12"/>
      <c r="L15" s="12"/>
    </row>
    <row r="16" spans="1:12" ht="28.9" customHeight="1" x14ac:dyDescent="0.25">
      <c r="A16" s="13"/>
      <c r="B16" s="13"/>
      <c r="C16" s="13"/>
      <c r="D16" s="13"/>
      <c r="E16" s="15"/>
      <c r="F16" s="29" t="s">
        <v>23</v>
      </c>
      <c r="G16" s="29" t="s">
        <v>18</v>
      </c>
      <c r="H16" s="29" t="s">
        <v>20</v>
      </c>
      <c r="I16" s="29" t="s">
        <v>38</v>
      </c>
      <c r="J16" s="29" t="s">
        <v>19</v>
      </c>
      <c r="K16" s="29" t="s">
        <v>19</v>
      </c>
      <c r="L16" s="29"/>
    </row>
    <row r="17" spans="1:78" ht="15" customHeight="1" x14ac:dyDescent="0.2">
      <c r="A17" s="35" t="s">
        <v>114</v>
      </c>
      <c r="B17" s="35" t="s">
        <v>41</v>
      </c>
      <c r="C17" s="35" t="s">
        <v>73</v>
      </c>
      <c r="D17" s="36">
        <v>30498412</v>
      </c>
      <c r="E17" s="36">
        <v>1800000</v>
      </c>
      <c r="F17" s="37">
        <v>35</v>
      </c>
      <c r="G17" s="37">
        <v>13</v>
      </c>
      <c r="H17" s="37">
        <v>8</v>
      </c>
      <c r="I17" s="37">
        <v>23</v>
      </c>
      <c r="J17" s="37">
        <v>0</v>
      </c>
      <c r="K17" s="37">
        <v>5</v>
      </c>
      <c r="L17" s="37">
        <f>SUM(F17:K17)</f>
        <v>84</v>
      </c>
    </row>
    <row r="18" spans="1:78" s="30" customFormat="1" ht="12.75" customHeight="1" x14ac:dyDescent="0.2">
      <c r="A18" s="35" t="s">
        <v>115</v>
      </c>
      <c r="B18" s="35" t="s">
        <v>42</v>
      </c>
      <c r="C18" s="35" t="s">
        <v>74</v>
      </c>
      <c r="D18" s="36">
        <v>118226389</v>
      </c>
      <c r="E18" s="36">
        <v>1500000</v>
      </c>
      <c r="F18" s="37">
        <v>33</v>
      </c>
      <c r="G18" s="37">
        <v>8</v>
      </c>
      <c r="H18" s="37">
        <v>8</v>
      </c>
      <c r="I18" s="37">
        <v>20</v>
      </c>
      <c r="J18" s="37">
        <v>3</v>
      </c>
      <c r="K18" s="37">
        <v>5</v>
      </c>
      <c r="L18" s="37">
        <f>SUM(F18:K18)</f>
        <v>77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</row>
    <row r="19" spans="1:78" s="30" customFormat="1" ht="12.75" customHeight="1" x14ac:dyDescent="0.2">
      <c r="A19" s="35" t="s">
        <v>116</v>
      </c>
      <c r="B19" s="35" t="s">
        <v>43</v>
      </c>
      <c r="C19" s="35" t="s">
        <v>75</v>
      </c>
      <c r="D19" s="36">
        <v>22997575</v>
      </c>
      <c r="E19" s="36">
        <v>3750000</v>
      </c>
      <c r="F19" s="37">
        <v>36</v>
      </c>
      <c r="G19" s="37">
        <v>12</v>
      </c>
      <c r="H19" s="37">
        <v>8</v>
      </c>
      <c r="I19" s="37">
        <v>20</v>
      </c>
      <c r="J19" s="37">
        <v>4</v>
      </c>
      <c r="K19" s="37">
        <v>5</v>
      </c>
      <c r="L19" s="37">
        <f t="shared" ref="L19:L54" si="0">SUM(F19:K19)</f>
        <v>85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</row>
    <row r="20" spans="1:78" s="30" customFormat="1" ht="12.75" customHeight="1" x14ac:dyDescent="0.2">
      <c r="A20" s="35" t="s">
        <v>117</v>
      </c>
      <c r="B20" s="35" t="s">
        <v>44</v>
      </c>
      <c r="C20" s="35" t="s">
        <v>76</v>
      </c>
      <c r="D20" s="36">
        <v>2250000</v>
      </c>
      <c r="E20" s="36">
        <v>750000</v>
      </c>
      <c r="F20" s="37">
        <v>25</v>
      </c>
      <c r="G20" s="37">
        <v>9</v>
      </c>
      <c r="H20" s="37">
        <v>7</v>
      </c>
      <c r="I20" s="37">
        <v>18</v>
      </c>
      <c r="J20" s="37">
        <v>0</v>
      </c>
      <c r="K20" s="37">
        <v>4</v>
      </c>
      <c r="L20" s="37">
        <f t="shared" si="0"/>
        <v>63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</row>
    <row r="21" spans="1:78" s="30" customFormat="1" ht="12.75" customHeight="1" x14ac:dyDescent="0.2">
      <c r="A21" s="35" t="s">
        <v>118</v>
      </c>
      <c r="B21" s="35" t="s">
        <v>45</v>
      </c>
      <c r="C21" s="35" t="s">
        <v>77</v>
      </c>
      <c r="D21" s="36">
        <v>9611950</v>
      </c>
      <c r="E21" s="36">
        <v>2000000</v>
      </c>
      <c r="F21" s="37">
        <v>30</v>
      </c>
      <c r="G21" s="37">
        <v>10</v>
      </c>
      <c r="H21" s="37">
        <v>9</v>
      </c>
      <c r="I21" s="37">
        <v>18</v>
      </c>
      <c r="J21" s="37">
        <v>5</v>
      </c>
      <c r="K21" s="37">
        <v>5</v>
      </c>
      <c r="L21" s="37">
        <f t="shared" si="0"/>
        <v>77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</row>
    <row r="22" spans="1:78" s="30" customFormat="1" ht="12.75" customHeight="1" x14ac:dyDescent="0.2">
      <c r="A22" s="35" t="s">
        <v>119</v>
      </c>
      <c r="B22" s="35" t="s">
        <v>43</v>
      </c>
      <c r="C22" s="35" t="s">
        <v>78</v>
      </c>
      <c r="D22" s="36">
        <v>8385200</v>
      </c>
      <c r="E22" s="36">
        <v>2125000</v>
      </c>
      <c r="F22" s="37">
        <v>30</v>
      </c>
      <c r="G22" s="37">
        <v>7</v>
      </c>
      <c r="H22" s="37">
        <v>8</v>
      </c>
      <c r="I22" s="37">
        <v>13</v>
      </c>
      <c r="J22" s="37">
        <v>4</v>
      </c>
      <c r="K22" s="37">
        <v>5</v>
      </c>
      <c r="L22" s="37">
        <f t="shared" si="0"/>
        <v>67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</row>
    <row r="23" spans="1:78" s="30" customFormat="1" x14ac:dyDescent="0.2">
      <c r="A23" s="35" t="s">
        <v>120</v>
      </c>
      <c r="B23" s="35" t="s">
        <v>46</v>
      </c>
      <c r="C23" s="35" t="s">
        <v>79</v>
      </c>
      <c r="D23" s="36">
        <v>52950000</v>
      </c>
      <c r="E23" s="36">
        <v>3000000</v>
      </c>
      <c r="F23" s="37">
        <v>30</v>
      </c>
      <c r="G23" s="37">
        <v>10</v>
      </c>
      <c r="H23" s="37">
        <v>9</v>
      </c>
      <c r="I23" s="37">
        <v>20</v>
      </c>
      <c r="J23" s="37">
        <v>0</v>
      </c>
      <c r="K23" s="37">
        <v>4</v>
      </c>
      <c r="L23" s="37">
        <f t="shared" si="0"/>
        <v>73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</row>
    <row r="24" spans="1:78" s="30" customFormat="1" ht="12.75" customHeight="1" x14ac:dyDescent="0.2">
      <c r="A24" s="35" t="s">
        <v>121</v>
      </c>
      <c r="B24" s="35" t="s">
        <v>47</v>
      </c>
      <c r="C24" s="35" t="s">
        <v>80</v>
      </c>
      <c r="D24" s="36">
        <v>26204156</v>
      </c>
      <c r="E24" s="36">
        <v>2982480</v>
      </c>
      <c r="F24" s="37">
        <v>28</v>
      </c>
      <c r="G24" s="37">
        <v>9</v>
      </c>
      <c r="H24" s="37">
        <v>7</v>
      </c>
      <c r="I24" s="37">
        <v>18</v>
      </c>
      <c r="J24" s="37">
        <v>2</v>
      </c>
      <c r="K24" s="37">
        <v>4</v>
      </c>
      <c r="L24" s="37">
        <f t="shared" si="0"/>
        <v>68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</row>
    <row r="25" spans="1:78" s="30" customFormat="1" ht="12.75" customHeight="1" x14ac:dyDescent="0.2">
      <c r="A25" s="35" t="s">
        <v>122</v>
      </c>
      <c r="B25" s="35" t="s">
        <v>48</v>
      </c>
      <c r="C25" s="35" t="s">
        <v>81</v>
      </c>
      <c r="D25" s="36">
        <v>60000100</v>
      </c>
      <c r="E25" s="36">
        <v>3200000</v>
      </c>
      <c r="F25" s="37">
        <v>26</v>
      </c>
      <c r="G25" s="37">
        <v>9</v>
      </c>
      <c r="H25" s="37">
        <v>7</v>
      </c>
      <c r="I25" s="37">
        <v>10</v>
      </c>
      <c r="J25" s="37">
        <v>4</v>
      </c>
      <c r="K25" s="37">
        <v>4</v>
      </c>
      <c r="L25" s="37">
        <f t="shared" si="0"/>
        <v>60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</row>
    <row r="26" spans="1:78" s="30" customFormat="1" ht="13.5" customHeight="1" x14ac:dyDescent="0.2">
      <c r="A26" s="35" t="s">
        <v>123</v>
      </c>
      <c r="B26" s="35" t="s">
        <v>48</v>
      </c>
      <c r="C26" s="35" t="s">
        <v>82</v>
      </c>
      <c r="D26" s="36">
        <v>28223125</v>
      </c>
      <c r="E26" s="36">
        <v>3500000</v>
      </c>
      <c r="F26" s="37">
        <v>25</v>
      </c>
      <c r="G26" s="37">
        <v>10</v>
      </c>
      <c r="H26" s="37">
        <v>8</v>
      </c>
      <c r="I26" s="37">
        <v>18</v>
      </c>
      <c r="J26" s="37">
        <v>4</v>
      </c>
      <c r="K26" s="37">
        <v>4</v>
      </c>
      <c r="L26" s="37">
        <f t="shared" si="0"/>
        <v>69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</row>
    <row r="27" spans="1:78" s="30" customFormat="1" ht="12.75" customHeight="1" x14ac:dyDescent="0.2">
      <c r="A27" s="35" t="s">
        <v>124</v>
      </c>
      <c r="B27" s="35" t="s">
        <v>49</v>
      </c>
      <c r="C27" s="35" t="s">
        <v>83</v>
      </c>
      <c r="D27" s="36">
        <v>3244249</v>
      </c>
      <c r="E27" s="36">
        <v>540000</v>
      </c>
      <c r="F27" s="37">
        <v>33</v>
      </c>
      <c r="G27" s="37">
        <v>13</v>
      </c>
      <c r="H27" s="37">
        <v>9</v>
      </c>
      <c r="I27" s="37">
        <v>22</v>
      </c>
      <c r="J27" s="37">
        <v>2</v>
      </c>
      <c r="K27" s="37">
        <v>4</v>
      </c>
      <c r="L27" s="37">
        <f t="shared" si="0"/>
        <v>83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</row>
    <row r="28" spans="1:78" s="30" customFormat="1" ht="12.75" customHeight="1" x14ac:dyDescent="0.2">
      <c r="A28" s="35" t="s">
        <v>125</v>
      </c>
      <c r="B28" s="35" t="s">
        <v>50</v>
      </c>
      <c r="C28" s="35" t="s">
        <v>84</v>
      </c>
      <c r="D28" s="36">
        <v>23669464</v>
      </c>
      <c r="E28" s="36">
        <v>2000000</v>
      </c>
      <c r="F28" s="37">
        <v>24</v>
      </c>
      <c r="G28" s="37">
        <v>9</v>
      </c>
      <c r="H28" s="37">
        <v>7</v>
      </c>
      <c r="I28" s="37">
        <v>19</v>
      </c>
      <c r="J28" s="37">
        <v>1</v>
      </c>
      <c r="K28" s="37">
        <v>4</v>
      </c>
      <c r="L28" s="37">
        <f t="shared" si="0"/>
        <v>64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</row>
    <row r="29" spans="1:78" s="30" customFormat="1" ht="12.75" customHeight="1" x14ac:dyDescent="0.2">
      <c r="A29" s="35" t="s">
        <v>126</v>
      </c>
      <c r="B29" s="35" t="s">
        <v>51</v>
      </c>
      <c r="C29" s="35" t="s">
        <v>85</v>
      </c>
      <c r="D29" s="36">
        <v>21635925</v>
      </c>
      <c r="E29" s="36">
        <v>2000000</v>
      </c>
      <c r="F29" s="37">
        <v>29</v>
      </c>
      <c r="G29" s="37">
        <v>10</v>
      </c>
      <c r="H29" s="37">
        <v>8</v>
      </c>
      <c r="I29" s="37">
        <v>19</v>
      </c>
      <c r="J29" s="37">
        <v>3</v>
      </c>
      <c r="K29" s="37">
        <v>3</v>
      </c>
      <c r="L29" s="37">
        <f t="shared" si="0"/>
        <v>72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</row>
    <row r="30" spans="1:78" s="30" customFormat="1" ht="12.75" customHeight="1" x14ac:dyDescent="0.2">
      <c r="A30" s="35" t="s">
        <v>127</v>
      </c>
      <c r="B30" s="35" t="s">
        <v>49</v>
      </c>
      <c r="C30" s="35" t="s">
        <v>86</v>
      </c>
      <c r="D30" s="36">
        <v>19906501</v>
      </c>
      <c r="E30" s="36">
        <v>2510000</v>
      </c>
      <c r="F30" s="37">
        <v>20</v>
      </c>
      <c r="G30" s="37">
        <v>8</v>
      </c>
      <c r="H30" s="37">
        <v>8</v>
      </c>
      <c r="I30" s="37">
        <v>20</v>
      </c>
      <c r="J30" s="37">
        <v>2</v>
      </c>
      <c r="K30" s="37">
        <v>5</v>
      </c>
      <c r="L30" s="37">
        <f t="shared" si="0"/>
        <v>63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</row>
    <row r="31" spans="1:78" s="30" customFormat="1" x14ac:dyDescent="0.2">
      <c r="A31" s="35" t="s">
        <v>128</v>
      </c>
      <c r="B31" s="35" t="s">
        <v>49</v>
      </c>
      <c r="C31" s="35" t="s">
        <v>87</v>
      </c>
      <c r="D31" s="36">
        <v>10057018</v>
      </c>
      <c r="E31" s="36">
        <v>1600000</v>
      </c>
      <c r="F31" s="37">
        <v>32</v>
      </c>
      <c r="G31" s="37">
        <v>10</v>
      </c>
      <c r="H31" s="37">
        <v>8</v>
      </c>
      <c r="I31" s="37">
        <v>17</v>
      </c>
      <c r="J31" s="37">
        <v>2</v>
      </c>
      <c r="K31" s="37">
        <v>4</v>
      </c>
      <c r="L31" s="37">
        <f t="shared" si="0"/>
        <v>73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</row>
    <row r="32" spans="1:78" s="30" customFormat="1" ht="12.75" customHeight="1" x14ac:dyDescent="0.2">
      <c r="A32" s="35" t="s">
        <v>129</v>
      </c>
      <c r="B32" s="35" t="s">
        <v>52</v>
      </c>
      <c r="C32" s="35" t="s">
        <v>88</v>
      </c>
      <c r="D32" s="36">
        <v>37487652</v>
      </c>
      <c r="E32" s="36">
        <v>2200000</v>
      </c>
      <c r="F32" s="37">
        <v>29</v>
      </c>
      <c r="G32" s="37">
        <v>10</v>
      </c>
      <c r="H32" s="37">
        <v>9</v>
      </c>
      <c r="I32" s="37">
        <v>19</v>
      </c>
      <c r="J32" s="37">
        <v>2</v>
      </c>
      <c r="K32" s="37">
        <v>4</v>
      </c>
      <c r="L32" s="37">
        <f t="shared" si="0"/>
        <v>73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</row>
    <row r="33" spans="1:78" s="30" customFormat="1" ht="12.75" customHeight="1" x14ac:dyDescent="0.2">
      <c r="A33" s="35" t="s">
        <v>130</v>
      </c>
      <c r="B33" s="35" t="s">
        <v>53</v>
      </c>
      <c r="C33" s="35" t="s">
        <v>89</v>
      </c>
      <c r="D33" s="36">
        <v>44318550</v>
      </c>
      <c r="E33" s="36">
        <v>3750000</v>
      </c>
      <c r="F33" s="37">
        <v>34</v>
      </c>
      <c r="G33" s="37">
        <v>12</v>
      </c>
      <c r="H33" s="37">
        <v>9</v>
      </c>
      <c r="I33" s="37">
        <v>22</v>
      </c>
      <c r="J33" s="37">
        <v>2</v>
      </c>
      <c r="K33" s="37">
        <v>4</v>
      </c>
      <c r="L33" s="37">
        <f t="shared" si="0"/>
        <v>83</v>
      </c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</row>
    <row r="34" spans="1:78" s="30" customFormat="1" ht="12.75" customHeight="1" x14ac:dyDescent="0.2">
      <c r="A34" s="35" t="s">
        <v>131</v>
      </c>
      <c r="B34" s="35" t="s">
        <v>54</v>
      </c>
      <c r="C34" s="35" t="s">
        <v>90</v>
      </c>
      <c r="D34" s="36">
        <v>6525418</v>
      </c>
      <c r="E34" s="36">
        <v>954000</v>
      </c>
      <c r="F34" s="37">
        <v>34</v>
      </c>
      <c r="G34" s="37">
        <v>10</v>
      </c>
      <c r="H34" s="37">
        <v>8</v>
      </c>
      <c r="I34" s="37">
        <v>21</v>
      </c>
      <c r="J34" s="37">
        <v>5</v>
      </c>
      <c r="K34" s="37">
        <v>5</v>
      </c>
      <c r="L34" s="37">
        <f t="shared" si="0"/>
        <v>83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</row>
    <row r="35" spans="1:78" s="30" customFormat="1" ht="12.75" customHeight="1" x14ac:dyDescent="0.2">
      <c r="A35" s="35" t="s">
        <v>132</v>
      </c>
      <c r="B35" s="35" t="s">
        <v>55</v>
      </c>
      <c r="C35" s="35" t="s">
        <v>91</v>
      </c>
      <c r="D35" s="36">
        <v>33986850</v>
      </c>
      <c r="E35" s="36">
        <v>2800000</v>
      </c>
      <c r="F35" s="37">
        <v>27</v>
      </c>
      <c r="G35" s="37">
        <v>10</v>
      </c>
      <c r="H35" s="37">
        <v>8</v>
      </c>
      <c r="I35" s="37">
        <v>23</v>
      </c>
      <c r="J35" s="37">
        <v>4</v>
      </c>
      <c r="K35" s="37">
        <v>5</v>
      </c>
      <c r="L35" s="37">
        <f t="shared" si="0"/>
        <v>77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</row>
    <row r="36" spans="1:78" s="30" customFormat="1" x14ac:dyDescent="0.2">
      <c r="A36" s="35" t="s">
        <v>133</v>
      </c>
      <c r="B36" s="35" t="s">
        <v>56</v>
      </c>
      <c r="C36" s="35" t="s">
        <v>92</v>
      </c>
      <c r="D36" s="36">
        <v>22175000</v>
      </c>
      <c r="E36" s="36">
        <v>2600000</v>
      </c>
      <c r="F36" s="37">
        <v>31</v>
      </c>
      <c r="G36" s="37">
        <v>12</v>
      </c>
      <c r="H36" s="37">
        <v>8</v>
      </c>
      <c r="I36" s="37">
        <v>22</v>
      </c>
      <c r="J36" s="37">
        <v>4</v>
      </c>
      <c r="K36" s="37">
        <v>4</v>
      </c>
      <c r="L36" s="37">
        <f t="shared" si="0"/>
        <v>81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</row>
    <row r="37" spans="1:78" s="30" customFormat="1" ht="12.75" customHeight="1" x14ac:dyDescent="0.2">
      <c r="A37" s="35" t="s">
        <v>134</v>
      </c>
      <c r="B37" s="35" t="s">
        <v>57</v>
      </c>
      <c r="C37" s="35" t="s">
        <v>93</v>
      </c>
      <c r="D37" s="36">
        <v>8450000</v>
      </c>
      <c r="E37" s="36">
        <v>1200000</v>
      </c>
      <c r="F37" s="37">
        <v>25</v>
      </c>
      <c r="G37" s="37">
        <v>10</v>
      </c>
      <c r="H37" s="37">
        <v>7</v>
      </c>
      <c r="I37" s="37">
        <v>16</v>
      </c>
      <c r="J37" s="37">
        <v>5</v>
      </c>
      <c r="K37" s="37">
        <v>3</v>
      </c>
      <c r="L37" s="37">
        <f t="shared" si="0"/>
        <v>66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</row>
    <row r="38" spans="1:78" s="30" customFormat="1" ht="12.75" customHeight="1" x14ac:dyDescent="0.2">
      <c r="A38" s="35" t="s">
        <v>135</v>
      </c>
      <c r="B38" s="35" t="s">
        <v>58</v>
      </c>
      <c r="C38" s="35" t="s">
        <v>94</v>
      </c>
      <c r="D38" s="36">
        <v>28504600</v>
      </c>
      <c r="E38" s="36">
        <v>3000000</v>
      </c>
      <c r="F38" s="37">
        <v>19</v>
      </c>
      <c r="G38" s="37">
        <v>7</v>
      </c>
      <c r="H38" s="37">
        <v>8</v>
      </c>
      <c r="I38" s="37">
        <v>14</v>
      </c>
      <c r="J38" s="37">
        <v>2</v>
      </c>
      <c r="K38" s="37">
        <v>3</v>
      </c>
      <c r="L38" s="37">
        <f t="shared" si="0"/>
        <v>53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</row>
    <row r="39" spans="1:78" s="30" customFormat="1" ht="12.75" customHeight="1" x14ac:dyDescent="0.2">
      <c r="A39" s="35" t="s">
        <v>136</v>
      </c>
      <c r="B39" s="35" t="s">
        <v>59</v>
      </c>
      <c r="C39" s="35" t="s">
        <v>95</v>
      </c>
      <c r="D39" s="36">
        <v>8519656</v>
      </c>
      <c r="E39" s="36">
        <v>1800000</v>
      </c>
      <c r="F39" s="37">
        <v>33</v>
      </c>
      <c r="G39" s="37">
        <v>13</v>
      </c>
      <c r="H39" s="37">
        <v>8</v>
      </c>
      <c r="I39" s="37">
        <v>21</v>
      </c>
      <c r="J39" s="37">
        <v>4</v>
      </c>
      <c r="K39" s="37">
        <v>4</v>
      </c>
      <c r="L39" s="37">
        <f t="shared" si="0"/>
        <v>83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</row>
    <row r="40" spans="1:78" s="30" customFormat="1" ht="12.75" customHeight="1" x14ac:dyDescent="0.2">
      <c r="A40" s="35" t="s">
        <v>137</v>
      </c>
      <c r="B40" s="35" t="s">
        <v>60</v>
      </c>
      <c r="C40" s="35" t="s">
        <v>96</v>
      </c>
      <c r="D40" s="36">
        <v>30800000</v>
      </c>
      <c r="E40" s="36">
        <v>2700000</v>
      </c>
      <c r="F40" s="37">
        <v>24</v>
      </c>
      <c r="G40" s="37">
        <v>10</v>
      </c>
      <c r="H40" s="37">
        <v>7</v>
      </c>
      <c r="I40" s="37">
        <v>17</v>
      </c>
      <c r="J40" s="37">
        <v>0</v>
      </c>
      <c r="K40" s="37">
        <v>4</v>
      </c>
      <c r="L40" s="37">
        <f t="shared" si="0"/>
        <v>62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</row>
    <row r="41" spans="1:78" s="30" customFormat="1" ht="12.75" customHeight="1" x14ac:dyDescent="0.2">
      <c r="A41" s="35" t="s">
        <v>138</v>
      </c>
      <c r="B41" s="35" t="s">
        <v>42</v>
      </c>
      <c r="C41" s="35" t="s">
        <v>97</v>
      </c>
      <c r="D41" s="36">
        <v>22250000</v>
      </c>
      <c r="E41" s="36">
        <v>1950000</v>
      </c>
      <c r="F41" s="37">
        <v>36</v>
      </c>
      <c r="G41" s="37">
        <v>14</v>
      </c>
      <c r="H41" s="37">
        <v>8</v>
      </c>
      <c r="I41" s="37">
        <v>22</v>
      </c>
      <c r="J41" s="37">
        <v>3</v>
      </c>
      <c r="K41" s="37">
        <v>5</v>
      </c>
      <c r="L41" s="37">
        <f t="shared" si="0"/>
        <v>88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</row>
    <row r="42" spans="1:78" s="30" customFormat="1" ht="12.75" customHeight="1" x14ac:dyDescent="0.2">
      <c r="A42" s="35" t="s">
        <v>139</v>
      </c>
      <c r="B42" s="35" t="s">
        <v>61</v>
      </c>
      <c r="C42" s="35" t="s">
        <v>98</v>
      </c>
      <c r="D42" s="36">
        <v>162813310</v>
      </c>
      <c r="E42" s="36">
        <v>3500000</v>
      </c>
      <c r="F42" s="37">
        <v>28</v>
      </c>
      <c r="G42" s="37">
        <v>13</v>
      </c>
      <c r="H42" s="37">
        <v>8</v>
      </c>
      <c r="I42" s="37">
        <v>22</v>
      </c>
      <c r="J42" s="37">
        <v>5</v>
      </c>
      <c r="K42" s="37">
        <v>5</v>
      </c>
      <c r="L42" s="37">
        <f t="shared" si="0"/>
        <v>81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</row>
    <row r="43" spans="1:78" s="30" customFormat="1" ht="12.75" customHeight="1" x14ac:dyDescent="0.2">
      <c r="A43" s="35" t="s">
        <v>140</v>
      </c>
      <c r="B43" s="35" t="s">
        <v>62</v>
      </c>
      <c r="C43" s="35" t="s">
        <v>99</v>
      </c>
      <c r="D43" s="36">
        <v>4222600</v>
      </c>
      <c r="E43" s="36">
        <v>1000000</v>
      </c>
      <c r="F43" s="37">
        <v>30</v>
      </c>
      <c r="G43" s="37">
        <v>13</v>
      </c>
      <c r="H43" s="37">
        <v>8</v>
      </c>
      <c r="I43" s="37">
        <v>19</v>
      </c>
      <c r="J43" s="37">
        <v>0</v>
      </c>
      <c r="K43" s="37">
        <v>3</v>
      </c>
      <c r="L43" s="37">
        <f t="shared" si="0"/>
        <v>73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7"/>
      <c r="BS43" s="27"/>
      <c r="BT43" s="27"/>
      <c r="BU43" s="27"/>
      <c r="BV43" s="27"/>
      <c r="BW43" s="27"/>
      <c r="BX43" s="27"/>
      <c r="BY43" s="27"/>
      <c r="BZ43" s="27"/>
    </row>
    <row r="44" spans="1:78" s="30" customFormat="1" x14ac:dyDescent="0.2">
      <c r="A44" s="35" t="s">
        <v>141</v>
      </c>
      <c r="B44" s="35" t="s">
        <v>63</v>
      </c>
      <c r="C44" s="35" t="s">
        <v>100</v>
      </c>
      <c r="D44" s="36">
        <v>20752258</v>
      </c>
      <c r="E44" s="36">
        <v>3200000</v>
      </c>
      <c r="F44" s="37">
        <v>27</v>
      </c>
      <c r="G44" s="37">
        <v>10</v>
      </c>
      <c r="H44" s="37">
        <v>8</v>
      </c>
      <c r="I44" s="37">
        <v>19</v>
      </c>
      <c r="J44" s="37">
        <v>1</v>
      </c>
      <c r="K44" s="37">
        <v>3</v>
      </c>
      <c r="L44" s="37">
        <f t="shared" si="0"/>
        <v>68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7"/>
      <c r="BS44" s="27"/>
      <c r="BT44" s="27"/>
      <c r="BU44" s="27"/>
      <c r="BV44" s="27"/>
      <c r="BW44" s="27"/>
      <c r="BX44" s="27"/>
      <c r="BY44" s="27"/>
      <c r="BZ44" s="27"/>
    </row>
    <row r="45" spans="1:78" s="30" customFormat="1" ht="12.75" customHeight="1" x14ac:dyDescent="0.2">
      <c r="A45" s="35" t="s">
        <v>142</v>
      </c>
      <c r="B45" s="35" t="s">
        <v>64</v>
      </c>
      <c r="C45" s="35" t="s">
        <v>101</v>
      </c>
      <c r="D45" s="36">
        <v>7352980</v>
      </c>
      <c r="E45" s="36">
        <v>929980</v>
      </c>
      <c r="F45" s="37">
        <v>26</v>
      </c>
      <c r="G45" s="37">
        <v>9</v>
      </c>
      <c r="H45" s="37">
        <v>8</v>
      </c>
      <c r="I45" s="37">
        <v>18</v>
      </c>
      <c r="J45" s="37">
        <v>4</v>
      </c>
      <c r="K45" s="37">
        <v>3</v>
      </c>
      <c r="L45" s="37">
        <f t="shared" si="0"/>
        <v>68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7"/>
      <c r="BS45" s="27"/>
      <c r="BT45" s="27"/>
      <c r="BU45" s="27"/>
      <c r="BV45" s="27"/>
      <c r="BW45" s="27"/>
      <c r="BX45" s="27"/>
      <c r="BY45" s="27"/>
      <c r="BZ45" s="27"/>
    </row>
    <row r="46" spans="1:78" s="30" customFormat="1" ht="12.75" customHeight="1" x14ac:dyDescent="0.2">
      <c r="A46" s="35" t="s">
        <v>143</v>
      </c>
      <c r="B46" s="35" t="s">
        <v>65</v>
      </c>
      <c r="C46" s="35" t="s">
        <v>102</v>
      </c>
      <c r="D46" s="36">
        <v>5530000</v>
      </c>
      <c r="E46" s="36">
        <v>750000</v>
      </c>
      <c r="F46" s="37">
        <v>33</v>
      </c>
      <c r="G46" s="37">
        <v>13</v>
      </c>
      <c r="H46" s="37">
        <v>8</v>
      </c>
      <c r="I46" s="37">
        <v>23</v>
      </c>
      <c r="J46" s="37">
        <v>0</v>
      </c>
      <c r="K46" s="37">
        <v>5</v>
      </c>
      <c r="L46" s="37">
        <f t="shared" si="0"/>
        <v>82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</row>
    <row r="47" spans="1:78" s="30" customFormat="1" ht="12.75" customHeight="1" x14ac:dyDescent="0.2">
      <c r="A47" s="35" t="s">
        <v>144</v>
      </c>
      <c r="B47" s="35" t="s">
        <v>66</v>
      </c>
      <c r="C47" s="35" t="s">
        <v>103</v>
      </c>
      <c r="D47" s="36">
        <v>4550000</v>
      </c>
      <c r="E47" s="36">
        <v>1360000</v>
      </c>
      <c r="F47" s="37">
        <v>36</v>
      </c>
      <c r="G47" s="37">
        <v>14</v>
      </c>
      <c r="H47" s="37">
        <v>8</v>
      </c>
      <c r="I47" s="37">
        <v>19</v>
      </c>
      <c r="J47" s="37">
        <v>2</v>
      </c>
      <c r="K47" s="37">
        <v>2</v>
      </c>
      <c r="L47" s="37">
        <f t="shared" si="0"/>
        <v>81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7"/>
      <c r="BS47" s="27"/>
      <c r="BT47" s="27"/>
      <c r="BU47" s="27"/>
      <c r="BV47" s="27"/>
      <c r="BW47" s="27"/>
      <c r="BX47" s="27"/>
      <c r="BY47" s="27"/>
      <c r="BZ47" s="27"/>
    </row>
    <row r="48" spans="1:78" s="30" customFormat="1" ht="12.75" customHeight="1" x14ac:dyDescent="0.2">
      <c r="A48" s="35" t="s">
        <v>145</v>
      </c>
      <c r="B48" s="35" t="s">
        <v>67</v>
      </c>
      <c r="C48" s="35" t="s">
        <v>104</v>
      </c>
      <c r="D48" s="36">
        <v>2581210</v>
      </c>
      <c r="E48" s="36">
        <v>600000</v>
      </c>
      <c r="F48" s="37">
        <v>37</v>
      </c>
      <c r="G48" s="37">
        <v>13</v>
      </c>
      <c r="H48" s="37">
        <v>8</v>
      </c>
      <c r="I48" s="37">
        <v>22</v>
      </c>
      <c r="J48" s="37">
        <v>4</v>
      </c>
      <c r="K48" s="37">
        <v>5</v>
      </c>
      <c r="L48" s="37">
        <f t="shared" si="0"/>
        <v>89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7"/>
      <c r="BS48" s="27"/>
      <c r="BT48" s="27"/>
      <c r="BU48" s="27"/>
      <c r="BV48" s="27"/>
      <c r="BW48" s="27"/>
      <c r="BX48" s="27"/>
      <c r="BY48" s="27"/>
      <c r="BZ48" s="27"/>
    </row>
    <row r="49" spans="1:78" s="30" customFormat="1" ht="12.75" customHeight="1" x14ac:dyDescent="0.2">
      <c r="A49" s="35" t="s">
        <v>146</v>
      </c>
      <c r="B49" s="35" t="s">
        <v>68</v>
      </c>
      <c r="C49" s="35" t="s">
        <v>105</v>
      </c>
      <c r="D49" s="36">
        <v>4976100</v>
      </c>
      <c r="E49" s="36">
        <v>1250000</v>
      </c>
      <c r="F49" s="37">
        <v>32</v>
      </c>
      <c r="G49" s="37">
        <v>11</v>
      </c>
      <c r="H49" s="37">
        <v>9</v>
      </c>
      <c r="I49" s="37">
        <v>20</v>
      </c>
      <c r="J49" s="37">
        <v>4</v>
      </c>
      <c r="K49" s="37">
        <v>3</v>
      </c>
      <c r="L49" s="37">
        <f t="shared" si="0"/>
        <v>79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</row>
    <row r="50" spans="1:78" s="30" customFormat="1" ht="12.75" customHeight="1" x14ac:dyDescent="0.2">
      <c r="A50" s="35" t="s">
        <v>147</v>
      </c>
      <c r="B50" s="35" t="s">
        <v>69</v>
      </c>
      <c r="C50" s="35" t="s">
        <v>106</v>
      </c>
      <c r="D50" s="36">
        <v>7797023</v>
      </c>
      <c r="E50" s="36">
        <v>800000</v>
      </c>
      <c r="F50" s="37">
        <v>35</v>
      </c>
      <c r="G50" s="37">
        <v>10</v>
      </c>
      <c r="H50" s="37">
        <v>8</v>
      </c>
      <c r="I50" s="37">
        <v>22</v>
      </c>
      <c r="J50" s="37">
        <v>2</v>
      </c>
      <c r="K50" s="37">
        <v>4</v>
      </c>
      <c r="L50" s="37">
        <f t="shared" si="0"/>
        <v>81</v>
      </c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7"/>
      <c r="BS50" s="27"/>
      <c r="BT50" s="27"/>
      <c r="BU50" s="27"/>
      <c r="BV50" s="27"/>
      <c r="BW50" s="27"/>
      <c r="BX50" s="27"/>
      <c r="BY50" s="27"/>
      <c r="BZ50" s="27"/>
    </row>
    <row r="51" spans="1:78" s="30" customFormat="1" ht="12.75" customHeight="1" x14ac:dyDescent="0.2">
      <c r="A51" s="35" t="s">
        <v>148</v>
      </c>
      <c r="B51" s="35" t="s">
        <v>70</v>
      </c>
      <c r="C51" s="35" t="s">
        <v>107</v>
      </c>
      <c r="D51" s="36">
        <v>35454700</v>
      </c>
      <c r="E51" s="36">
        <v>3625000</v>
      </c>
      <c r="F51" s="37">
        <v>33</v>
      </c>
      <c r="G51" s="37">
        <v>12</v>
      </c>
      <c r="H51" s="37">
        <v>8</v>
      </c>
      <c r="I51" s="37">
        <v>15</v>
      </c>
      <c r="J51" s="37">
        <v>4</v>
      </c>
      <c r="K51" s="37">
        <v>5</v>
      </c>
      <c r="L51" s="37">
        <f t="shared" si="0"/>
        <v>77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</row>
    <row r="52" spans="1:78" s="30" customFormat="1" ht="12.75" customHeight="1" x14ac:dyDescent="0.2">
      <c r="A52" s="35" t="s">
        <v>149</v>
      </c>
      <c r="B52" s="35" t="s">
        <v>70</v>
      </c>
      <c r="C52" s="35" t="s">
        <v>108</v>
      </c>
      <c r="D52" s="36">
        <v>2502000</v>
      </c>
      <c r="E52" s="36">
        <v>700000</v>
      </c>
      <c r="F52" s="37">
        <v>25</v>
      </c>
      <c r="G52" s="37">
        <v>8</v>
      </c>
      <c r="H52" s="37">
        <v>8</v>
      </c>
      <c r="I52" s="37">
        <v>19</v>
      </c>
      <c r="J52" s="37">
        <v>4</v>
      </c>
      <c r="K52" s="37">
        <v>4</v>
      </c>
      <c r="L52" s="37">
        <f t="shared" si="0"/>
        <v>68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</row>
    <row r="53" spans="1:78" s="30" customFormat="1" ht="12.75" customHeight="1" x14ac:dyDescent="0.2">
      <c r="A53" s="35" t="s">
        <v>150</v>
      </c>
      <c r="B53" s="35" t="s">
        <v>71</v>
      </c>
      <c r="C53" s="35" t="s">
        <v>109</v>
      </c>
      <c r="D53" s="36">
        <v>89023200</v>
      </c>
      <c r="E53" s="36">
        <v>5000000</v>
      </c>
      <c r="F53" s="37">
        <v>35</v>
      </c>
      <c r="G53" s="37">
        <v>10</v>
      </c>
      <c r="H53" s="37">
        <v>8</v>
      </c>
      <c r="I53" s="37">
        <v>10</v>
      </c>
      <c r="J53" s="37">
        <v>3</v>
      </c>
      <c r="K53" s="37">
        <v>3</v>
      </c>
      <c r="L53" s="37">
        <f t="shared" si="0"/>
        <v>69</v>
      </c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</row>
    <row r="54" spans="1:78" s="30" customFormat="1" ht="12.75" customHeight="1" x14ac:dyDescent="0.2">
      <c r="A54" s="35" t="s">
        <v>151</v>
      </c>
      <c r="B54" s="35" t="s">
        <v>72</v>
      </c>
      <c r="C54" s="35" t="s">
        <v>110</v>
      </c>
      <c r="D54" s="36">
        <v>26625500</v>
      </c>
      <c r="E54" s="36">
        <v>2500000</v>
      </c>
      <c r="F54" s="37">
        <v>34</v>
      </c>
      <c r="G54" s="37">
        <v>12</v>
      </c>
      <c r="H54" s="37">
        <v>8</v>
      </c>
      <c r="I54" s="37">
        <v>22</v>
      </c>
      <c r="J54" s="37">
        <v>2</v>
      </c>
      <c r="K54" s="37">
        <v>5</v>
      </c>
      <c r="L54" s="37">
        <f t="shared" si="0"/>
        <v>83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</row>
    <row r="55" spans="1:78" x14ac:dyDescent="0.25">
      <c r="D55" s="34">
        <f>SUM(D17:D54)</f>
        <v>1055058671</v>
      </c>
      <c r="E55" s="34">
        <f>SUM(E17:E54)</f>
        <v>81426460</v>
      </c>
    </row>
    <row r="56" spans="1:78" x14ac:dyDescent="0.25">
      <c r="E56" s="32"/>
    </row>
  </sheetData>
  <mergeCells count="15">
    <mergeCell ref="H14:H15"/>
    <mergeCell ref="I14:I15"/>
    <mergeCell ref="J14:J15"/>
    <mergeCell ref="K14:K15"/>
    <mergeCell ref="L14:L15"/>
    <mergeCell ref="D9:L9"/>
    <mergeCell ref="D10:L10"/>
    <mergeCell ref="D12:L12"/>
    <mergeCell ref="A14:A16"/>
    <mergeCell ref="B14:B16"/>
    <mergeCell ref="C14:C16"/>
    <mergeCell ref="D14:D16"/>
    <mergeCell ref="E14:E16"/>
    <mergeCell ref="F14:F15"/>
    <mergeCell ref="G14:G15"/>
  </mergeCells>
  <dataValidations count="5">
    <dataValidation type="decimal" operator="lessThanOrEqual" allowBlank="1" showInputMessage="1" showErrorMessage="1" error="max. 40" sqref="F18:F54" xr:uid="{C88DA387-0CCA-44F2-8282-5011FE33CAE9}">
      <formula1>40</formula1>
    </dataValidation>
    <dataValidation type="decimal" operator="lessThanOrEqual" allowBlank="1" showInputMessage="1" showErrorMessage="1" error="max. 10" sqref="H18:H54" xr:uid="{49284F42-7503-49AC-A7D5-21E7A3123610}">
      <formula1>10</formula1>
    </dataValidation>
    <dataValidation type="decimal" operator="lessThanOrEqual" allowBlank="1" showInputMessage="1" showErrorMessage="1" error="max. 5" sqref="J18:K54" xr:uid="{DAAB8DBF-1D4B-4496-AF1C-FB1C032C0CF5}">
      <formula1>5</formula1>
    </dataValidation>
    <dataValidation type="decimal" operator="lessThanOrEqual" allowBlank="1" showInputMessage="1" showErrorMessage="1" error="max. 15" sqref="G22:G54 H14:H15 G18:G19" xr:uid="{2E9B991E-4F8E-4472-8462-C9AE0A5F9DE4}">
      <formula1>15</formula1>
    </dataValidation>
    <dataValidation type="decimal" operator="lessThanOrEqual" allowBlank="1" showInputMessage="1" showErrorMessage="1" error="max. 25" sqref="I18:I54" xr:uid="{8E1D3319-975A-48A6-B30D-AFF96CC9412C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126EED-B4B3-4845-908F-6A146E279956}"/>
</file>

<file path=customXml/itemProps2.xml><?xml version="1.0" encoding="utf-8"?>
<ds:datastoreItem xmlns:ds="http://schemas.openxmlformats.org/officeDocument/2006/customXml" ds:itemID="{13F2B737-7499-478F-B018-65FC2A39A5EB}"/>
</file>

<file path=customXml/itemProps3.xml><?xml version="1.0" encoding="utf-8"?>
<ds:datastoreItem xmlns:ds="http://schemas.openxmlformats.org/officeDocument/2006/customXml" ds:itemID="{6C7B9D59-1A76-4957-BDF0-BFC9ECCEAB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minority</vt:lpstr>
      <vt:lpstr>BK</vt:lpstr>
      <vt:lpstr>JS</vt:lpstr>
      <vt:lpstr>LC</vt:lpstr>
      <vt:lpstr>LG</vt:lpstr>
      <vt:lpstr>MŠ</vt:lpstr>
      <vt:lpstr>NS</vt:lpstr>
      <vt:lpstr>PK</vt:lpstr>
      <vt:lpstr>PBa</vt:lpstr>
      <vt:lpstr>PBi</vt:lpstr>
      <vt:lpstr>minority!Oblast_tisku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2024-12-09T13:19:30Z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