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8. jednání\"/>
    </mc:Choice>
  </mc:AlternateContent>
  <xr:revisionPtr revIDLastSave="0" documentId="13_ncr:1_{A237B09F-3EEF-4C21-9C95-3757271F37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inority" sheetId="2" r:id="rId1"/>
    <sheet name="HB" sheetId="4" r:id="rId2"/>
    <sheet name="JarK" sheetId="5" r:id="rId3"/>
    <sheet name="JK" sheetId="6" r:id="rId4"/>
    <sheet name="LD" sheetId="7" r:id="rId5"/>
    <sheet name="MŠ" sheetId="8" r:id="rId6"/>
    <sheet name="OZ" sheetId="9" r:id="rId7"/>
    <sheet name="RN" sheetId="10" r:id="rId8"/>
    <sheet name="TCD" sheetId="3" r:id="rId9"/>
  </sheets>
  <definedNames>
    <definedName name="_xlnm.Print_Area" localSheetId="0">minority!$A$1:$AC$60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5" i="10" l="1"/>
  <c r="D55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E55" i="9"/>
  <c r="D55" i="9"/>
  <c r="S53" i="9"/>
  <c r="S52" i="9"/>
  <c r="S51" i="9"/>
  <c r="S50" i="9"/>
  <c r="S49" i="9"/>
  <c r="S48" i="9"/>
  <c r="S47" i="9"/>
  <c r="S46" i="9"/>
  <c r="S45" i="9"/>
  <c r="S44" i="9"/>
  <c r="S43" i="9"/>
  <c r="S42" i="9"/>
  <c r="S41" i="9"/>
  <c r="S40" i="9"/>
  <c r="S39" i="9"/>
  <c r="S38" i="9"/>
  <c r="S37" i="9"/>
  <c r="S36" i="9"/>
  <c r="S35" i="9"/>
  <c r="S34" i="9"/>
  <c r="S33" i="9"/>
  <c r="S32" i="9"/>
  <c r="S31" i="9"/>
  <c r="S30" i="9"/>
  <c r="S29" i="9"/>
  <c r="S28" i="9"/>
  <c r="S27" i="9"/>
  <c r="S26" i="9"/>
  <c r="S25" i="9"/>
  <c r="S24" i="9"/>
  <c r="S23" i="9"/>
  <c r="S22" i="9"/>
  <c r="S21" i="9"/>
  <c r="S20" i="9"/>
  <c r="S19" i="9"/>
  <c r="S18" i="9"/>
  <c r="S17" i="9"/>
  <c r="S16" i="9"/>
  <c r="S15" i="9"/>
  <c r="E55" i="8"/>
  <c r="D55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E55" i="7"/>
  <c r="D55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E55" i="6"/>
  <c r="D55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E55" i="5"/>
  <c r="D55" i="5"/>
  <c r="S53" i="5"/>
  <c r="S52" i="5"/>
  <c r="S51" i="5"/>
  <c r="S50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E55" i="4"/>
  <c r="D55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E55" i="3"/>
  <c r="D55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T56" i="2"/>
  <c r="E57" i="2" l="1"/>
  <c r="D57" i="2" l="1"/>
  <c r="T57" i="2" l="1"/>
</calcChain>
</file>

<file path=xl/sharedStrings.xml><?xml version="1.0" encoding="utf-8"?>
<sst xmlns="http://schemas.openxmlformats.org/spreadsheetml/2006/main" count="3513" uniqueCount="225">
  <si>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</si>
  <si>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</si>
  <si>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</si>
  <si>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</si>
  <si>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</si>
  <si>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</si>
  <si>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</si>
  <si>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</si>
  <si>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</si>
  <si>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</si>
  <si>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</si>
  <si>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</si>
  <si>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</si>
  <si>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</si>
  <si>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</si>
  <si>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</si>
  <si>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</si>
  <si>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</si>
  <si>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</si>
  <si>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</si>
  <si>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0-15</t>
  </si>
  <si>
    <t>0-5</t>
  </si>
  <si>
    <t>0-10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</si>
  <si>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</si>
  <si>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</si>
  <si>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</si>
  <si>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</si>
  <si>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</si>
  <si>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</si>
  <si>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</si>
  <si>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</si>
  <si>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</si>
  <si>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</si>
  <si>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</si>
  <si>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2. výroba českého kinematografického díla</t>
    </r>
  </si>
  <si>
    <t>Minoritní koprodukce hraného, animovaného nebo dokumentárního filmu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</si>
  <si>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</si>
  <si>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</si>
  <si>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</si>
  <si>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</si>
  <si>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2020-2-5-16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</si>
  <si>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6. 3. 2020-6. 4. 2020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</si>
  <si>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31.12.2022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</si>
  <si>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</si>
  <si>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</si>
  <si>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</si>
  <si>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</si>
  <si>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t>CINEART TV Prague s.r.o.</t>
  </si>
  <si>
    <t>CINEPOINT s.r.o.</t>
  </si>
  <si>
    <t>Flamesite s.r.o.</t>
  </si>
  <si>
    <t>B3F dev. s.r.o.</t>
  </si>
  <si>
    <t>8Heads Productions s.r.o.</t>
  </si>
  <si>
    <t>Black Balance, s.r.o.</t>
  </si>
  <si>
    <t>BFILM cz s.r.o.</t>
  </si>
  <si>
    <t>Punk Film, s.r.o.</t>
  </si>
  <si>
    <t>FilmBrigade s.r.o.</t>
  </si>
  <si>
    <t>Negativ s.r.o.</t>
  </si>
  <si>
    <t>FULFILM s.r.o.</t>
  </si>
  <si>
    <t>Three brothers, spol. s.r.o.</t>
  </si>
  <si>
    <t>W.I.P. s.r.o.</t>
  </si>
  <si>
    <t>Analog Vision s.r.o.</t>
  </si>
  <si>
    <t>MAUR film s.r.o.</t>
  </si>
  <si>
    <t>i/o post s.r.o.</t>
  </si>
  <si>
    <t>Cinémotif Films s.r.o.</t>
  </si>
  <si>
    <t>Frame Films s.r.o.</t>
  </si>
  <si>
    <t>Evolution Films, s.r.o.</t>
  </si>
  <si>
    <t>Mindset Pictures s.r.o.</t>
  </si>
  <si>
    <t>moloko film s.r.o.</t>
  </si>
  <si>
    <t>D1film s.r.o.</t>
  </si>
  <si>
    <t>endorfilm s.r.o.</t>
  </si>
  <si>
    <t>COMPANY F s.r.o.</t>
  </si>
  <si>
    <t>Background Films s.r.o.</t>
  </si>
  <si>
    <t>KABOS Film and Media s.r.o.</t>
  </si>
  <si>
    <t>Mimesis Film s.r.o.</t>
  </si>
  <si>
    <t>Pink Productions s.r.o.</t>
  </si>
  <si>
    <t>Bionaut s.r.o.</t>
  </si>
  <si>
    <t>Xova Film s.r.o.</t>
  </si>
  <si>
    <t>Master film s.r.o.</t>
  </si>
  <si>
    <t>Zázrak</t>
  </si>
  <si>
    <t>Zakletá jeskyně</t>
  </si>
  <si>
    <t>Horia</t>
  </si>
  <si>
    <t>Poslední hrdina</t>
  </si>
  <si>
    <t>Zoufalky</t>
  </si>
  <si>
    <t>Potlesk</t>
  </si>
  <si>
    <t>Prasklina v ledu</t>
  </si>
  <si>
    <t>Almost morning</t>
  </si>
  <si>
    <t>Posera</t>
  </si>
  <si>
    <t>Spiaci účet</t>
  </si>
  <si>
    <t>Lázně Terezín</t>
  </si>
  <si>
    <t>Nikdy se nevzdávej</t>
  </si>
  <si>
    <t>FHYP (Forever hold your peace)</t>
  </si>
  <si>
    <t xml:space="preserve">Paolo ´s Happiness </t>
  </si>
  <si>
    <t>Zbloudilí</t>
  </si>
  <si>
    <t>Let it be</t>
  </si>
  <si>
    <t>Křehká paměť</t>
  </si>
  <si>
    <t>Pig´n´Pah</t>
  </si>
  <si>
    <t>Křížem krážem</t>
  </si>
  <si>
    <t>Tři oříšky pro popelku</t>
  </si>
  <si>
    <t>Villa Lucia</t>
  </si>
  <si>
    <t>Černé na bílém koni</t>
  </si>
  <si>
    <t>Padlé ovoce</t>
  </si>
  <si>
    <t>V mlze</t>
  </si>
  <si>
    <t>Náměsíčníci</t>
  </si>
  <si>
    <t>Šťastný člověk</t>
  </si>
  <si>
    <t>Obzor</t>
  </si>
  <si>
    <t>Architekt drsné poetiky</t>
  </si>
  <si>
    <t>Právo volby</t>
  </si>
  <si>
    <t>Turista</t>
  </si>
  <si>
    <t>Teambuilding</t>
  </si>
  <si>
    <t>Pomezí</t>
  </si>
  <si>
    <t>Daleko</t>
  </si>
  <si>
    <t>Amerika</t>
  </si>
  <si>
    <t>Men of Deeds</t>
  </si>
  <si>
    <t>Boylesque</t>
  </si>
  <si>
    <t>Spas</t>
  </si>
  <si>
    <t xml:space="preserve">Půlnoční hlídka </t>
  </si>
  <si>
    <t xml:space="preserve">Skupa Lukáš </t>
  </si>
  <si>
    <t>ANO</t>
  </si>
  <si>
    <t xml:space="preserve">Prokopová Alena </t>
  </si>
  <si>
    <t xml:space="preserve">Cielová Hana </t>
  </si>
  <si>
    <t xml:space="preserve">Nováková Marta </t>
  </si>
  <si>
    <t>NE</t>
  </si>
  <si>
    <t xml:space="preserve">Foll Jan </t>
  </si>
  <si>
    <t xml:space="preserve">Uhrik Štefan </t>
  </si>
  <si>
    <t xml:space="preserve">Štern Jan </t>
  </si>
  <si>
    <t xml:space="preserve">Kopecká Anna </t>
  </si>
  <si>
    <t xml:space="preserve">Špidla Šimon </t>
  </si>
  <si>
    <t xml:space="preserve">Schmarc Vít </t>
  </si>
  <si>
    <t>Cviková Ludmila</t>
  </si>
  <si>
    <t>Schmarc Vít</t>
  </si>
  <si>
    <t xml:space="preserve">Jiřiště Jakub </t>
  </si>
  <si>
    <t xml:space="preserve">Slavíková Helena </t>
  </si>
  <si>
    <t xml:space="preserve">Szczepanik Petr </t>
  </si>
  <si>
    <t xml:space="preserve">Gregor Lukáš </t>
  </si>
  <si>
    <t xml:space="preserve">Lukeš Jan </t>
  </si>
  <si>
    <t xml:space="preserve">Procházková María </t>
  </si>
  <si>
    <t xml:space="preserve">Voráč Jiří </t>
  </si>
  <si>
    <t>Cielová Hana</t>
  </si>
  <si>
    <t xml:space="preserve">Cviková Ludmila </t>
  </si>
  <si>
    <t xml:space="preserve"> Jiřiště Jakub </t>
  </si>
  <si>
    <t>Kopecká Anna</t>
  </si>
  <si>
    <t>Nováková Marta</t>
  </si>
  <si>
    <t xml:space="preserve">Bláha Zdeněk </t>
  </si>
  <si>
    <t xml:space="preserve">Kazík Ondřej </t>
  </si>
  <si>
    <t>Slavíková Nataša</t>
  </si>
  <si>
    <t xml:space="preserve">Vandas Martin </t>
  </si>
  <si>
    <t xml:space="preserve">Krásnohorský Juraj </t>
  </si>
  <si>
    <t xml:space="preserve">Kuhrová Veronika </t>
  </si>
  <si>
    <t xml:space="preserve">Rozvaldová Jana </t>
  </si>
  <si>
    <t xml:space="preserve">Vála Luboš </t>
  </si>
  <si>
    <t xml:space="preserve">Schwarcz Viktor </t>
  </si>
  <si>
    <t xml:space="preserve">Konečný Lubomír </t>
  </si>
  <si>
    <t xml:space="preserve">Hovorka Martin </t>
  </si>
  <si>
    <t xml:space="preserve">Borovan Pavel </t>
  </si>
  <si>
    <t>Kráčmer Michal</t>
  </si>
  <si>
    <t xml:space="preserve">Krejčí Tereza </t>
  </si>
  <si>
    <t xml:space="preserve">Tuček Daniel </t>
  </si>
  <si>
    <t xml:space="preserve">Mathé Ivo </t>
  </si>
  <si>
    <t xml:space="preserve">Slavíková Nataša </t>
  </si>
  <si>
    <t xml:space="preserve">Babinec Petr </t>
  </si>
  <si>
    <t xml:space="preserve">Šustr Jan </t>
  </si>
  <si>
    <t xml:space="preserve">Poláková Jarmila </t>
  </si>
  <si>
    <t>Konečný Lubomír</t>
  </si>
  <si>
    <t xml:space="preserve">Kráčmer Michal </t>
  </si>
  <si>
    <t xml:space="preserve">Tuček Daniel  </t>
  </si>
  <si>
    <t>ano</t>
  </si>
  <si>
    <t>ne</t>
  </si>
  <si>
    <t xml:space="preserve">ano </t>
  </si>
  <si>
    <t>zbýva</t>
  </si>
  <si>
    <t xml:space="preserve">Atirkul a její rytíři </t>
  </si>
  <si>
    <t>3610/2020</t>
  </si>
  <si>
    <t>3589/2020</t>
  </si>
  <si>
    <t>3599/2020</t>
  </si>
  <si>
    <t>3629/2020</t>
  </si>
  <si>
    <t>3627/2020</t>
  </si>
  <si>
    <t>3593/2020</t>
  </si>
  <si>
    <t>3630/2020</t>
  </si>
  <si>
    <t>3623/2020</t>
  </si>
  <si>
    <t>3576/2020</t>
  </si>
  <si>
    <t>3577/2020</t>
  </si>
  <si>
    <t>3609/2020</t>
  </si>
  <si>
    <t xml:space="preserve">3594/2020 </t>
  </si>
  <si>
    <t>3612/2020</t>
  </si>
  <si>
    <t>3586/2020</t>
  </si>
  <si>
    <t>3628/2020</t>
  </si>
  <si>
    <t>3583/2020</t>
  </si>
  <si>
    <t>3581/2020</t>
  </si>
  <si>
    <t>3605/2020</t>
  </si>
  <si>
    <t>3611/2020</t>
  </si>
  <si>
    <t>3580/2020</t>
  </si>
  <si>
    <t>3608/2020</t>
  </si>
  <si>
    <t>3595/2020</t>
  </si>
  <si>
    <t>3588/2020</t>
  </si>
  <si>
    <t>3624/2020</t>
  </si>
  <si>
    <t>3596/2020</t>
  </si>
  <si>
    <t>3584/2020</t>
  </si>
  <si>
    <t>3603/2020</t>
  </si>
  <si>
    <t>3613/2020</t>
  </si>
  <si>
    <t>3626/2020</t>
  </si>
  <si>
    <t>3590/2020</t>
  </si>
  <si>
    <t>3579/2020</t>
  </si>
  <si>
    <t>3625/2020</t>
  </si>
  <si>
    <t>3604/2020</t>
  </si>
  <si>
    <t>3597/2020</t>
  </si>
  <si>
    <t>3598/2020</t>
  </si>
  <si>
    <t>3578/2020</t>
  </si>
  <si>
    <t>3592/2020</t>
  </si>
  <si>
    <t>3622/2020</t>
  </si>
  <si>
    <t>3591/2020</t>
  </si>
  <si>
    <t>investiční dotace</t>
  </si>
  <si>
    <t>ano - 20%</t>
  </si>
  <si>
    <t>ano - 30%</t>
  </si>
  <si>
    <t>75%</t>
  </si>
  <si>
    <t>80%</t>
  </si>
  <si>
    <t>90%</t>
  </si>
  <si>
    <t>70%</t>
  </si>
  <si>
    <t>60%</t>
  </si>
  <si>
    <t>65%</t>
  </si>
  <si>
    <t>85%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</si>
  <si>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2020-2-5-16</t>
    </r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</si>
  <si>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</si>
  <si>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6. 3. 2020-6. 4. 2020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</si>
  <si>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</si>
  <si>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Projekty této výzvy budou na základě usnesení č. 138/2020 hrazeny ze státní dotace 2020.</t>
  </si>
  <si>
    <t>31.10.2021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</si>
</sst>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/>
      <right/>
      <top style="thin">
        <color rgb="FFB4B4B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/>
    <xf numFmtId="0" fontId="5" fillId="2" borderId="1" xfId="0" applyFont="1" applyFill="1" applyBorder="1"/>
    <xf numFmtId="2" fontId="5" fillId="2" borderId="0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2" fontId="5" fillId="2" borderId="2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3" fontId="5" fillId="2" borderId="0" xfId="0" applyNumberFormat="1" applyFont="1" applyFill="1" applyBorder="1" applyAlignment="1">
      <alignment horizontal="left" vertical="top"/>
    </xf>
    <xf numFmtId="2" fontId="5" fillId="2" borderId="1" xfId="0" applyNumberFormat="1" applyFont="1" applyFill="1" applyBorder="1" applyAlignment="1" applyProtection="1">
      <alignment horizontal="right" vertical="top" indent="1"/>
    </xf>
    <xf numFmtId="9" fontId="5" fillId="2" borderId="0" xfId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 applyProtection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/>
    <xf numFmtId="0" fontId="5" fillId="2" borderId="1" xfId="0" applyFont="1" applyFill="1" applyBorder="1"/>
    <xf numFmtId="2" fontId="5" fillId="2" borderId="0" xfId="0" applyNumberFormat="1" applyFont="1" applyFill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 wrapText="1"/>
    </xf>
    <xf numFmtId="9" fontId="5" fillId="2" borderId="1" xfId="0" applyNumberFormat="1" applyFont="1" applyFill="1" applyBorder="1" applyAlignment="1">
      <alignment horizontal="center" vertical="top"/>
    </xf>
    <xf numFmtId="14" fontId="5" fillId="2" borderId="1" xfId="0" applyNumberFormat="1" applyFont="1" applyFill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59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6.10937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35</v>
      </c>
    </row>
    <row r="2" spans="1:29" ht="12.6" x14ac:dyDescent="0.3">
      <c r="A2" s="32" t="s">
        <v>219</v>
      </c>
      <c r="B2" s="30"/>
      <c r="C2" s="30"/>
      <c r="D2" s="32" t="s">
        <v>23</v>
      </c>
      <c r="E2" s="30"/>
      <c r="F2" s="30"/>
      <c r="G2" s="31"/>
      <c r="H2" s="31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29" ht="12.6" x14ac:dyDescent="0.3">
      <c r="A3" s="32" t="s">
        <v>220</v>
      </c>
      <c r="B3" s="30"/>
      <c r="C3" s="30"/>
      <c r="D3" s="30" t="s">
        <v>43</v>
      </c>
      <c r="E3" s="30"/>
      <c r="F3" s="30"/>
      <c r="G3" s="31"/>
      <c r="H3" s="31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29" ht="12.6" x14ac:dyDescent="0.3">
      <c r="A4" s="32" t="s">
        <v>221</v>
      </c>
      <c r="B4" s="30"/>
      <c r="C4" s="30"/>
      <c r="D4" s="30" t="s">
        <v>44</v>
      </c>
      <c r="E4" s="30"/>
      <c r="F4" s="30"/>
      <c r="G4" s="31"/>
      <c r="H4" s="31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</row>
    <row r="5" spans="1:29" ht="12.6" x14ac:dyDescent="0.3">
      <c r="A5" s="32" t="s">
        <v>39</v>
      </c>
      <c r="B5" s="30"/>
      <c r="C5" s="30"/>
      <c r="D5" s="30" t="s">
        <v>45</v>
      </c>
      <c r="E5" s="30"/>
      <c r="F5" s="30"/>
      <c r="G5" s="31"/>
      <c r="H5" s="31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29" ht="12.6" x14ac:dyDescent="0.3">
      <c r="A6" s="30" t="s">
        <v>42</v>
      </c>
      <c r="B6" s="30"/>
      <c r="C6" s="30"/>
      <c r="D6" s="30" t="s">
        <v>46</v>
      </c>
      <c r="E6" s="30"/>
      <c r="F6" s="30"/>
      <c r="G6" s="31"/>
      <c r="H6" s="31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29" ht="12.6" x14ac:dyDescent="0.3">
      <c r="A7" s="38" t="s">
        <v>222</v>
      </c>
      <c r="B7" s="30"/>
      <c r="C7" s="30"/>
      <c r="D7" s="30"/>
      <c r="E7" s="30"/>
      <c r="F7" s="30"/>
      <c r="G7" s="31"/>
      <c r="H7" s="31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1:29" ht="12.6" x14ac:dyDescent="0.3">
      <c r="A8" s="30"/>
      <c r="B8" s="30"/>
      <c r="C8" s="30"/>
      <c r="D8" s="32" t="s">
        <v>24</v>
      </c>
      <c r="E8" s="30"/>
      <c r="F8" s="30"/>
      <c r="G8" s="31"/>
      <c r="H8" s="31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9" ht="43.5" customHeight="1" x14ac:dyDescent="0.3">
      <c r="A9" s="30"/>
      <c r="B9" s="30"/>
      <c r="C9" s="30"/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9" ht="26.25" customHeight="1" x14ac:dyDescent="0.3">
      <c r="A10" s="32"/>
      <c r="B10" s="30"/>
      <c r="C10" s="30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9" s="30" customFormat="1" ht="12.6" customHeight="1" x14ac:dyDescent="0.3">
      <c r="A11" s="32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29" s="30" customFormat="1" ht="12.6" customHeight="1" x14ac:dyDescent="0.3">
      <c r="A12" s="32"/>
      <c r="D12" s="22" t="s">
        <v>223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9" ht="12.6" customHeight="1" x14ac:dyDescent="0.3">
      <c r="A13" s="4"/>
    </row>
    <row r="14" spans="1:29" ht="26.4" customHeight="1" x14ac:dyDescent="0.3">
      <c r="A14" s="20" t="s">
        <v>0</v>
      </c>
      <c r="B14" s="20" t="s">
        <v>1</v>
      </c>
      <c r="C14" s="20" t="s">
        <v>19</v>
      </c>
      <c r="D14" s="20" t="s">
        <v>13</v>
      </c>
      <c r="E14" s="21" t="s">
        <v>2</v>
      </c>
      <c r="F14" s="20" t="s">
        <v>31</v>
      </c>
      <c r="G14" s="20"/>
      <c r="H14" s="20" t="s">
        <v>32</v>
      </c>
      <c r="I14" s="20"/>
      <c r="J14" s="20" t="s">
        <v>33</v>
      </c>
      <c r="K14" s="20"/>
      <c r="L14" s="20" t="s">
        <v>15</v>
      </c>
      <c r="M14" s="20" t="s">
        <v>14</v>
      </c>
      <c r="N14" s="20" t="s">
        <v>16</v>
      </c>
      <c r="O14" s="20" t="s">
        <v>28</v>
      </c>
      <c r="P14" s="20" t="s">
        <v>29</v>
      </c>
      <c r="Q14" s="20" t="s">
        <v>30</v>
      </c>
      <c r="R14" s="20" t="s">
        <v>3</v>
      </c>
      <c r="S14" s="20" t="s">
        <v>4</v>
      </c>
      <c r="T14" s="20" t="s">
        <v>5</v>
      </c>
      <c r="U14" s="20" t="s">
        <v>6</v>
      </c>
      <c r="V14" s="20" t="s">
        <v>7</v>
      </c>
      <c r="W14" s="20" t="s">
        <v>8</v>
      </c>
      <c r="X14" s="20" t="s">
        <v>18</v>
      </c>
      <c r="Y14" s="20" t="s">
        <v>17</v>
      </c>
      <c r="Z14" s="20" t="s">
        <v>9</v>
      </c>
      <c r="AA14" s="20" t="s">
        <v>10</v>
      </c>
      <c r="AB14" s="20" t="s">
        <v>11</v>
      </c>
      <c r="AC14" s="20" t="s">
        <v>12</v>
      </c>
    </row>
    <row r="15" spans="1:29" ht="59.4" customHeight="1" x14ac:dyDescent="0.3">
      <c r="A15" s="20"/>
      <c r="B15" s="20"/>
      <c r="C15" s="20"/>
      <c r="D15" s="20"/>
      <c r="E15" s="21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28.95" customHeight="1" x14ac:dyDescent="0.3">
      <c r="A16" s="20"/>
      <c r="B16" s="20"/>
      <c r="C16" s="20"/>
      <c r="D16" s="20"/>
      <c r="E16" s="21"/>
      <c r="F16" s="5" t="s">
        <v>25</v>
      </c>
      <c r="G16" s="7" t="s">
        <v>26</v>
      </c>
      <c r="H16" s="7" t="s">
        <v>25</v>
      </c>
      <c r="I16" s="7" t="s">
        <v>26</v>
      </c>
      <c r="J16" s="7" t="s">
        <v>25</v>
      </c>
      <c r="K16" s="7" t="s">
        <v>26</v>
      </c>
      <c r="L16" s="7" t="s">
        <v>27</v>
      </c>
      <c r="M16" s="7" t="s">
        <v>20</v>
      </c>
      <c r="N16" s="7" t="s">
        <v>20</v>
      </c>
      <c r="O16" s="7" t="s">
        <v>21</v>
      </c>
      <c r="P16" s="7" t="s">
        <v>22</v>
      </c>
      <c r="Q16" s="7" t="s">
        <v>22</v>
      </c>
      <c r="R16" s="7" t="s">
        <v>21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95" s="11" customFormat="1" ht="12.75" customHeight="1" x14ac:dyDescent="0.2">
      <c r="A17" s="12" t="s">
        <v>170</v>
      </c>
      <c r="B17" s="12" t="s">
        <v>69</v>
      </c>
      <c r="C17" s="12" t="s">
        <v>102</v>
      </c>
      <c r="D17" s="13">
        <v>26814547</v>
      </c>
      <c r="E17" s="13">
        <v>3770000</v>
      </c>
      <c r="F17" s="14"/>
      <c r="G17" s="12"/>
      <c r="H17" s="12" t="s">
        <v>119</v>
      </c>
      <c r="I17" s="15" t="s">
        <v>117</v>
      </c>
      <c r="J17" s="12" t="s">
        <v>145</v>
      </c>
      <c r="K17" s="12" t="s">
        <v>117</v>
      </c>
      <c r="L17" s="27">
        <v>37.125</v>
      </c>
      <c r="M17" s="27">
        <v>13.75</v>
      </c>
      <c r="N17" s="27">
        <v>13.375</v>
      </c>
      <c r="O17" s="27">
        <v>4.5</v>
      </c>
      <c r="P17" s="27">
        <v>6.5</v>
      </c>
      <c r="Q17" s="27">
        <v>8.375</v>
      </c>
      <c r="R17" s="27">
        <v>4</v>
      </c>
      <c r="S17" s="27">
        <v>87.625</v>
      </c>
      <c r="T17" s="41">
        <v>2500000</v>
      </c>
      <c r="U17" s="9" t="s">
        <v>209</v>
      </c>
      <c r="V17" s="46" t="s">
        <v>165</v>
      </c>
      <c r="W17" s="48" t="s">
        <v>165</v>
      </c>
      <c r="X17" s="46" t="s">
        <v>166</v>
      </c>
      <c r="Y17" s="48" t="s">
        <v>166</v>
      </c>
      <c r="Z17" s="46">
        <v>68</v>
      </c>
      <c r="AA17" s="48" t="s">
        <v>212</v>
      </c>
      <c r="AB17" s="49">
        <v>44530</v>
      </c>
      <c r="AC17" s="49">
        <v>44530</v>
      </c>
      <c r="AD17" s="28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</row>
    <row r="18" spans="1:95" s="11" customFormat="1" ht="12.75" customHeight="1" x14ac:dyDescent="0.2">
      <c r="A18" s="12" t="s">
        <v>171</v>
      </c>
      <c r="B18" s="12" t="s">
        <v>56</v>
      </c>
      <c r="C18" s="12" t="s">
        <v>86</v>
      </c>
      <c r="D18" s="13">
        <v>65100000</v>
      </c>
      <c r="E18" s="13">
        <v>4675000</v>
      </c>
      <c r="F18" s="14" t="s">
        <v>127</v>
      </c>
      <c r="G18" s="12" t="s">
        <v>117</v>
      </c>
      <c r="H18" s="12" t="s">
        <v>119</v>
      </c>
      <c r="I18" s="15" t="s">
        <v>117</v>
      </c>
      <c r="J18" s="12" t="s">
        <v>154</v>
      </c>
      <c r="K18" s="12" t="s">
        <v>121</v>
      </c>
      <c r="L18" s="27">
        <v>34.75</v>
      </c>
      <c r="M18" s="27">
        <v>12.75</v>
      </c>
      <c r="N18" s="27">
        <v>12.75</v>
      </c>
      <c r="O18" s="27">
        <v>5</v>
      </c>
      <c r="P18" s="27">
        <v>7</v>
      </c>
      <c r="Q18" s="27">
        <v>8.125</v>
      </c>
      <c r="R18" s="27">
        <v>5</v>
      </c>
      <c r="S18" s="27">
        <v>85.375</v>
      </c>
      <c r="T18" s="41">
        <v>3300000</v>
      </c>
      <c r="U18" s="37" t="s">
        <v>209</v>
      </c>
      <c r="V18" s="46" t="s">
        <v>165</v>
      </c>
      <c r="W18" s="48" t="s">
        <v>165</v>
      </c>
      <c r="X18" s="46" t="s">
        <v>165</v>
      </c>
      <c r="Y18" s="48" t="s">
        <v>210</v>
      </c>
      <c r="Z18" s="46">
        <v>72</v>
      </c>
      <c r="AA18" s="48" t="s">
        <v>213</v>
      </c>
      <c r="AB18" s="49">
        <v>44469</v>
      </c>
      <c r="AC18" s="49">
        <v>44469</v>
      </c>
      <c r="AD18" s="28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</row>
    <row r="19" spans="1:95" s="11" customFormat="1" ht="12.75" customHeight="1" x14ac:dyDescent="0.2">
      <c r="A19" s="12" t="s">
        <v>172</v>
      </c>
      <c r="B19" s="12" t="s">
        <v>61</v>
      </c>
      <c r="C19" s="12" t="s">
        <v>96</v>
      </c>
      <c r="D19" s="13">
        <v>1697800</v>
      </c>
      <c r="E19" s="13">
        <v>520000</v>
      </c>
      <c r="F19" s="12" t="s">
        <v>133</v>
      </c>
      <c r="G19" s="12" t="s">
        <v>117</v>
      </c>
      <c r="H19" s="12" t="s">
        <v>118</v>
      </c>
      <c r="I19" s="15" t="s">
        <v>117</v>
      </c>
      <c r="J19" s="12" t="s">
        <v>160</v>
      </c>
      <c r="K19" s="12" t="s">
        <v>117</v>
      </c>
      <c r="L19" s="27">
        <v>35.75</v>
      </c>
      <c r="M19" s="27">
        <v>10.5</v>
      </c>
      <c r="N19" s="27">
        <v>12.375</v>
      </c>
      <c r="O19" s="27">
        <v>4.875</v>
      </c>
      <c r="P19" s="27">
        <v>8.75</v>
      </c>
      <c r="Q19" s="27">
        <v>8.75</v>
      </c>
      <c r="R19" s="27">
        <v>4.125</v>
      </c>
      <c r="S19" s="27">
        <v>85.125</v>
      </c>
      <c r="T19" s="41">
        <v>500000</v>
      </c>
      <c r="U19" s="37" t="s">
        <v>209</v>
      </c>
      <c r="V19" s="46" t="s">
        <v>165</v>
      </c>
      <c r="W19" s="48" t="s">
        <v>165</v>
      </c>
      <c r="X19" s="46" t="s">
        <v>166</v>
      </c>
      <c r="Y19" s="46" t="s">
        <v>166</v>
      </c>
      <c r="Z19" s="46">
        <v>83</v>
      </c>
      <c r="AA19" s="48" t="s">
        <v>214</v>
      </c>
      <c r="AB19" s="49">
        <v>44470</v>
      </c>
      <c r="AC19" s="48" t="s">
        <v>224</v>
      </c>
      <c r="AD19" s="28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</row>
    <row r="20" spans="1:95" s="11" customFormat="1" ht="12.75" customHeight="1" x14ac:dyDescent="0.2">
      <c r="A20" s="12" t="s">
        <v>173</v>
      </c>
      <c r="B20" s="12" t="s">
        <v>75</v>
      </c>
      <c r="C20" s="12" t="s">
        <v>113</v>
      </c>
      <c r="D20" s="13">
        <v>7999209</v>
      </c>
      <c r="E20" s="13">
        <v>950000</v>
      </c>
      <c r="F20" s="12" t="s">
        <v>123</v>
      </c>
      <c r="G20" s="12" t="s">
        <v>117</v>
      </c>
      <c r="H20" s="12"/>
      <c r="I20" s="15"/>
      <c r="J20" s="12" t="s">
        <v>164</v>
      </c>
      <c r="K20" s="12" t="s">
        <v>117</v>
      </c>
      <c r="L20" s="27">
        <v>35.125</v>
      </c>
      <c r="M20" s="27">
        <v>12.125</v>
      </c>
      <c r="N20" s="27">
        <v>12.875</v>
      </c>
      <c r="O20" s="27">
        <v>4.75</v>
      </c>
      <c r="P20" s="27">
        <v>7.125</v>
      </c>
      <c r="Q20" s="27">
        <v>8.25</v>
      </c>
      <c r="R20" s="27">
        <v>4.875</v>
      </c>
      <c r="S20" s="27">
        <v>85.125</v>
      </c>
      <c r="T20" s="41">
        <v>800000</v>
      </c>
      <c r="U20" s="37" t="s">
        <v>209</v>
      </c>
      <c r="V20" s="46" t="s">
        <v>166</v>
      </c>
      <c r="W20" s="50" t="s">
        <v>166</v>
      </c>
      <c r="X20" s="46" t="s">
        <v>166</v>
      </c>
      <c r="Y20" s="46" t="s">
        <v>166</v>
      </c>
      <c r="Z20" s="46">
        <v>49</v>
      </c>
      <c r="AA20" s="52">
        <v>0.6</v>
      </c>
      <c r="AB20" s="49">
        <v>44217</v>
      </c>
      <c r="AC20" s="53">
        <v>44227</v>
      </c>
      <c r="AD20" s="28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</row>
    <row r="21" spans="1:95" s="11" customFormat="1" ht="12.75" customHeight="1" x14ac:dyDescent="0.2">
      <c r="A21" s="12" t="s">
        <v>174</v>
      </c>
      <c r="B21" s="12" t="s">
        <v>73</v>
      </c>
      <c r="C21" s="12" t="s">
        <v>111</v>
      </c>
      <c r="D21" s="13">
        <v>22745400</v>
      </c>
      <c r="E21" s="13">
        <v>2500000</v>
      </c>
      <c r="F21" s="12" t="s">
        <v>120</v>
      </c>
      <c r="G21" s="12" t="s">
        <v>117</v>
      </c>
      <c r="H21" s="12" t="s">
        <v>118</v>
      </c>
      <c r="I21" s="15" t="s">
        <v>121</v>
      </c>
      <c r="J21" s="12" t="s">
        <v>160</v>
      </c>
      <c r="K21" s="12" t="s">
        <v>117</v>
      </c>
      <c r="L21" s="27">
        <v>32.75</v>
      </c>
      <c r="M21" s="27">
        <v>12.375</v>
      </c>
      <c r="N21" s="27">
        <v>12.25</v>
      </c>
      <c r="O21" s="27">
        <v>4.75</v>
      </c>
      <c r="P21" s="27">
        <v>9</v>
      </c>
      <c r="Q21" s="27">
        <v>8.875</v>
      </c>
      <c r="R21" s="27">
        <v>3</v>
      </c>
      <c r="S21" s="27">
        <v>83</v>
      </c>
      <c r="T21" s="41">
        <v>2500000</v>
      </c>
      <c r="U21" s="37" t="s">
        <v>209</v>
      </c>
      <c r="V21" s="46" t="s">
        <v>165</v>
      </c>
      <c r="W21" s="48" t="s">
        <v>165</v>
      </c>
      <c r="X21" s="46" t="s">
        <v>166</v>
      </c>
      <c r="Y21" s="46" t="s">
        <v>166</v>
      </c>
      <c r="Z21" s="46">
        <v>83</v>
      </c>
      <c r="AA21" s="48" t="s">
        <v>214</v>
      </c>
      <c r="AB21" s="49">
        <v>44592</v>
      </c>
      <c r="AC21" s="49">
        <v>44592</v>
      </c>
      <c r="AD21" s="28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</row>
    <row r="22" spans="1:95" s="11" customFormat="1" x14ac:dyDescent="0.2">
      <c r="A22" s="12" t="s">
        <v>175</v>
      </c>
      <c r="B22" s="12" t="s">
        <v>60</v>
      </c>
      <c r="C22" s="12" t="s">
        <v>90</v>
      </c>
      <c r="D22" s="13">
        <v>23463000</v>
      </c>
      <c r="E22" s="13">
        <v>4950000</v>
      </c>
      <c r="F22" s="12" t="s">
        <v>130</v>
      </c>
      <c r="G22" s="12" t="s">
        <v>117</v>
      </c>
      <c r="H22" s="12"/>
      <c r="I22" s="15"/>
      <c r="J22" s="12" t="s">
        <v>158</v>
      </c>
      <c r="K22" s="12" t="s">
        <v>121</v>
      </c>
      <c r="L22" s="27">
        <v>35</v>
      </c>
      <c r="M22" s="27">
        <v>12.125</v>
      </c>
      <c r="N22" s="27">
        <v>12.625</v>
      </c>
      <c r="O22" s="27">
        <v>4.125</v>
      </c>
      <c r="P22" s="27">
        <v>7.125</v>
      </c>
      <c r="Q22" s="27">
        <v>7.875</v>
      </c>
      <c r="R22" s="27">
        <v>4</v>
      </c>
      <c r="S22" s="27">
        <v>82.875</v>
      </c>
      <c r="T22" s="41">
        <v>3500000</v>
      </c>
      <c r="U22" s="37" t="s">
        <v>209</v>
      </c>
      <c r="V22" s="46" t="s">
        <v>165</v>
      </c>
      <c r="W22" s="48" t="s">
        <v>165</v>
      </c>
      <c r="X22" s="46" t="s">
        <v>166</v>
      </c>
      <c r="Y22" s="46" t="s">
        <v>166</v>
      </c>
      <c r="Z22" s="46">
        <v>70</v>
      </c>
      <c r="AA22" s="48" t="s">
        <v>212</v>
      </c>
      <c r="AB22" s="49">
        <v>44926</v>
      </c>
      <c r="AC22" s="49">
        <v>44926</v>
      </c>
      <c r="AD22" s="28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</row>
    <row r="23" spans="1:95" s="11" customFormat="1" ht="12.75" customHeight="1" x14ac:dyDescent="0.2">
      <c r="A23" s="12" t="s">
        <v>176</v>
      </c>
      <c r="B23" s="12" t="s">
        <v>77</v>
      </c>
      <c r="C23" s="12" t="s">
        <v>114</v>
      </c>
      <c r="D23" s="13">
        <v>22095067</v>
      </c>
      <c r="E23" s="13">
        <v>3300000</v>
      </c>
      <c r="F23" s="12" t="s">
        <v>123</v>
      </c>
      <c r="G23" s="12" t="s">
        <v>117</v>
      </c>
      <c r="H23" s="12" t="s">
        <v>134</v>
      </c>
      <c r="I23" s="15" t="s">
        <v>117</v>
      </c>
      <c r="J23" s="12" t="s">
        <v>157</v>
      </c>
      <c r="K23" s="12" t="s">
        <v>117</v>
      </c>
      <c r="L23" s="27">
        <v>34.625</v>
      </c>
      <c r="M23" s="27">
        <v>11.75</v>
      </c>
      <c r="N23" s="27">
        <v>12.75</v>
      </c>
      <c r="O23" s="27">
        <v>4.625</v>
      </c>
      <c r="P23" s="27">
        <v>6.125</v>
      </c>
      <c r="Q23" s="27">
        <v>7.25</v>
      </c>
      <c r="R23" s="27">
        <v>4.875</v>
      </c>
      <c r="S23" s="27">
        <v>82</v>
      </c>
      <c r="T23" s="41">
        <v>2700000</v>
      </c>
      <c r="U23" s="37" t="s">
        <v>209</v>
      </c>
      <c r="V23" s="46" t="s">
        <v>165</v>
      </c>
      <c r="W23" s="50" t="s">
        <v>165</v>
      </c>
      <c r="X23" s="46" t="s">
        <v>166</v>
      </c>
      <c r="Y23" s="46" t="s">
        <v>166</v>
      </c>
      <c r="Z23" s="46">
        <v>84</v>
      </c>
      <c r="AA23" s="52">
        <v>0.9</v>
      </c>
      <c r="AB23" s="49">
        <v>44620</v>
      </c>
      <c r="AC23" s="49">
        <v>44620</v>
      </c>
      <c r="AD23" s="28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</row>
    <row r="24" spans="1:95" s="11" customFormat="1" ht="12.75" customHeight="1" x14ac:dyDescent="0.2">
      <c r="A24" s="12" t="s">
        <v>177</v>
      </c>
      <c r="B24" s="12" t="s">
        <v>74</v>
      </c>
      <c r="C24" s="12" t="s">
        <v>107</v>
      </c>
      <c r="D24" s="13">
        <v>3209729</v>
      </c>
      <c r="E24" s="13">
        <v>525000</v>
      </c>
      <c r="F24" s="14" t="s">
        <v>120</v>
      </c>
      <c r="G24" s="12" t="s">
        <v>117</v>
      </c>
      <c r="H24" s="12" t="s">
        <v>136</v>
      </c>
      <c r="I24" s="15" t="s">
        <v>117</v>
      </c>
      <c r="J24" s="12" t="s">
        <v>150</v>
      </c>
      <c r="K24" s="12" t="s">
        <v>117</v>
      </c>
      <c r="L24" s="27">
        <v>34.25</v>
      </c>
      <c r="M24" s="27">
        <v>10.875</v>
      </c>
      <c r="N24" s="27">
        <v>11.75</v>
      </c>
      <c r="O24" s="27">
        <v>4.75</v>
      </c>
      <c r="P24" s="27">
        <v>8.375</v>
      </c>
      <c r="Q24" s="27">
        <v>8.375</v>
      </c>
      <c r="R24" s="27">
        <v>3.375</v>
      </c>
      <c r="S24" s="27">
        <v>81.75</v>
      </c>
      <c r="T24" s="41">
        <v>500000</v>
      </c>
      <c r="U24" s="37" t="s">
        <v>209</v>
      </c>
      <c r="V24" s="46" t="s">
        <v>165</v>
      </c>
      <c r="W24" s="48" t="s">
        <v>165</v>
      </c>
      <c r="X24" s="46" t="s">
        <v>166</v>
      </c>
      <c r="Y24" s="46" t="s">
        <v>166</v>
      </c>
      <c r="Z24" s="46">
        <v>80</v>
      </c>
      <c r="AA24" s="48" t="s">
        <v>218</v>
      </c>
      <c r="AB24" s="49">
        <v>44196</v>
      </c>
      <c r="AC24" s="49">
        <v>44196</v>
      </c>
      <c r="AD24" s="28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s="11" customFormat="1" ht="13.5" customHeight="1" x14ac:dyDescent="0.2">
      <c r="A25" s="12" t="s">
        <v>178</v>
      </c>
      <c r="B25" s="12" t="s">
        <v>47</v>
      </c>
      <c r="C25" s="12" t="s">
        <v>78</v>
      </c>
      <c r="D25" s="13">
        <v>16250000</v>
      </c>
      <c r="E25" s="13">
        <v>3250000</v>
      </c>
      <c r="F25" s="14" t="s">
        <v>116</v>
      </c>
      <c r="G25" s="12" t="s">
        <v>117</v>
      </c>
      <c r="H25" s="12" t="s">
        <v>124</v>
      </c>
      <c r="I25" s="15" t="s">
        <v>117</v>
      </c>
      <c r="J25" s="12" t="s">
        <v>144</v>
      </c>
      <c r="K25" s="12" t="s">
        <v>117</v>
      </c>
      <c r="L25" s="27">
        <v>35.625</v>
      </c>
      <c r="M25" s="27">
        <v>12.125</v>
      </c>
      <c r="N25" s="27">
        <v>12.625</v>
      </c>
      <c r="O25" s="27">
        <v>3.5</v>
      </c>
      <c r="P25" s="27">
        <v>6.25</v>
      </c>
      <c r="Q25" s="27">
        <v>6.625</v>
      </c>
      <c r="R25" s="27">
        <v>4.75</v>
      </c>
      <c r="S25" s="27">
        <v>81.5</v>
      </c>
      <c r="T25" s="41">
        <v>2000000</v>
      </c>
      <c r="U25" s="37" t="s">
        <v>209</v>
      </c>
      <c r="V25" s="46" t="s">
        <v>165</v>
      </c>
      <c r="W25" s="48" t="s">
        <v>166</v>
      </c>
      <c r="X25" s="46" t="s">
        <v>166</v>
      </c>
      <c r="Y25" s="46" t="s">
        <v>166</v>
      </c>
      <c r="Z25" s="46">
        <v>20</v>
      </c>
      <c r="AA25" s="48" t="s">
        <v>216</v>
      </c>
      <c r="AB25" s="49">
        <v>44377</v>
      </c>
      <c r="AC25" s="49">
        <v>44377</v>
      </c>
      <c r="AD25" s="28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</row>
    <row r="26" spans="1:95" s="11" customFormat="1" ht="12.75" customHeight="1" x14ac:dyDescent="0.2">
      <c r="A26" s="12" t="s">
        <v>179</v>
      </c>
      <c r="B26" s="12" t="s">
        <v>48</v>
      </c>
      <c r="C26" s="12" t="s">
        <v>169</v>
      </c>
      <c r="D26" s="13">
        <v>4645250</v>
      </c>
      <c r="E26" s="13">
        <v>1000000</v>
      </c>
      <c r="F26" s="12" t="s">
        <v>118</v>
      </c>
      <c r="G26" s="12" t="s">
        <v>117</v>
      </c>
      <c r="H26" s="12" t="s">
        <v>138</v>
      </c>
      <c r="I26" s="15" t="s">
        <v>121</v>
      </c>
      <c r="J26" s="12" t="s">
        <v>145</v>
      </c>
      <c r="K26" s="12" t="s">
        <v>117</v>
      </c>
      <c r="L26" s="27">
        <v>33.75</v>
      </c>
      <c r="M26" s="27">
        <v>12</v>
      </c>
      <c r="N26" s="27">
        <v>12</v>
      </c>
      <c r="O26" s="27">
        <v>4.5</v>
      </c>
      <c r="P26" s="27">
        <v>7.5</v>
      </c>
      <c r="Q26" s="27">
        <v>7.125</v>
      </c>
      <c r="R26" s="27">
        <v>4</v>
      </c>
      <c r="S26" s="27">
        <v>80.875</v>
      </c>
      <c r="T26" s="41">
        <v>850000</v>
      </c>
      <c r="U26" s="37" t="s">
        <v>209</v>
      </c>
      <c r="V26" s="46" t="s">
        <v>165</v>
      </c>
      <c r="W26" s="48" t="s">
        <v>165</v>
      </c>
      <c r="X26" s="46" t="s">
        <v>166</v>
      </c>
      <c r="Y26" s="46" t="s">
        <v>166</v>
      </c>
      <c r="Z26" s="46">
        <v>58</v>
      </c>
      <c r="AA26" s="48" t="s">
        <v>217</v>
      </c>
      <c r="AB26" s="49">
        <v>44348</v>
      </c>
      <c r="AC26" s="49">
        <v>44377</v>
      </c>
      <c r="AD26" s="28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</row>
    <row r="27" spans="1:95" s="11" customFormat="1" ht="12.75" customHeight="1" x14ac:dyDescent="0.2">
      <c r="A27" s="12" t="s">
        <v>180</v>
      </c>
      <c r="B27" s="12" t="s">
        <v>68</v>
      </c>
      <c r="C27" s="12" t="s">
        <v>101</v>
      </c>
      <c r="D27" s="13">
        <v>1794300</v>
      </c>
      <c r="E27" s="13">
        <v>420000</v>
      </c>
      <c r="F27" s="14" t="s">
        <v>127</v>
      </c>
      <c r="G27" s="12" t="s">
        <v>117</v>
      </c>
      <c r="H27" s="12" t="s">
        <v>125</v>
      </c>
      <c r="I27" s="15" t="s">
        <v>117</v>
      </c>
      <c r="J27" s="12" t="s">
        <v>161</v>
      </c>
      <c r="K27" s="12" t="s">
        <v>117</v>
      </c>
      <c r="L27" s="27">
        <v>35</v>
      </c>
      <c r="M27" s="27">
        <v>12.5</v>
      </c>
      <c r="N27" s="27">
        <v>13.25</v>
      </c>
      <c r="O27" s="27">
        <v>3.125</v>
      </c>
      <c r="P27" s="27">
        <v>6.375</v>
      </c>
      <c r="Q27" s="27">
        <v>7.375</v>
      </c>
      <c r="R27" s="27">
        <v>3.125</v>
      </c>
      <c r="S27" s="27">
        <v>80.75</v>
      </c>
      <c r="T27" s="41">
        <v>300000</v>
      </c>
      <c r="U27" s="37" t="s">
        <v>209</v>
      </c>
      <c r="V27" s="46" t="s">
        <v>165</v>
      </c>
      <c r="W27" s="48" t="s">
        <v>166</v>
      </c>
      <c r="X27" s="46" t="s">
        <v>165</v>
      </c>
      <c r="Y27" s="48" t="s">
        <v>211</v>
      </c>
      <c r="Z27" s="46">
        <v>42</v>
      </c>
      <c r="AA27" s="48" t="s">
        <v>216</v>
      </c>
      <c r="AB27" s="49">
        <v>44484</v>
      </c>
      <c r="AC27" s="48" t="s">
        <v>224</v>
      </c>
      <c r="AD27" s="28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</row>
    <row r="28" spans="1:95" s="11" customFormat="1" ht="12.75" customHeight="1" x14ac:dyDescent="0.2">
      <c r="A28" s="12" t="s">
        <v>181</v>
      </c>
      <c r="B28" s="12" t="s">
        <v>61</v>
      </c>
      <c r="C28" s="12" t="s">
        <v>91</v>
      </c>
      <c r="D28" s="13">
        <v>6080000</v>
      </c>
      <c r="E28" s="13">
        <v>590000</v>
      </c>
      <c r="F28" s="12" t="s">
        <v>118</v>
      </c>
      <c r="G28" s="12" t="s">
        <v>117</v>
      </c>
      <c r="H28" s="12" t="s">
        <v>135</v>
      </c>
      <c r="I28" s="15" t="s">
        <v>117</v>
      </c>
      <c r="J28" s="12" t="s">
        <v>159</v>
      </c>
      <c r="K28" s="12" t="s">
        <v>117</v>
      </c>
      <c r="L28" s="27">
        <v>33.125</v>
      </c>
      <c r="M28" s="27">
        <v>10.25</v>
      </c>
      <c r="N28" s="27">
        <v>11.75</v>
      </c>
      <c r="O28" s="27">
        <v>4.625</v>
      </c>
      <c r="P28" s="27">
        <v>7.125</v>
      </c>
      <c r="Q28" s="27">
        <v>8.5</v>
      </c>
      <c r="R28" s="27">
        <v>4.125</v>
      </c>
      <c r="S28" s="27">
        <v>79.5</v>
      </c>
      <c r="T28" s="41">
        <v>550000</v>
      </c>
      <c r="U28" s="37" t="s">
        <v>209</v>
      </c>
      <c r="V28" s="46" t="s">
        <v>165</v>
      </c>
      <c r="W28" s="48" t="s">
        <v>165</v>
      </c>
      <c r="X28" s="46" t="s">
        <v>166</v>
      </c>
      <c r="Y28" s="46" t="s">
        <v>166</v>
      </c>
      <c r="Z28" s="46">
        <v>61</v>
      </c>
      <c r="AA28" s="48" t="s">
        <v>215</v>
      </c>
      <c r="AB28" s="49">
        <v>44316</v>
      </c>
      <c r="AC28" s="49">
        <v>44316</v>
      </c>
      <c r="AD28" s="28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</row>
    <row r="29" spans="1:95" s="11" customFormat="1" ht="12.75" customHeight="1" x14ac:dyDescent="0.2">
      <c r="A29" s="12" t="s">
        <v>182</v>
      </c>
      <c r="B29" s="12" t="s">
        <v>71</v>
      </c>
      <c r="C29" s="12" t="s">
        <v>104</v>
      </c>
      <c r="D29" s="13">
        <v>29211000</v>
      </c>
      <c r="E29" s="13">
        <v>2730000</v>
      </c>
      <c r="F29" s="14" t="s">
        <v>134</v>
      </c>
      <c r="G29" s="12" t="s">
        <v>117</v>
      </c>
      <c r="H29" s="12" t="s">
        <v>142</v>
      </c>
      <c r="I29" s="15" t="s">
        <v>117</v>
      </c>
      <c r="J29" s="12" t="s">
        <v>148</v>
      </c>
      <c r="K29" s="12" t="s">
        <v>117</v>
      </c>
      <c r="L29" s="27">
        <v>30.5</v>
      </c>
      <c r="M29" s="27">
        <v>12</v>
      </c>
      <c r="N29" s="27">
        <v>11.25</v>
      </c>
      <c r="O29" s="27">
        <v>4.5</v>
      </c>
      <c r="P29" s="27">
        <v>6.75</v>
      </c>
      <c r="Q29" s="27">
        <v>6.75</v>
      </c>
      <c r="R29" s="27">
        <v>4</v>
      </c>
      <c r="S29" s="27">
        <v>75.75</v>
      </c>
      <c r="T29" s="13"/>
      <c r="U29" s="9"/>
      <c r="V29" s="46" t="s">
        <v>165</v>
      </c>
      <c r="W29" s="48"/>
      <c r="X29" s="46" t="s">
        <v>166</v>
      </c>
      <c r="Y29" s="48"/>
      <c r="Z29" s="46">
        <v>70</v>
      </c>
      <c r="AA29" s="48"/>
      <c r="AB29" s="49">
        <v>44926</v>
      </c>
      <c r="AC29" s="48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</row>
    <row r="30" spans="1:95" s="11" customFormat="1" x14ac:dyDescent="0.2">
      <c r="A30" s="12" t="s">
        <v>183</v>
      </c>
      <c r="B30" s="12" t="s">
        <v>54</v>
      </c>
      <c r="C30" s="12" t="s">
        <v>115</v>
      </c>
      <c r="D30" s="13">
        <v>5633750</v>
      </c>
      <c r="E30" s="13">
        <v>1350000</v>
      </c>
      <c r="F30" s="14" t="s">
        <v>126</v>
      </c>
      <c r="G30" s="12" t="s">
        <v>117</v>
      </c>
      <c r="H30" s="12" t="s">
        <v>133</v>
      </c>
      <c r="I30" s="15" t="s">
        <v>117</v>
      </c>
      <c r="J30" s="12" t="s">
        <v>152</v>
      </c>
      <c r="K30" s="12" t="s">
        <v>117</v>
      </c>
      <c r="L30" s="27">
        <v>28.75</v>
      </c>
      <c r="M30" s="27">
        <v>12.125</v>
      </c>
      <c r="N30" s="27">
        <v>10.5</v>
      </c>
      <c r="O30" s="27">
        <v>4.625</v>
      </c>
      <c r="P30" s="27">
        <v>7.125</v>
      </c>
      <c r="Q30" s="27">
        <v>7.875</v>
      </c>
      <c r="R30" s="27">
        <v>3.875</v>
      </c>
      <c r="S30" s="27">
        <v>74.875</v>
      </c>
      <c r="T30" s="13"/>
      <c r="U30" s="9"/>
      <c r="V30" s="46" t="s">
        <v>165</v>
      </c>
      <c r="W30" s="48"/>
      <c r="X30" s="46" t="s">
        <v>166</v>
      </c>
      <c r="Y30" s="48"/>
      <c r="Z30" s="46">
        <v>55</v>
      </c>
      <c r="AA30" s="48"/>
      <c r="AB30" s="49">
        <v>44469</v>
      </c>
      <c r="AC30" s="48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</row>
    <row r="31" spans="1:95" s="11" customFormat="1" ht="12.75" customHeight="1" x14ac:dyDescent="0.2">
      <c r="A31" s="12" t="s">
        <v>184</v>
      </c>
      <c r="B31" s="12" t="s">
        <v>75</v>
      </c>
      <c r="C31" s="12" t="s">
        <v>112</v>
      </c>
      <c r="D31" s="13">
        <v>19250000</v>
      </c>
      <c r="E31" s="13">
        <v>2750000</v>
      </c>
      <c r="F31" s="12" t="s">
        <v>122</v>
      </c>
      <c r="G31" s="12" t="s">
        <v>117</v>
      </c>
      <c r="H31" s="12" t="s">
        <v>130</v>
      </c>
      <c r="I31" s="15" t="s">
        <v>117</v>
      </c>
      <c r="J31" s="12" t="s">
        <v>155</v>
      </c>
      <c r="K31" s="12" t="s">
        <v>117</v>
      </c>
      <c r="L31" s="27">
        <v>28.625</v>
      </c>
      <c r="M31" s="27">
        <v>10.875</v>
      </c>
      <c r="N31" s="27">
        <v>10.5</v>
      </c>
      <c r="O31" s="27">
        <v>4.5</v>
      </c>
      <c r="P31" s="27">
        <v>7.75</v>
      </c>
      <c r="Q31" s="27">
        <v>7.375</v>
      </c>
      <c r="R31" s="27">
        <v>4.875</v>
      </c>
      <c r="S31" s="27">
        <v>74.5</v>
      </c>
      <c r="T31" s="13"/>
      <c r="U31" s="9"/>
      <c r="V31" s="46" t="s">
        <v>165</v>
      </c>
      <c r="W31" s="48"/>
      <c r="X31" s="46" t="s">
        <v>166</v>
      </c>
      <c r="Y31" s="48"/>
      <c r="Z31" s="46">
        <v>63</v>
      </c>
      <c r="AA31" s="48"/>
      <c r="AB31" s="49">
        <v>44316</v>
      </c>
      <c r="AC31" s="48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</row>
    <row r="32" spans="1:95" s="11" customFormat="1" ht="12.75" customHeight="1" x14ac:dyDescent="0.2">
      <c r="A32" s="12" t="s">
        <v>185</v>
      </c>
      <c r="B32" s="12" t="s">
        <v>52</v>
      </c>
      <c r="C32" s="12" t="s">
        <v>83</v>
      </c>
      <c r="D32" s="13">
        <v>38185657</v>
      </c>
      <c r="E32" s="13">
        <v>3500000</v>
      </c>
      <c r="F32" s="14" t="s">
        <v>124</v>
      </c>
      <c r="G32" s="12" t="s">
        <v>121</v>
      </c>
      <c r="H32" s="12" t="s">
        <v>139</v>
      </c>
      <c r="I32" s="15" t="s">
        <v>117</v>
      </c>
      <c r="J32" s="12" t="s">
        <v>150</v>
      </c>
      <c r="K32" s="12" t="s">
        <v>117</v>
      </c>
      <c r="L32" s="27">
        <v>31</v>
      </c>
      <c r="M32" s="27">
        <v>12.625</v>
      </c>
      <c r="N32" s="27">
        <v>11.5</v>
      </c>
      <c r="O32" s="27">
        <v>4.25</v>
      </c>
      <c r="P32" s="27">
        <v>5.25</v>
      </c>
      <c r="Q32" s="27">
        <v>6.25</v>
      </c>
      <c r="R32" s="27">
        <v>3.5</v>
      </c>
      <c r="S32" s="27">
        <v>74.375</v>
      </c>
      <c r="T32" s="13"/>
      <c r="U32" s="9"/>
      <c r="V32" s="46" t="s">
        <v>165</v>
      </c>
      <c r="W32" s="48"/>
      <c r="X32" s="46" t="s">
        <v>166</v>
      </c>
      <c r="Y32" s="48"/>
      <c r="Z32" s="46">
        <v>59</v>
      </c>
      <c r="AA32" s="48"/>
      <c r="AB32" s="49">
        <v>44317</v>
      </c>
      <c r="AC32" s="48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</row>
    <row r="33" spans="1:95" s="11" customFormat="1" ht="12.75" customHeight="1" x14ac:dyDescent="0.2">
      <c r="A33" s="12" t="s">
        <v>186</v>
      </c>
      <c r="B33" s="12" t="s">
        <v>51</v>
      </c>
      <c r="C33" s="12" t="s">
        <v>82</v>
      </c>
      <c r="D33" s="13">
        <v>17011963</v>
      </c>
      <c r="E33" s="13">
        <v>2400000</v>
      </c>
      <c r="F33" s="12" t="s">
        <v>123</v>
      </c>
      <c r="G33" s="16" t="s">
        <v>117</v>
      </c>
      <c r="H33" s="12" t="s">
        <v>134</v>
      </c>
      <c r="I33" s="15" t="s">
        <v>117</v>
      </c>
      <c r="J33" s="12" t="s">
        <v>149</v>
      </c>
      <c r="K33" s="12" t="s">
        <v>117</v>
      </c>
      <c r="L33" s="27">
        <v>29.75</v>
      </c>
      <c r="M33" s="27">
        <v>10.75</v>
      </c>
      <c r="N33" s="27">
        <v>10.875</v>
      </c>
      <c r="O33" s="27">
        <v>4.125</v>
      </c>
      <c r="P33" s="27">
        <v>7.75</v>
      </c>
      <c r="Q33" s="27">
        <v>6.75</v>
      </c>
      <c r="R33" s="27">
        <v>4</v>
      </c>
      <c r="S33" s="27">
        <v>74</v>
      </c>
      <c r="T33" s="13"/>
      <c r="U33" s="9"/>
      <c r="V33" s="46" t="s">
        <v>165</v>
      </c>
      <c r="W33" s="48"/>
      <c r="X33" s="46" t="s">
        <v>166</v>
      </c>
      <c r="Y33" s="48"/>
      <c r="Z33" s="46">
        <v>74</v>
      </c>
      <c r="AA33" s="48"/>
      <c r="AB33" s="49">
        <v>44407</v>
      </c>
      <c r="AC33" s="48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</row>
    <row r="34" spans="1:95" s="11" customFormat="1" ht="12.75" customHeight="1" x14ac:dyDescent="0.2">
      <c r="A34" s="12" t="s">
        <v>187</v>
      </c>
      <c r="B34" s="12" t="s">
        <v>67</v>
      </c>
      <c r="C34" s="12" t="s">
        <v>99</v>
      </c>
      <c r="D34" s="13">
        <v>28050990</v>
      </c>
      <c r="E34" s="13">
        <v>5000000</v>
      </c>
      <c r="F34" s="14" t="s">
        <v>135</v>
      </c>
      <c r="G34" s="12" t="s">
        <v>117</v>
      </c>
      <c r="H34" s="12" t="s">
        <v>123</v>
      </c>
      <c r="I34" s="15" t="s">
        <v>117</v>
      </c>
      <c r="J34" s="12" t="s">
        <v>157</v>
      </c>
      <c r="K34" s="12" t="s">
        <v>117</v>
      </c>
      <c r="L34" s="27">
        <v>29.375</v>
      </c>
      <c r="M34" s="27">
        <v>11.25</v>
      </c>
      <c r="N34" s="27">
        <v>10.625</v>
      </c>
      <c r="O34" s="27">
        <v>4.5</v>
      </c>
      <c r="P34" s="27">
        <v>7.25</v>
      </c>
      <c r="Q34" s="27">
        <v>7.125</v>
      </c>
      <c r="R34" s="27">
        <v>3.75</v>
      </c>
      <c r="S34" s="27">
        <v>73.875</v>
      </c>
      <c r="T34" s="13"/>
      <c r="U34" s="9"/>
      <c r="V34" s="46" t="s">
        <v>165</v>
      </c>
      <c r="W34" s="48"/>
      <c r="X34" s="46" t="s">
        <v>166</v>
      </c>
      <c r="Y34" s="48"/>
      <c r="Z34" s="46">
        <v>77</v>
      </c>
      <c r="AA34" s="48"/>
      <c r="AB34" s="49">
        <v>44408</v>
      </c>
      <c r="AC34" s="48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</row>
    <row r="35" spans="1:95" s="11" customFormat="1" x14ac:dyDescent="0.2">
      <c r="A35" s="12" t="s">
        <v>188</v>
      </c>
      <c r="B35" s="12" t="s">
        <v>70</v>
      </c>
      <c r="C35" s="12" t="s">
        <v>103</v>
      </c>
      <c r="D35" s="13">
        <v>6997590</v>
      </c>
      <c r="E35" s="13">
        <v>700000</v>
      </c>
      <c r="F35" s="14" t="s">
        <v>136</v>
      </c>
      <c r="G35" s="12" t="s">
        <v>117</v>
      </c>
      <c r="H35" s="12" t="s">
        <v>126</v>
      </c>
      <c r="I35" s="15" t="s">
        <v>117</v>
      </c>
      <c r="J35" s="12" t="s">
        <v>146</v>
      </c>
      <c r="K35" s="12" t="s">
        <v>117</v>
      </c>
      <c r="L35" s="27">
        <v>29.375</v>
      </c>
      <c r="M35" s="27">
        <v>10.25</v>
      </c>
      <c r="N35" s="27">
        <v>10.5</v>
      </c>
      <c r="O35" s="27">
        <v>4.5</v>
      </c>
      <c r="P35" s="27">
        <v>7.125</v>
      </c>
      <c r="Q35" s="27">
        <v>6.75</v>
      </c>
      <c r="R35" s="27">
        <v>3.375</v>
      </c>
      <c r="S35" s="27">
        <v>71.875</v>
      </c>
      <c r="T35" s="13"/>
      <c r="U35" s="9"/>
      <c r="V35" s="46" t="s">
        <v>166</v>
      </c>
      <c r="W35" s="48"/>
      <c r="X35" s="46" t="s">
        <v>166</v>
      </c>
      <c r="Y35" s="48"/>
      <c r="Z35" s="46">
        <v>50</v>
      </c>
      <c r="AA35" s="48"/>
      <c r="AB35" s="49">
        <v>44377</v>
      </c>
      <c r="AC35" s="48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</row>
    <row r="36" spans="1:95" s="11" customFormat="1" ht="12.75" customHeight="1" x14ac:dyDescent="0.2">
      <c r="A36" s="12" t="s">
        <v>189</v>
      </c>
      <c r="B36" s="12" t="s">
        <v>51</v>
      </c>
      <c r="C36" s="12" t="s">
        <v>81</v>
      </c>
      <c r="D36" s="13">
        <v>28771320</v>
      </c>
      <c r="E36" s="13">
        <v>2750000</v>
      </c>
      <c r="F36" s="14" t="s">
        <v>122</v>
      </c>
      <c r="G36" s="16" t="s">
        <v>117</v>
      </c>
      <c r="H36" s="12" t="s">
        <v>130</v>
      </c>
      <c r="I36" s="15" t="s">
        <v>117</v>
      </c>
      <c r="J36" s="12" t="s">
        <v>148</v>
      </c>
      <c r="K36" s="12" t="s">
        <v>117</v>
      </c>
      <c r="L36" s="27">
        <v>27.5</v>
      </c>
      <c r="M36" s="27">
        <v>11.125</v>
      </c>
      <c r="N36" s="27">
        <v>10.25</v>
      </c>
      <c r="O36" s="27">
        <v>4.375</v>
      </c>
      <c r="P36" s="27">
        <v>7.375</v>
      </c>
      <c r="Q36" s="27">
        <v>7</v>
      </c>
      <c r="R36" s="27">
        <v>4</v>
      </c>
      <c r="S36" s="27">
        <v>71.625</v>
      </c>
      <c r="T36" s="13"/>
      <c r="U36" s="9"/>
      <c r="V36" s="46" t="s">
        <v>165</v>
      </c>
      <c r="W36" s="48"/>
      <c r="X36" s="46" t="s">
        <v>166</v>
      </c>
      <c r="Y36" s="48"/>
      <c r="Z36" s="46">
        <v>87</v>
      </c>
      <c r="AA36" s="48"/>
      <c r="AB36" s="49">
        <v>44747</v>
      </c>
      <c r="AC36" s="48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</row>
    <row r="37" spans="1:95" s="11" customFormat="1" ht="12.75" customHeight="1" x14ac:dyDescent="0.2">
      <c r="A37" s="12" t="s">
        <v>190</v>
      </c>
      <c r="B37" s="12" t="s">
        <v>68</v>
      </c>
      <c r="C37" s="12" t="s">
        <v>100</v>
      </c>
      <c r="D37" s="13">
        <v>7888590</v>
      </c>
      <c r="E37" s="13">
        <v>2160000</v>
      </c>
      <c r="F37" s="14" t="s">
        <v>136</v>
      </c>
      <c r="G37" s="12" t="s">
        <v>117</v>
      </c>
      <c r="H37" s="12" t="s">
        <v>116</v>
      </c>
      <c r="I37" s="15" t="s">
        <v>117</v>
      </c>
      <c r="J37" s="12" t="s">
        <v>158</v>
      </c>
      <c r="K37" s="12" t="s">
        <v>117</v>
      </c>
      <c r="L37" s="27">
        <v>31.875</v>
      </c>
      <c r="M37" s="27">
        <v>9.875</v>
      </c>
      <c r="N37" s="27">
        <v>11.5</v>
      </c>
      <c r="O37" s="27">
        <v>3</v>
      </c>
      <c r="P37" s="27">
        <v>5.875</v>
      </c>
      <c r="Q37" s="27">
        <v>6.25</v>
      </c>
      <c r="R37" s="27">
        <v>3.125</v>
      </c>
      <c r="S37" s="27">
        <v>71.5</v>
      </c>
      <c r="T37" s="13"/>
      <c r="U37" s="9"/>
      <c r="V37" s="46" t="s">
        <v>165</v>
      </c>
      <c r="W37" s="48"/>
      <c r="X37" s="46" t="s">
        <v>165</v>
      </c>
      <c r="Y37" s="48"/>
      <c r="Z37" s="46">
        <v>62</v>
      </c>
      <c r="AA37" s="48"/>
      <c r="AB37" s="49">
        <v>44681</v>
      </c>
      <c r="AC37" s="48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</row>
    <row r="38" spans="1:95" s="11" customFormat="1" ht="12.75" customHeight="1" x14ac:dyDescent="0.2">
      <c r="A38" s="12" t="s">
        <v>191</v>
      </c>
      <c r="B38" s="12" t="s">
        <v>62</v>
      </c>
      <c r="C38" s="12" t="s">
        <v>92</v>
      </c>
      <c r="D38" s="13">
        <v>10500000</v>
      </c>
      <c r="E38" s="13">
        <v>2300000</v>
      </c>
      <c r="F38" s="14" t="s">
        <v>131</v>
      </c>
      <c r="G38" s="12" t="s">
        <v>117</v>
      </c>
      <c r="H38" s="12" t="s">
        <v>133</v>
      </c>
      <c r="I38" s="15" t="s">
        <v>117</v>
      </c>
      <c r="J38" s="12" t="s">
        <v>145</v>
      </c>
      <c r="K38" s="12" t="s">
        <v>117</v>
      </c>
      <c r="L38" s="27">
        <v>30.75</v>
      </c>
      <c r="M38" s="27">
        <v>10.625</v>
      </c>
      <c r="N38" s="27">
        <v>9.875</v>
      </c>
      <c r="O38" s="27">
        <v>4.25</v>
      </c>
      <c r="P38" s="27">
        <v>6.125</v>
      </c>
      <c r="Q38" s="27">
        <v>5.375</v>
      </c>
      <c r="R38" s="27">
        <v>4</v>
      </c>
      <c r="S38" s="27">
        <v>71</v>
      </c>
      <c r="T38" s="13"/>
      <c r="U38" s="9"/>
      <c r="V38" s="46" t="s">
        <v>165</v>
      </c>
      <c r="W38" s="48"/>
      <c r="X38" s="46" t="s">
        <v>166</v>
      </c>
      <c r="Y38" s="48"/>
      <c r="Z38" s="46">
        <v>26</v>
      </c>
      <c r="AA38" s="48"/>
      <c r="AB38" s="49">
        <v>44561</v>
      </c>
      <c r="AC38" s="48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</row>
    <row r="39" spans="1:95" s="11" customFormat="1" ht="12.75" customHeight="1" x14ac:dyDescent="0.2">
      <c r="A39" s="12" t="s">
        <v>192</v>
      </c>
      <c r="B39" s="12" t="s">
        <v>55</v>
      </c>
      <c r="C39" s="12" t="s">
        <v>85</v>
      </c>
      <c r="D39" s="13">
        <v>30782400</v>
      </c>
      <c r="E39" s="13">
        <v>4125000</v>
      </c>
      <c r="F39" s="14" t="s">
        <v>118</v>
      </c>
      <c r="G39" s="12" t="s">
        <v>121</v>
      </c>
      <c r="H39" s="12" t="s">
        <v>135</v>
      </c>
      <c r="I39" s="15" t="s">
        <v>117</v>
      </c>
      <c r="J39" s="12" t="s">
        <v>153</v>
      </c>
      <c r="K39" s="12" t="s">
        <v>117</v>
      </c>
      <c r="L39" s="27">
        <v>25</v>
      </c>
      <c r="M39" s="27">
        <v>10.75</v>
      </c>
      <c r="N39" s="27">
        <v>9.25</v>
      </c>
      <c r="O39" s="27">
        <v>4.375</v>
      </c>
      <c r="P39" s="27">
        <v>8</v>
      </c>
      <c r="Q39" s="27">
        <v>7.625</v>
      </c>
      <c r="R39" s="27">
        <v>4</v>
      </c>
      <c r="S39" s="27">
        <v>69</v>
      </c>
      <c r="T39" s="13"/>
      <c r="U39" s="9"/>
      <c r="V39" s="46" t="s">
        <v>166</v>
      </c>
      <c r="W39" s="48"/>
      <c r="X39" s="46" t="s">
        <v>166</v>
      </c>
      <c r="Y39" s="48"/>
      <c r="Z39" s="46">
        <v>38</v>
      </c>
      <c r="AA39" s="48"/>
      <c r="AB39" s="49">
        <v>44592</v>
      </c>
      <c r="AC39" s="48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</row>
    <row r="40" spans="1:95" s="11" customFormat="1" ht="12.75" customHeight="1" x14ac:dyDescent="0.2">
      <c r="A40" s="12" t="s">
        <v>193</v>
      </c>
      <c r="B40" s="12" t="s">
        <v>75</v>
      </c>
      <c r="C40" s="12" t="s">
        <v>108</v>
      </c>
      <c r="D40" s="13">
        <v>2259803</v>
      </c>
      <c r="E40" s="13">
        <v>350000</v>
      </c>
      <c r="F40" s="14" t="s">
        <v>135</v>
      </c>
      <c r="G40" s="12" t="s">
        <v>121</v>
      </c>
      <c r="H40" s="12" t="s">
        <v>118</v>
      </c>
      <c r="I40" s="15" t="s">
        <v>117</v>
      </c>
      <c r="J40" s="12" t="s">
        <v>162</v>
      </c>
      <c r="K40" s="12" t="s">
        <v>121</v>
      </c>
      <c r="L40" s="27">
        <v>24.875</v>
      </c>
      <c r="M40" s="27">
        <v>9.75</v>
      </c>
      <c r="N40" s="27">
        <v>9.125</v>
      </c>
      <c r="O40" s="27">
        <v>4.5</v>
      </c>
      <c r="P40" s="27">
        <v>7.5</v>
      </c>
      <c r="Q40" s="27">
        <v>7.375</v>
      </c>
      <c r="R40" s="27">
        <v>4.875</v>
      </c>
      <c r="S40" s="27">
        <v>68</v>
      </c>
      <c r="T40" s="13"/>
      <c r="U40" s="9"/>
      <c r="V40" s="46" t="s">
        <v>166</v>
      </c>
      <c r="W40" s="48"/>
      <c r="X40" s="46" t="s">
        <v>166</v>
      </c>
      <c r="Y40" s="48"/>
      <c r="Z40" s="46">
        <v>34</v>
      </c>
      <c r="AA40" s="48"/>
      <c r="AB40" s="49">
        <v>44180</v>
      </c>
      <c r="AC40" s="48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</row>
    <row r="41" spans="1:95" s="11" customFormat="1" ht="12.75" customHeight="1" x14ac:dyDescent="0.2">
      <c r="A41" s="12" t="s">
        <v>194</v>
      </c>
      <c r="B41" s="12" t="s">
        <v>63</v>
      </c>
      <c r="C41" s="12" t="s">
        <v>93</v>
      </c>
      <c r="D41" s="13">
        <v>22851100</v>
      </c>
      <c r="E41" s="13">
        <v>4000000</v>
      </c>
      <c r="F41" s="14" t="s">
        <v>132</v>
      </c>
      <c r="G41" s="12" t="s">
        <v>117</v>
      </c>
      <c r="H41" s="12"/>
      <c r="I41" s="15"/>
      <c r="J41" s="12" t="s">
        <v>146</v>
      </c>
      <c r="K41" s="12" t="s">
        <v>117</v>
      </c>
      <c r="L41" s="27">
        <v>27.875</v>
      </c>
      <c r="M41" s="27">
        <v>11.375</v>
      </c>
      <c r="N41" s="27">
        <v>10.125</v>
      </c>
      <c r="O41" s="27">
        <v>4.125</v>
      </c>
      <c r="P41" s="27">
        <v>6.25</v>
      </c>
      <c r="Q41" s="27">
        <v>5</v>
      </c>
      <c r="R41" s="27">
        <v>3</v>
      </c>
      <c r="S41" s="27">
        <v>67.75</v>
      </c>
      <c r="T41" s="13"/>
      <c r="U41" s="9"/>
      <c r="V41" s="46" t="s">
        <v>165</v>
      </c>
      <c r="W41" s="48"/>
      <c r="X41" s="46" t="s">
        <v>165</v>
      </c>
      <c r="Y41" s="48"/>
      <c r="Z41" s="46">
        <v>58</v>
      </c>
      <c r="AA41" s="48"/>
      <c r="AB41" s="49">
        <v>44499</v>
      </c>
      <c r="AC41" s="48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</row>
    <row r="42" spans="1:95" s="11" customFormat="1" ht="12.75" customHeight="1" x14ac:dyDescent="0.2">
      <c r="A42" s="12" t="s">
        <v>195</v>
      </c>
      <c r="B42" s="12" t="s">
        <v>53</v>
      </c>
      <c r="C42" s="12" t="s">
        <v>84</v>
      </c>
      <c r="D42" s="13">
        <v>34965000</v>
      </c>
      <c r="E42" s="13">
        <v>4000000</v>
      </c>
      <c r="F42" s="12" t="s">
        <v>125</v>
      </c>
      <c r="G42" s="12" t="s">
        <v>117</v>
      </c>
      <c r="H42" s="12" t="s">
        <v>122</v>
      </c>
      <c r="I42" s="15" t="s">
        <v>117</v>
      </c>
      <c r="J42" s="12" t="s">
        <v>151</v>
      </c>
      <c r="K42" s="12" t="s">
        <v>121</v>
      </c>
      <c r="L42" s="27">
        <v>24.125</v>
      </c>
      <c r="M42" s="27">
        <v>11.5</v>
      </c>
      <c r="N42" s="27">
        <v>10</v>
      </c>
      <c r="O42" s="27">
        <v>4</v>
      </c>
      <c r="P42" s="27">
        <v>6.5</v>
      </c>
      <c r="Q42" s="27">
        <v>7</v>
      </c>
      <c r="R42" s="27">
        <v>4</v>
      </c>
      <c r="S42" s="27">
        <v>67.125</v>
      </c>
      <c r="T42" s="13"/>
      <c r="U42" s="9"/>
      <c r="V42" s="46" t="s">
        <v>165</v>
      </c>
      <c r="W42" s="48"/>
      <c r="X42" s="46" t="s">
        <v>166</v>
      </c>
      <c r="Y42" s="48"/>
      <c r="Z42" s="46">
        <v>55</v>
      </c>
      <c r="AA42" s="48"/>
      <c r="AB42" s="49">
        <v>44561</v>
      </c>
      <c r="AC42" s="48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</row>
    <row r="43" spans="1:95" s="11" customFormat="1" x14ac:dyDescent="0.2">
      <c r="A43" s="12" t="s">
        <v>196</v>
      </c>
      <c r="B43" s="12" t="s">
        <v>65</v>
      </c>
      <c r="C43" s="12" t="s">
        <v>97</v>
      </c>
      <c r="D43" s="13">
        <v>114895060</v>
      </c>
      <c r="E43" s="13">
        <v>8000000</v>
      </c>
      <c r="F43" s="12" t="s">
        <v>134</v>
      </c>
      <c r="G43" s="12" t="s">
        <v>117</v>
      </c>
      <c r="H43" s="12" t="s">
        <v>132</v>
      </c>
      <c r="I43" s="15" t="s">
        <v>117</v>
      </c>
      <c r="J43" s="12" t="s">
        <v>148</v>
      </c>
      <c r="K43" s="12" t="s">
        <v>117</v>
      </c>
      <c r="L43" s="27">
        <v>22.125</v>
      </c>
      <c r="M43" s="27">
        <v>11.5</v>
      </c>
      <c r="N43" s="27">
        <v>8.75</v>
      </c>
      <c r="O43" s="27">
        <v>4.875</v>
      </c>
      <c r="P43" s="27">
        <v>7.875</v>
      </c>
      <c r="Q43" s="27">
        <v>7.625</v>
      </c>
      <c r="R43" s="27">
        <v>4.375</v>
      </c>
      <c r="S43" s="27">
        <v>67.125</v>
      </c>
      <c r="T43" s="13"/>
      <c r="U43" s="9"/>
      <c r="V43" s="46" t="s">
        <v>166</v>
      </c>
      <c r="W43" s="48"/>
      <c r="X43" s="46" t="s">
        <v>166</v>
      </c>
      <c r="Y43" s="48"/>
      <c r="Z43" s="46">
        <v>36</v>
      </c>
      <c r="AA43" s="48"/>
      <c r="AB43" s="49">
        <v>44530</v>
      </c>
      <c r="AC43" s="48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</row>
    <row r="44" spans="1:95" s="11" customFormat="1" ht="12.75" customHeight="1" x14ac:dyDescent="0.2">
      <c r="A44" s="12" t="s">
        <v>197</v>
      </c>
      <c r="B44" s="12" t="s">
        <v>72</v>
      </c>
      <c r="C44" s="12" t="s">
        <v>105</v>
      </c>
      <c r="D44" s="13">
        <v>5515075</v>
      </c>
      <c r="E44" s="13">
        <v>600000</v>
      </c>
      <c r="F44" s="14" t="s">
        <v>131</v>
      </c>
      <c r="G44" s="12" t="s">
        <v>117</v>
      </c>
      <c r="H44" s="12" t="s">
        <v>127</v>
      </c>
      <c r="I44" s="15" t="s">
        <v>121</v>
      </c>
      <c r="J44" s="12" t="s">
        <v>147</v>
      </c>
      <c r="K44" s="12" t="s">
        <v>117</v>
      </c>
      <c r="L44" s="27">
        <v>23.25</v>
      </c>
      <c r="M44" s="27">
        <v>11</v>
      </c>
      <c r="N44" s="27">
        <v>10.125</v>
      </c>
      <c r="O44" s="27">
        <v>4.5</v>
      </c>
      <c r="P44" s="27">
        <v>6.375</v>
      </c>
      <c r="Q44" s="27">
        <v>6.5</v>
      </c>
      <c r="R44" s="27">
        <v>4</v>
      </c>
      <c r="S44" s="27">
        <v>65.75</v>
      </c>
      <c r="T44" s="13"/>
      <c r="U44" s="9"/>
      <c r="V44" s="46" t="s">
        <v>167</v>
      </c>
      <c r="W44" s="48"/>
      <c r="X44" s="46" t="s">
        <v>166</v>
      </c>
      <c r="Y44" s="48"/>
      <c r="Z44" s="46">
        <v>58</v>
      </c>
      <c r="AA44" s="48"/>
      <c r="AB44" s="49">
        <v>44227</v>
      </c>
      <c r="AC44" s="48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</row>
    <row r="45" spans="1:95" s="11" customFormat="1" ht="12.75" customHeight="1" x14ac:dyDescent="0.2">
      <c r="A45" s="12" t="s">
        <v>198</v>
      </c>
      <c r="B45" s="12" t="s">
        <v>76</v>
      </c>
      <c r="C45" s="12" t="s">
        <v>110</v>
      </c>
      <c r="D45" s="13">
        <v>26909829</v>
      </c>
      <c r="E45" s="13">
        <v>2700000</v>
      </c>
      <c r="F45" s="12" t="s">
        <v>137</v>
      </c>
      <c r="G45" s="12" t="s">
        <v>121</v>
      </c>
      <c r="H45" s="12" t="s">
        <v>126</v>
      </c>
      <c r="I45" s="15" t="s">
        <v>121</v>
      </c>
      <c r="J45" s="12" t="s">
        <v>163</v>
      </c>
      <c r="K45" s="12" t="s">
        <v>117</v>
      </c>
      <c r="L45" s="27">
        <v>21.75</v>
      </c>
      <c r="M45" s="27">
        <v>11.5</v>
      </c>
      <c r="N45" s="27">
        <v>9.125</v>
      </c>
      <c r="O45" s="27">
        <v>4.375</v>
      </c>
      <c r="P45" s="27">
        <v>7.375</v>
      </c>
      <c r="Q45" s="27">
        <v>7.375</v>
      </c>
      <c r="R45" s="27">
        <v>4</v>
      </c>
      <c r="S45" s="27">
        <v>65.5</v>
      </c>
      <c r="T45" s="13"/>
      <c r="U45" s="9"/>
      <c r="V45" s="46" t="s">
        <v>166</v>
      </c>
      <c r="W45" s="48"/>
      <c r="X45" s="46" t="s">
        <v>166</v>
      </c>
      <c r="Y45" s="48"/>
      <c r="Z45" s="46">
        <v>52</v>
      </c>
      <c r="AA45" s="48"/>
      <c r="AB45" s="49">
        <v>44681</v>
      </c>
      <c r="AC45" s="48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</row>
    <row r="46" spans="1:95" s="11" customFormat="1" ht="12.75" customHeight="1" x14ac:dyDescent="0.2">
      <c r="A46" s="12" t="s">
        <v>199</v>
      </c>
      <c r="B46" s="12" t="s">
        <v>57</v>
      </c>
      <c r="C46" s="12" t="s">
        <v>87</v>
      </c>
      <c r="D46" s="13">
        <v>53640000</v>
      </c>
      <c r="E46" s="13">
        <v>4900000</v>
      </c>
      <c r="F46" s="14"/>
      <c r="G46" s="12"/>
      <c r="H46" s="12" t="s">
        <v>132</v>
      </c>
      <c r="I46" s="15" t="s">
        <v>121</v>
      </c>
      <c r="J46" s="12" t="s">
        <v>155</v>
      </c>
      <c r="K46" s="12" t="s">
        <v>117</v>
      </c>
      <c r="L46" s="27">
        <v>25.25</v>
      </c>
      <c r="M46" s="27">
        <v>12.5</v>
      </c>
      <c r="N46" s="27">
        <v>10.375</v>
      </c>
      <c r="O46" s="27">
        <v>3.75</v>
      </c>
      <c r="P46" s="27">
        <v>5</v>
      </c>
      <c r="Q46" s="27">
        <v>5.25</v>
      </c>
      <c r="R46" s="27">
        <v>3</v>
      </c>
      <c r="S46" s="27">
        <v>65.125</v>
      </c>
      <c r="T46" s="13"/>
      <c r="U46" s="9"/>
      <c r="V46" s="46" t="s">
        <v>167</v>
      </c>
      <c r="W46" s="48"/>
      <c r="X46" s="46" t="s">
        <v>166</v>
      </c>
      <c r="Y46" s="48"/>
      <c r="Z46" s="46">
        <v>63</v>
      </c>
      <c r="AA46" s="48"/>
      <c r="AB46" s="49">
        <v>44804</v>
      </c>
      <c r="AC46" s="48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</row>
    <row r="47" spans="1:95" s="11" customFormat="1" ht="12.75" customHeight="1" x14ac:dyDescent="0.2">
      <c r="A47" s="12" t="s">
        <v>200</v>
      </c>
      <c r="B47" s="12" t="s">
        <v>50</v>
      </c>
      <c r="C47" s="12" t="s">
        <v>80</v>
      </c>
      <c r="D47" s="13">
        <v>19193490</v>
      </c>
      <c r="E47" s="13">
        <v>3105000</v>
      </c>
      <c r="F47" s="14" t="s">
        <v>120</v>
      </c>
      <c r="G47" s="16" t="s">
        <v>121</v>
      </c>
      <c r="H47" s="12" t="s">
        <v>118</v>
      </c>
      <c r="I47" s="15" t="s">
        <v>117</v>
      </c>
      <c r="J47" s="12" t="s">
        <v>147</v>
      </c>
      <c r="K47" s="12" t="s">
        <v>117</v>
      </c>
      <c r="L47" s="27">
        <v>24.875</v>
      </c>
      <c r="M47" s="27">
        <v>10.125</v>
      </c>
      <c r="N47" s="27">
        <v>9.625</v>
      </c>
      <c r="O47" s="27">
        <v>3.875</v>
      </c>
      <c r="P47" s="27">
        <v>7.25</v>
      </c>
      <c r="Q47" s="27">
        <v>6.625</v>
      </c>
      <c r="R47" s="27">
        <v>2.25</v>
      </c>
      <c r="S47" s="27">
        <v>64.625</v>
      </c>
      <c r="T47" s="13"/>
      <c r="U47" s="9"/>
      <c r="V47" s="46" t="s">
        <v>165</v>
      </c>
      <c r="W47" s="48"/>
      <c r="X47" s="46" t="s">
        <v>166</v>
      </c>
      <c r="Y47" s="48"/>
      <c r="Z47" s="46">
        <v>61</v>
      </c>
      <c r="AA47" s="48"/>
      <c r="AB47" s="49">
        <v>44571</v>
      </c>
      <c r="AC47" s="48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</row>
    <row r="48" spans="1:95" s="11" customFormat="1" ht="12.75" customHeight="1" x14ac:dyDescent="0.2">
      <c r="A48" s="12" t="s">
        <v>201</v>
      </c>
      <c r="B48" s="12" t="s">
        <v>75</v>
      </c>
      <c r="C48" s="12" t="s">
        <v>109</v>
      </c>
      <c r="D48" s="13">
        <v>1050000</v>
      </c>
      <c r="E48" s="13">
        <v>400000</v>
      </c>
      <c r="F48" s="12" t="s">
        <v>116</v>
      </c>
      <c r="G48" s="12" t="s">
        <v>121</v>
      </c>
      <c r="H48" s="12" t="s">
        <v>124</v>
      </c>
      <c r="I48" s="15" t="s">
        <v>117</v>
      </c>
      <c r="J48" s="12" t="s">
        <v>153</v>
      </c>
      <c r="K48" s="12" t="s">
        <v>117</v>
      </c>
      <c r="L48" s="27">
        <v>21.625</v>
      </c>
      <c r="M48" s="27">
        <v>10.25</v>
      </c>
      <c r="N48" s="27">
        <v>8.75</v>
      </c>
      <c r="O48" s="27">
        <v>4.375</v>
      </c>
      <c r="P48" s="27">
        <v>7.25</v>
      </c>
      <c r="Q48" s="27">
        <v>7</v>
      </c>
      <c r="R48" s="27">
        <v>4.875</v>
      </c>
      <c r="S48" s="27">
        <v>64.125</v>
      </c>
      <c r="T48" s="13"/>
      <c r="U48" s="9"/>
      <c r="V48" s="46" t="s">
        <v>165</v>
      </c>
      <c r="W48" s="51"/>
      <c r="X48" s="46" t="s">
        <v>165</v>
      </c>
      <c r="Y48" s="51"/>
      <c r="Z48" s="46">
        <v>88</v>
      </c>
      <c r="AA48" s="51"/>
      <c r="AB48" s="49">
        <v>44287</v>
      </c>
      <c r="AC48" s="51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</row>
    <row r="49" spans="1:95" s="11" customFormat="1" ht="12.75" customHeight="1" x14ac:dyDescent="0.2">
      <c r="A49" s="12" t="s">
        <v>202</v>
      </c>
      <c r="B49" s="12" t="s">
        <v>66</v>
      </c>
      <c r="C49" s="12" t="s">
        <v>98</v>
      </c>
      <c r="D49" s="13">
        <v>26607500</v>
      </c>
      <c r="E49" s="13">
        <v>2750000</v>
      </c>
      <c r="F49" s="14"/>
      <c r="G49" s="12"/>
      <c r="H49" s="12"/>
      <c r="I49" s="15"/>
      <c r="J49" s="12" t="s">
        <v>156</v>
      </c>
      <c r="K49" s="12" t="s">
        <v>117</v>
      </c>
      <c r="L49" s="27">
        <v>21</v>
      </c>
      <c r="M49" s="27">
        <v>11.875</v>
      </c>
      <c r="N49" s="27">
        <v>8.25</v>
      </c>
      <c r="O49" s="27">
        <v>4.375</v>
      </c>
      <c r="P49" s="27">
        <v>7.25</v>
      </c>
      <c r="Q49" s="27">
        <v>7.25</v>
      </c>
      <c r="R49" s="27">
        <v>3</v>
      </c>
      <c r="S49" s="27">
        <v>63</v>
      </c>
      <c r="T49" s="13"/>
      <c r="U49" s="9"/>
      <c r="V49" s="46" t="s">
        <v>165</v>
      </c>
      <c r="W49" s="48"/>
      <c r="X49" s="46" t="s">
        <v>166</v>
      </c>
      <c r="Y49" s="48"/>
      <c r="Z49" s="46">
        <v>67</v>
      </c>
      <c r="AA49" s="48"/>
      <c r="AB49" s="49">
        <v>44440</v>
      </c>
      <c r="AC49" s="48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</row>
    <row r="50" spans="1:95" s="11" customFormat="1" ht="12.75" customHeight="1" x14ac:dyDescent="0.2">
      <c r="A50" s="12" t="s">
        <v>203</v>
      </c>
      <c r="B50" s="12" t="s">
        <v>64</v>
      </c>
      <c r="C50" s="12" t="s">
        <v>94</v>
      </c>
      <c r="D50" s="13">
        <v>6935000</v>
      </c>
      <c r="E50" s="13">
        <v>850000</v>
      </c>
      <c r="F50" s="12"/>
      <c r="G50" s="12"/>
      <c r="H50" s="12" t="s">
        <v>141</v>
      </c>
      <c r="I50" s="15" t="s">
        <v>121</v>
      </c>
      <c r="J50" s="12"/>
      <c r="K50" s="12"/>
      <c r="L50" s="27">
        <v>24.375</v>
      </c>
      <c r="M50" s="27">
        <v>9.375</v>
      </c>
      <c r="N50" s="27">
        <v>9.125</v>
      </c>
      <c r="O50" s="27">
        <v>4.375</v>
      </c>
      <c r="P50" s="27">
        <v>5.5</v>
      </c>
      <c r="Q50" s="27">
        <v>5.25</v>
      </c>
      <c r="R50" s="27">
        <v>4</v>
      </c>
      <c r="S50" s="27">
        <v>62</v>
      </c>
      <c r="T50" s="13"/>
      <c r="U50" s="9"/>
      <c r="V50" s="46" t="s">
        <v>165</v>
      </c>
      <c r="W50" s="48"/>
      <c r="X50" s="46" t="s">
        <v>166</v>
      </c>
      <c r="Y50" s="48"/>
      <c r="Z50" s="46">
        <v>74</v>
      </c>
      <c r="AA50" s="48"/>
      <c r="AB50" s="49">
        <v>44346</v>
      </c>
      <c r="AC50" s="48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</row>
    <row r="51" spans="1:95" s="11" customFormat="1" ht="12.75" customHeight="1" x14ac:dyDescent="0.2">
      <c r="A51" s="12" t="s">
        <v>204</v>
      </c>
      <c r="B51" s="12" t="s">
        <v>64</v>
      </c>
      <c r="C51" s="12" t="s">
        <v>95</v>
      </c>
      <c r="D51" s="13">
        <v>25164000</v>
      </c>
      <c r="E51" s="13">
        <v>2900000</v>
      </c>
      <c r="F51" s="14" t="s">
        <v>131</v>
      </c>
      <c r="G51" s="12" t="s">
        <v>121</v>
      </c>
      <c r="H51" s="12"/>
      <c r="I51" s="15"/>
      <c r="J51" s="12" t="s">
        <v>147</v>
      </c>
      <c r="K51" s="12" t="s">
        <v>117</v>
      </c>
      <c r="L51" s="27">
        <v>18</v>
      </c>
      <c r="M51" s="27">
        <v>10.25</v>
      </c>
      <c r="N51" s="27">
        <v>7.375</v>
      </c>
      <c r="O51" s="27">
        <v>4.125</v>
      </c>
      <c r="P51" s="27">
        <v>7.25</v>
      </c>
      <c r="Q51" s="27">
        <v>7.125</v>
      </c>
      <c r="R51" s="27">
        <v>4</v>
      </c>
      <c r="S51" s="27">
        <v>58.125</v>
      </c>
      <c r="T51" s="13"/>
      <c r="U51" s="9"/>
      <c r="V51" s="46" t="s">
        <v>165</v>
      </c>
      <c r="W51" s="48"/>
      <c r="X51" s="46" t="s">
        <v>166</v>
      </c>
      <c r="Y51" s="48"/>
      <c r="Z51" s="46">
        <v>82</v>
      </c>
      <c r="AA51" s="48"/>
      <c r="AB51" s="49">
        <v>44591</v>
      </c>
      <c r="AC51" s="48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</row>
    <row r="52" spans="1:95" s="11" customFormat="1" ht="12.75" customHeight="1" x14ac:dyDescent="0.2">
      <c r="A52" s="12" t="s">
        <v>205</v>
      </c>
      <c r="B52" s="12" t="s">
        <v>49</v>
      </c>
      <c r="C52" s="12" t="s">
        <v>79</v>
      </c>
      <c r="D52" s="13">
        <v>30782400</v>
      </c>
      <c r="E52" s="13">
        <v>4125000</v>
      </c>
      <c r="F52" s="12" t="s">
        <v>119</v>
      </c>
      <c r="G52" s="12" t="s">
        <v>117</v>
      </c>
      <c r="H52" s="12" t="s">
        <v>126</v>
      </c>
      <c r="I52" s="15" t="s">
        <v>117</v>
      </c>
      <c r="J52" s="12" t="s">
        <v>146</v>
      </c>
      <c r="K52" s="12" t="s">
        <v>121</v>
      </c>
      <c r="L52" s="27">
        <v>21.5</v>
      </c>
      <c r="M52" s="27">
        <v>11.125</v>
      </c>
      <c r="N52" s="27">
        <v>9.125</v>
      </c>
      <c r="O52" s="27">
        <v>3.375</v>
      </c>
      <c r="P52" s="27">
        <v>4.5</v>
      </c>
      <c r="Q52" s="27">
        <v>5.25</v>
      </c>
      <c r="R52" s="27">
        <v>2.875</v>
      </c>
      <c r="S52" s="27">
        <v>57.75</v>
      </c>
      <c r="T52" s="13"/>
      <c r="U52" s="9"/>
      <c r="V52" s="46" t="s">
        <v>166</v>
      </c>
      <c r="W52" s="48"/>
      <c r="X52" s="46" t="s">
        <v>166</v>
      </c>
      <c r="Y52" s="48"/>
      <c r="Z52" s="46">
        <v>55</v>
      </c>
      <c r="AA52" s="48"/>
      <c r="AB52" s="49">
        <v>44301</v>
      </c>
      <c r="AC52" s="48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</row>
    <row r="53" spans="1:95" s="11" customFormat="1" ht="12.75" customHeight="1" x14ac:dyDescent="0.2">
      <c r="A53" s="12" t="s">
        <v>206</v>
      </c>
      <c r="B53" s="12" t="s">
        <v>59</v>
      </c>
      <c r="C53" s="12" t="s">
        <v>89</v>
      </c>
      <c r="D53" s="13">
        <v>69700000</v>
      </c>
      <c r="E53" s="13">
        <v>3900000</v>
      </c>
      <c r="F53" s="14" t="s">
        <v>129</v>
      </c>
      <c r="G53" s="12" t="s">
        <v>121</v>
      </c>
      <c r="H53" s="12" t="s">
        <v>125</v>
      </c>
      <c r="I53" s="15" t="s">
        <v>117</v>
      </c>
      <c r="J53" s="12" t="s">
        <v>157</v>
      </c>
      <c r="K53" s="12" t="s">
        <v>117</v>
      </c>
      <c r="L53" s="27">
        <v>19.25</v>
      </c>
      <c r="M53" s="27">
        <v>10.75</v>
      </c>
      <c r="N53" s="27">
        <v>7.5</v>
      </c>
      <c r="O53" s="27">
        <v>4.125</v>
      </c>
      <c r="P53" s="27">
        <v>6.25</v>
      </c>
      <c r="Q53" s="27">
        <v>6.25</v>
      </c>
      <c r="R53" s="27">
        <v>3.5</v>
      </c>
      <c r="S53" s="27">
        <v>57.625</v>
      </c>
      <c r="T53" s="13"/>
      <c r="U53" s="9"/>
      <c r="V53" s="46" t="s">
        <v>165</v>
      </c>
      <c r="W53" s="48"/>
      <c r="X53" s="46" t="s">
        <v>166</v>
      </c>
      <c r="Y53" s="48"/>
      <c r="Z53" s="46">
        <v>37</v>
      </c>
      <c r="AA53" s="48"/>
      <c r="AB53" s="49">
        <v>44896</v>
      </c>
      <c r="AC53" s="48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</row>
    <row r="54" spans="1:95" s="10" customFormat="1" x14ac:dyDescent="0.2">
      <c r="A54" s="12" t="s">
        <v>207</v>
      </c>
      <c r="B54" s="12" t="s">
        <v>73</v>
      </c>
      <c r="C54" s="12" t="s">
        <v>106</v>
      </c>
      <c r="D54" s="13">
        <v>8265100</v>
      </c>
      <c r="E54" s="13">
        <v>700000</v>
      </c>
      <c r="F54" s="14" t="s">
        <v>126</v>
      </c>
      <c r="G54" s="12" t="s">
        <v>121</v>
      </c>
      <c r="H54" s="12" t="s">
        <v>143</v>
      </c>
      <c r="I54" s="15" t="s">
        <v>121</v>
      </c>
      <c r="J54" s="12" t="s">
        <v>149</v>
      </c>
      <c r="K54" s="12" t="s">
        <v>121</v>
      </c>
      <c r="L54" s="27">
        <v>16.25</v>
      </c>
      <c r="M54" s="27">
        <v>9</v>
      </c>
      <c r="N54" s="27">
        <v>7.625</v>
      </c>
      <c r="O54" s="27">
        <v>3.375</v>
      </c>
      <c r="P54" s="27">
        <v>5.25</v>
      </c>
      <c r="Q54" s="27">
        <v>5.25</v>
      </c>
      <c r="R54" s="27">
        <v>3.125</v>
      </c>
      <c r="S54" s="27">
        <v>49.875</v>
      </c>
      <c r="T54" s="13"/>
      <c r="U54" s="9"/>
      <c r="V54" s="46" t="s">
        <v>165</v>
      </c>
      <c r="W54" s="48"/>
      <c r="X54" s="46" t="s">
        <v>166</v>
      </c>
      <c r="Y54" s="48"/>
      <c r="Z54" s="46">
        <v>70</v>
      </c>
      <c r="AA54" s="48"/>
      <c r="AB54" s="49">
        <v>44469</v>
      </c>
      <c r="AC54" s="48"/>
    </row>
    <row r="55" spans="1:95" s="10" customFormat="1" x14ac:dyDescent="0.2">
      <c r="A55" s="12" t="s">
        <v>208</v>
      </c>
      <c r="B55" s="12" t="s">
        <v>58</v>
      </c>
      <c r="C55" s="12" t="s">
        <v>88</v>
      </c>
      <c r="D55" s="13">
        <v>47898978</v>
      </c>
      <c r="E55" s="13">
        <v>4000000</v>
      </c>
      <c r="F55" s="14" t="s">
        <v>128</v>
      </c>
      <c r="G55" s="12" t="s">
        <v>121</v>
      </c>
      <c r="H55" s="12" t="s">
        <v>140</v>
      </c>
      <c r="I55" s="15" t="s">
        <v>121</v>
      </c>
      <c r="J55" s="12" t="s">
        <v>156</v>
      </c>
      <c r="K55" s="12" t="s">
        <v>117</v>
      </c>
      <c r="L55" s="27">
        <v>12</v>
      </c>
      <c r="M55" s="27">
        <v>8</v>
      </c>
      <c r="N55" s="27">
        <v>5.125</v>
      </c>
      <c r="O55" s="27">
        <v>3.25</v>
      </c>
      <c r="P55" s="27">
        <v>5.5</v>
      </c>
      <c r="Q55" s="27">
        <v>4.5</v>
      </c>
      <c r="R55" s="27">
        <v>3</v>
      </c>
      <c r="S55" s="27">
        <v>41.375</v>
      </c>
      <c r="T55" s="13"/>
      <c r="U55" s="9"/>
      <c r="V55" s="46" t="s">
        <v>165</v>
      </c>
      <c r="W55" s="48"/>
      <c r="X55" s="46" t="s">
        <v>166</v>
      </c>
      <c r="Y55" s="48"/>
      <c r="Z55" s="46">
        <v>55</v>
      </c>
      <c r="AA55" s="48"/>
      <c r="AB55" s="49">
        <v>44896</v>
      </c>
      <c r="AC55" s="48"/>
    </row>
    <row r="56" spans="1:95" s="10" customFormat="1" x14ac:dyDescent="0.3">
      <c r="A56" s="23"/>
      <c r="B56" s="23"/>
      <c r="C56" s="23"/>
      <c r="D56" s="23"/>
      <c r="E56" s="23"/>
      <c r="F56" s="23"/>
      <c r="G56" s="24"/>
      <c r="H56" s="2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5">
        <f>SUM(T17:T55)</f>
        <v>20000000</v>
      </c>
      <c r="U56" s="23"/>
      <c r="V56" s="23"/>
      <c r="W56" s="23"/>
      <c r="X56" s="23"/>
      <c r="Y56" s="23"/>
      <c r="Z56" s="23"/>
      <c r="AA56" s="23"/>
      <c r="AB56" s="23"/>
      <c r="AC56" s="23"/>
    </row>
    <row r="57" spans="1:95" s="10" customFormat="1" x14ac:dyDescent="0.3">
      <c r="D57" s="26">
        <f>SUM(D17:D55)</f>
        <v>920809897</v>
      </c>
      <c r="E57" s="26">
        <f>SUM(E17:E55)</f>
        <v>103495000</v>
      </c>
      <c r="G57" s="17"/>
      <c r="H57" s="17"/>
      <c r="S57" s="10" t="s">
        <v>168</v>
      </c>
      <c r="T57" s="26">
        <f>20000000-T56</f>
        <v>0</v>
      </c>
    </row>
    <row r="58" spans="1:95" s="10" customFormat="1" x14ac:dyDescent="0.3">
      <c r="G58" s="17"/>
      <c r="H58" s="17"/>
    </row>
    <row r="59" spans="1:95" s="10" customFormat="1" x14ac:dyDescent="0.3">
      <c r="G59" s="17"/>
      <c r="H59" s="17"/>
    </row>
  </sheetData>
  <mergeCells count="29">
    <mergeCell ref="D9:S9"/>
    <mergeCell ref="D10:S10"/>
    <mergeCell ref="AA14:AA15"/>
    <mergeCell ref="AB14:AB15"/>
    <mergeCell ref="AC14:AC15"/>
    <mergeCell ref="F14:G15"/>
    <mergeCell ref="H14:I15"/>
    <mergeCell ref="J14:K15"/>
    <mergeCell ref="D12:S12"/>
    <mergeCell ref="L14:L15"/>
    <mergeCell ref="M14:M15"/>
    <mergeCell ref="N14:N15"/>
    <mergeCell ref="Z14:Z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A14:A16"/>
    <mergeCell ref="B14:B16"/>
    <mergeCell ref="C14:C16"/>
    <mergeCell ref="D14:D16"/>
    <mergeCell ref="E14:E16"/>
  </mergeCells>
  <dataValidations count="4">
    <dataValidation type="decimal" operator="lessThanOrEqual" allowBlank="1" showInputMessage="1" showErrorMessage="1" error="max. 40" sqref="L17:L53" xr:uid="{00000000-0002-0000-0000-000000000000}">
      <formula1>40</formula1>
    </dataValidation>
    <dataValidation type="decimal" operator="lessThanOrEqual" allowBlank="1" showInputMessage="1" showErrorMessage="1" error="max. 15" sqref="M17:N53" xr:uid="{00000000-0002-0000-0000-000001000000}">
      <formula1>15</formula1>
    </dataValidation>
    <dataValidation type="decimal" operator="lessThanOrEqual" allowBlank="1" showInputMessage="1" showErrorMessage="1" error="max. 10" sqref="P17:Q53" xr:uid="{00000000-0002-0000-0000-000002000000}">
      <formula1>10</formula1>
    </dataValidation>
    <dataValidation type="decimal" operator="lessThanOrEqual" allowBlank="1" showInputMessage="1" showErrorMessage="1" error="max. 5" sqref="O17:O53 R17:R53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0A500-31DE-4D03-80E8-23DCA2B67178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39</v>
      </c>
      <c r="M15" s="36">
        <v>12</v>
      </c>
      <c r="N15" s="36">
        <v>14</v>
      </c>
      <c r="O15" s="36">
        <v>4</v>
      </c>
      <c r="P15" s="36">
        <v>6</v>
      </c>
      <c r="Q15" s="36">
        <v>6</v>
      </c>
      <c r="R15" s="36">
        <v>5</v>
      </c>
      <c r="S15" s="36">
        <f>SUM(L15:R15)</f>
        <v>86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35</v>
      </c>
      <c r="M16" s="36">
        <v>12</v>
      </c>
      <c r="N16" s="36">
        <v>10</v>
      </c>
      <c r="O16" s="36">
        <v>5</v>
      </c>
      <c r="P16" s="36">
        <v>7</v>
      </c>
      <c r="Q16" s="36">
        <v>7</v>
      </c>
      <c r="R16" s="36">
        <v>4</v>
      </c>
      <c r="S16" s="36">
        <f t="shared" ref="S16:S53" si="0">SUM(L16:R16)</f>
        <v>80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18</v>
      </c>
      <c r="M17" s="36">
        <v>11</v>
      </c>
      <c r="N17" s="36">
        <v>7</v>
      </c>
      <c r="O17" s="36">
        <v>4</v>
      </c>
      <c r="P17" s="36">
        <v>4</v>
      </c>
      <c r="Q17" s="36">
        <v>4</v>
      </c>
      <c r="R17" s="36">
        <v>3</v>
      </c>
      <c r="S17" s="36">
        <f t="shared" si="0"/>
        <v>51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18</v>
      </c>
      <c r="M18" s="36">
        <v>10</v>
      </c>
      <c r="N18" s="36">
        <v>9</v>
      </c>
      <c r="O18" s="36">
        <v>4</v>
      </c>
      <c r="P18" s="36">
        <v>8</v>
      </c>
      <c r="Q18" s="36">
        <v>8</v>
      </c>
      <c r="R18" s="36">
        <v>2</v>
      </c>
      <c r="S18" s="36">
        <f t="shared" si="0"/>
        <v>59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25</v>
      </c>
      <c r="M19" s="36">
        <v>11</v>
      </c>
      <c r="N19" s="36">
        <v>11</v>
      </c>
      <c r="O19" s="36">
        <v>5</v>
      </c>
      <c r="P19" s="36">
        <v>7</v>
      </c>
      <c r="Q19" s="36">
        <v>8</v>
      </c>
      <c r="R19" s="36">
        <v>4</v>
      </c>
      <c r="S19" s="36">
        <f t="shared" si="0"/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11</v>
      </c>
      <c r="N20" s="36">
        <v>11</v>
      </c>
      <c r="O20" s="36">
        <v>5</v>
      </c>
      <c r="P20" s="36">
        <v>8</v>
      </c>
      <c r="Q20" s="36">
        <v>7</v>
      </c>
      <c r="R20" s="36">
        <v>4</v>
      </c>
      <c r="S20" s="36">
        <f t="shared" si="0"/>
        <v>76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33</v>
      </c>
      <c r="M21" s="36">
        <v>13</v>
      </c>
      <c r="N21" s="36">
        <v>12</v>
      </c>
      <c r="O21" s="36">
        <v>5</v>
      </c>
      <c r="P21" s="36">
        <v>5</v>
      </c>
      <c r="Q21" s="36">
        <v>5</v>
      </c>
      <c r="R21" s="36">
        <v>4</v>
      </c>
      <c r="S21" s="36">
        <f t="shared" si="0"/>
        <v>77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22</v>
      </c>
      <c r="M22" s="36">
        <v>13</v>
      </c>
      <c r="N22" s="36">
        <v>10</v>
      </c>
      <c r="O22" s="36">
        <v>4</v>
      </c>
      <c r="P22" s="36">
        <v>6</v>
      </c>
      <c r="Q22" s="36">
        <v>7</v>
      </c>
      <c r="R22" s="36">
        <v>4</v>
      </c>
      <c r="S22" s="36">
        <f t="shared" si="0"/>
        <v>66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30</v>
      </c>
      <c r="M23" s="36">
        <v>11</v>
      </c>
      <c r="N23" s="36">
        <v>10</v>
      </c>
      <c r="O23" s="36">
        <v>5</v>
      </c>
      <c r="P23" s="36">
        <v>5</v>
      </c>
      <c r="Q23" s="36">
        <v>6</v>
      </c>
      <c r="R23" s="36">
        <v>3</v>
      </c>
      <c r="S23" s="36">
        <f t="shared" si="0"/>
        <v>70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20</v>
      </c>
      <c r="M24" s="36">
        <v>10</v>
      </c>
      <c r="N24" s="36">
        <v>7</v>
      </c>
      <c r="O24" s="36">
        <v>5</v>
      </c>
      <c r="P24" s="36">
        <v>7</v>
      </c>
      <c r="Q24" s="36">
        <v>7</v>
      </c>
      <c r="R24" s="36">
        <v>4</v>
      </c>
      <c r="S24" s="36">
        <f t="shared" si="0"/>
        <v>60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36</v>
      </c>
      <c r="M25" s="36">
        <v>13</v>
      </c>
      <c r="N25" s="36">
        <v>13</v>
      </c>
      <c r="O25" s="36">
        <v>5</v>
      </c>
      <c r="P25" s="36">
        <v>6</v>
      </c>
      <c r="Q25" s="36">
        <v>8</v>
      </c>
      <c r="R25" s="36">
        <v>5</v>
      </c>
      <c r="S25" s="36">
        <f t="shared" si="0"/>
        <v>86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18</v>
      </c>
      <c r="M26" s="36">
        <v>11</v>
      </c>
      <c r="N26" s="36">
        <v>8</v>
      </c>
      <c r="O26" s="36">
        <v>5</v>
      </c>
      <c r="P26" s="36">
        <v>5</v>
      </c>
      <c r="Q26" s="36">
        <v>5</v>
      </c>
      <c r="R26" s="36">
        <v>3</v>
      </c>
      <c r="S26" s="36">
        <f t="shared" si="0"/>
        <v>55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10</v>
      </c>
      <c r="M27" s="36">
        <v>7</v>
      </c>
      <c r="N27" s="36">
        <v>2</v>
      </c>
      <c r="O27" s="36">
        <v>4</v>
      </c>
      <c r="P27" s="36">
        <v>6</v>
      </c>
      <c r="Q27" s="36">
        <v>5</v>
      </c>
      <c r="R27" s="36">
        <v>3</v>
      </c>
      <c r="S27" s="36">
        <f t="shared" si="0"/>
        <v>37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20</v>
      </c>
      <c r="M28" s="36">
        <v>11</v>
      </c>
      <c r="N28" s="36">
        <v>7</v>
      </c>
      <c r="O28" s="36">
        <v>5</v>
      </c>
      <c r="P28" s="36">
        <v>6</v>
      </c>
      <c r="Q28" s="36">
        <v>7</v>
      </c>
      <c r="R28" s="36">
        <v>3</v>
      </c>
      <c r="S28" s="36">
        <f t="shared" si="0"/>
        <v>59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35</v>
      </c>
      <c r="M29" s="36">
        <v>12</v>
      </c>
      <c r="N29" s="36">
        <v>12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33</v>
      </c>
      <c r="M30" s="36">
        <v>10</v>
      </c>
      <c r="N30" s="36">
        <v>12</v>
      </c>
      <c r="O30" s="36">
        <v>5</v>
      </c>
      <c r="P30" s="36">
        <v>7</v>
      </c>
      <c r="Q30" s="36">
        <v>9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28</v>
      </c>
      <c r="M31" s="36">
        <v>10</v>
      </c>
      <c r="N31" s="36">
        <v>10</v>
      </c>
      <c r="O31" s="36">
        <v>5</v>
      </c>
      <c r="P31" s="36">
        <v>6</v>
      </c>
      <c r="Q31" s="36">
        <v>7</v>
      </c>
      <c r="R31" s="36">
        <v>4</v>
      </c>
      <c r="S31" s="36">
        <f t="shared" si="0"/>
        <v>70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26</v>
      </c>
      <c r="M32" s="36">
        <v>11</v>
      </c>
      <c r="N32" s="36">
        <v>11</v>
      </c>
      <c r="O32" s="36">
        <v>5</v>
      </c>
      <c r="P32" s="36">
        <v>7</v>
      </c>
      <c r="Q32" s="36">
        <v>5</v>
      </c>
      <c r="R32" s="36">
        <v>3</v>
      </c>
      <c r="S32" s="36">
        <f t="shared" si="0"/>
        <v>68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22</v>
      </c>
      <c r="M33" s="36">
        <v>9</v>
      </c>
      <c r="N33" s="36">
        <v>8</v>
      </c>
      <c r="O33" s="36">
        <v>5</v>
      </c>
      <c r="P33" s="36">
        <v>5</v>
      </c>
      <c r="Q33" s="36">
        <v>5</v>
      </c>
      <c r="R33" s="36">
        <v>4</v>
      </c>
      <c r="S33" s="36">
        <f t="shared" si="0"/>
        <v>58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12</v>
      </c>
      <c r="M34" s="36">
        <v>11</v>
      </c>
      <c r="N34" s="36">
        <v>6</v>
      </c>
      <c r="O34" s="36">
        <v>5</v>
      </c>
      <c r="P34" s="36">
        <v>7</v>
      </c>
      <c r="Q34" s="36">
        <v>8</v>
      </c>
      <c r="R34" s="36">
        <v>4</v>
      </c>
      <c r="S34" s="36">
        <f t="shared" si="0"/>
        <v>53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38</v>
      </c>
      <c r="M35" s="36">
        <v>11</v>
      </c>
      <c r="N35" s="36">
        <v>13</v>
      </c>
      <c r="O35" s="36">
        <v>5</v>
      </c>
      <c r="P35" s="36">
        <v>9</v>
      </c>
      <c r="Q35" s="36">
        <v>9</v>
      </c>
      <c r="R35" s="36">
        <v>4</v>
      </c>
      <c r="S35" s="36">
        <f t="shared" si="0"/>
        <v>89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20</v>
      </c>
      <c r="M36" s="36">
        <v>11</v>
      </c>
      <c r="N36" s="36">
        <v>7</v>
      </c>
      <c r="O36" s="36">
        <v>5</v>
      </c>
      <c r="P36" s="36">
        <v>7</v>
      </c>
      <c r="Q36" s="36">
        <v>8</v>
      </c>
      <c r="R36" s="36">
        <v>4</v>
      </c>
      <c r="S36" s="36">
        <f t="shared" si="0"/>
        <v>62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18</v>
      </c>
      <c r="M37" s="36">
        <v>12</v>
      </c>
      <c r="N37" s="36">
        <v>7</v>
      </c>
      <c r="O37" s="36">
        <v>5</v>
      </c>
      <c r="P37" s="36">
        <v>7</v>
      </c>
      <c r="Q37" s="36">
        <v>7</v>
      </c>
      <c r="R37" s="36">
        <v>3</v>
      </c>
      <c r="S37" s="36">
        <f t="shared" si="0"/>
        <v>59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28</v>
      </c>
      <c r="M38" s="36">
        <v>11</v>
      </c>
      <c r="N38" s="36">
        <v>11</v>
      </c>
      <c r="O38" s="36">
        <v>5</v>
      </c>
      <c r="P38" s="36">
        <v>7</v>
      </c>
      <c r="Q38" s="36">
        <v>7</v>
      </c>
      <c r="R38" s="36">
        <v>4</v>
      </c>
      <c r="S38" s="36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31</v>
      </c>
      <c r="M39" s="36">
        <v>10</v>
      </c>
      <c r="N39" s="36">
        <v>12</v>
      </c>
      <c r="O39" s="36">
        <v>3</v>
      </c>
      <c r="P39" s="36">
        <v>5</v>
      </c>
      <c r="Q39" s="36">
        <v>6</v>
      </c>
      <c r="R39" s="36">
        <v>3</v>
      </c>
      <c r="S39" s="36">
        <f t="shared" si="0"/>
        <v>70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35</v>
      </c>
      <c r="M40" s="36">
        <v>13</v>
      </c>
      <c r="N40" s="36">
        <v>12</v>
      </c>
      <c r="O40" s="36">
        <v>3</v>
      </c>
      <c r="P40" s="36">
        <v>7</v>
      </c>
      <c r="Q40" s="36">
        <v>7</v>
      </c>
      <c r="R40" s="36">
        <v>3</v>
      </c>
      <c r="S40" s="36">
        <f t="shared" si="0"/>
        <v>80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40</v>
      </c>
      <c r="M41" s="36">
        <v>15</v>
      </c>
      <c r="N41" s="36">
        <v>14</v>
      </c>
      <c r="O41" s="36">
        <v>5</v>
      </c>
      <c r="P41" s="36">
        <v>6</v>
      </c>
      <c r="Q41" s="36">
        <v>9</v>
      </c>
      <c r="R41" s="36">
        <v>4</v>
      </c>
      <c r="S41" s="36">
        <f t="shared" si="0"/>
        <v>93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30</v>
      </c>
      <c r="M42" s="36">
        <v>10</v>
      </c>
      <c r="N42" s="36">
        <v>10</v>
      </c>
      <c r="O42" s="36">
        <v>5</v>
      </c>
      <c r="P42" s="36">
        <v>7</v>
      </c>
      <c r="Q42" s="36">
        <v>7</v>
      </c>
      <c r="R42" s="36">
        <v>3</v>
      </c>
      <c r="S42" s="36">
        <f t="shared" si="0"/>
        <v>72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33</v>
      </c>
      <c r="M43" s="36">
        <v>12</v>
      </c>
      <c r="N43" s="36">
        <v>13</v>
      </c>
      <c r="O43" s="36">
        <v>5</v>
      </c>
      <c r="P43" s="36">
        <v>7</v>
      </c>
      <c r="Q43" s="36">
        <v>5</v>
      </c>
      <c r="R43" s="36">
        <v>4</v>
      </c>
      <c r="S43" s="36">
        <f t="shared" si="0"/>
        <v>79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20</v>
      </c>
      <c r="M44" s="36">
        <v>11</v>
      </c>
      <c r="N44" s="36">
        <v>10</v>
      </c>
      <c r="O44" s="36">
        <v>5</v>
      </c>
      <c r="P44" s="36">
        <v>7</v>
      </c>
      <c r="Q44" s="36">
        <v>7</v>
      </c>
      <c r="R44" s="36">
        <v>4</v>
      </c>
      <c r="S44" s="36">
        <f t="shared" si="0"/>
        <v>64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10</v>
      </c>
      <c r="M45" s="36">
        <v>10</v>
      </c>
      <c r="N45" s="36">
        <v>5</v>
      </c>
      <c r="O45" s="36">
        <v>3</v>
      </c>
      <c r="P45" s="36">
        <v>5</v>
      </c>
      <c r="Q45" s="36">
        <v>5</v>
      </c>
      <c r="R45" s="36">
        <v>3</v>
      </c>
      <c r="S45" s="36">
        <f t="shared" si="0"/>
        <v>41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33</v>
      </c>
      <c r="M46" s="36">
        <v>11</v>
      </c>
      <c r="N46" s="36">
        <v>11</v>
      </c>
      <c r="O46" s="36">
        <v>5</v>
      </c>
      <c r="P46" s="36">
        <v>8</v>
      </c>
      <c r="Q46" s="36">
        <v>8</v>
      </c>
      <c r="R46" s="36">
        <v>4</v>
      </c>
      <c r="S46" s="36">
        <f t="shared" si="0"/>
        <v>80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25</v>
      </c>
      <c r="M47" s="36">
        <v>9</v>
      </c>
      <c r="N47" s="36">
        <v>8</v>
      </c>
      <c r="O47" s="36">
        <v>5</v>
      </c>
      <c r="P47" s="36">
        <v>7</v>
      </c>
      <c r="Q47" s="36">
        <v>7</v>
      </c>
      <c r="R47" s="36">
        <v>5</v>
      </c>
      <c r="S47" s="36">
        <f t="shared" si="0"/>
        <v>66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15</v>
      </c>
      <c r="M48" s="36">
        <v>10</v>
      </c>
      <c r="N48" s="36">
        <v>7</v>
      </c>
      <c r="O48" s="36">
        <v>5</v>
      </c>
      <c r="P48" s="36">
        <v>7</v>
      </c>
      <c r="Q48" s="36">
        <v>7</v>
      </c>
      <c r="R48" s="36">
        <v>5</v>
      </c>
      <c r="S48" s="36">
        <f t="shared" si="0"/>
        <v>56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18</v>
      </c>
      <c r="M49" s="36">
        <v>12</v>
      </c>
      <c r="N49" s="36">
        <v>10</v>
      </c>
      <c r="O49" s="36">
        <v>5</v>
      </c>
      <c r="P49" s="36">
        <v>7</v>
      </c>
      <c r="Q49" s="36">
        <v>8</v>
      </c>
      <c r="R49" s="36">
        <v>4</v>
      </c>
      <c r="S49" s="36">
        <f t="shared" si="0"/>
        <v>64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30</v>
      </c>
      <c r="M50" s="36">
        <v>12</v>
      </c>
      <c r="N50" s="36">
        <v>12</v>
      </c>
      <c r="O50" s="36">
        <v>5</v>
      </c>
      <c r="P50" s="36">
        <v>9</v>
      </c>
      <c r="Q50" s="36">
        <v>9</v>
      </c>
      <c r="R50" s="36">
        <v>3</v>
      </c>
      <c r="S50" s="36">
        <f t="shared" si="0"/>
        <v>80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30</v>
      </c>
      <c r="M51" s="36">
        <v>11</v>
      </c>
      <c r="N51" s="36">
        <v>11</v>
      </c>
      <c r="O51" s="36">
        <v>5</v>
      </c>
      <c r="P51" s="36">
        <v>8</v>
      </c>
      <c r="Q51" s="36">
        <v>8</v>
      </c>
      <c r="R51" s="36">
        <v>5</v>
      </c>
      <c r="S51" s="36">
        <f t="shared" si="0"/>
        <v>78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37</v>
      </c>
      <c r="M52" s="36">
        <v>12</v>
      </c>
      <c r="N52" s="36">
        <v>13</v>
      </c>
      <c r="O52" s="36">
        <v>5</v>
      </c>
      <c r="P52" s="36">
        <v>7</v>
      </c>
      <c r="Q52" s="36">
        <v>8</v>
      </c>
      <c r="R52" s="36">
        <v>5</v>
      </c>
      <c r="S52" s="36">
        <f t="shared" si="0"/>
        <v>87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35</v>
      </c>
      <c r="M53" s="36">
        <v>12</v>
      </c>
      <c r="N53" s="36">
        <v>12</v>
      </c>
      <c r="O53" s="36">
        <v>5</v>
      </c>
      <c r="P53" s="36">
        <v>6</v>
      </c>
      <c r="Q53" s="36">
        <v>7</v>
      </c>
      <c r="R53" s="36">
        <v>5</v>
      </c>
      <c r="S53" s="36">
        <f t="shared" si="0"/>
        <v>82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8DB3ADB5-385E-4282-AF99-FA608B5B2F34}">
      <formula1>40</formula1>
    </dataValidation>
    <dataValidation type="decimal" operator="lessThanOrEqual" allowBlank="1" showInputMessage="1" showErrorMessage="1" error="max. 15" sqref="M15:N51" xr:uid="{09CEFAB7-A30F-4042-9608-8D9DF2FB7EA5}">
      <formula1>15</formula1>
    </dataValidation>
    <dataValidation type="decimal" operator="lessThanOrEqual" allowBlank="1" showInputMessage="1" showErrorMessage="1" error="max. 10" sqref="P15:Q51" xr:uid="{F6287FDF-C039-4537-ADD3-CFFECD98BAFA}">
      <formula1>10</formula1>
    </dataValidation>
    <dataValidation type="decimal" operator="lessThanOrEqual" allowBlank="1" showInputMessage="1" showErrorMessage="1" error="max. 5" sqref="O15:O51 R15:R51" xr:uid="{E8074C6B-DB58-4302-BA56-D0FA46E19EC3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73DC-68FB-445C-AE71-4E578A952618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32</v>
      </c>
      <c r="M15" s="36">
        <v>11</v>
      </c>
      <c r="N15" s="36">
        <v>12</v>
      </c>
      <c r="O15" s="36">
        <v>5</v>
      </c>
      <c r="P15" s="36">
        <v>8</v>
      </c>
      <c r="Q15" s="36">
        <v>7</v>
      </c>
      <c r="R15" s="36">
        <v>5</v>
      </c>
      <c r="S15" s="36">
        <f>SUM(L15:R15)</f>
        <v>80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37</v>
      </c>
      <c r="M16" s="36">
        <v>13</v>
      </c>
      <c r="N16" s="36">
        <v>13</v>
      </c>
      <c r="O16" s="36">
        <v>5</v>
      </c>
      <c r="P16" s="36">
        <v>8</v>
      </c>
      <c r="Q16" s="36">
        <v>8</v>
      </c>
      <c r="R16" s="36">
        <v>4</v>
      </c>
      <c r="S16" s="36">
        <f t="shared" ref="S16:S53" si="0">SUM(L16:R16)</f>
        <v>88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20</v>
      </c>
      <c r="M17" s="36">
        <v>10</v>
      </c>
      <c r="N17" s="36">
        <v>11</v>
      </c>
      <c r="O17" s="36">
        <v>4</v>
      </c>
      <c r="P17" s="36">
        <v>4</v>
      </c>
      <c r="Q17" s="36">
        <v>6</v>
      </c>
      <c r="R17" s="36">
        <v>3</v>
      </c>
      <c r="S17" s="36">
        <f t="shared" si="0"/>
        <v>58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26</v>
      </c>
      <c r="M18" s="36">
        <v>10</v>
      </c>
      <c r="N18" s="36">
        <v>10</v>
      </c>
      <c r="O18" s="36">
        <v>4</v>
      </c>
      <c r="P18" s="36">
        <v>6</v>
      </c>
      <c r="Q18" s="36">
        <v>5</v>
      </c>
      <c r="R18" s="36">
        <v>2</v>
      </c>
      <c r="S18" s="36">
        <f t="shared" si="0"/>
        <v>63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25</v>
      </c>
      <c r="M19" s="36">
        <v>11</v>
      </c>
      <c r="N19" s="36">
        <v>12</v>
      </c>
      <c r="O19" s="36">
        <v>4</v>
      </c>
      <c r="P19" s="36">
        <v>7</v>
      </c>
      <c r="Q19" s="36">
        <v>7</v>
      </c>
      <c r="R19" s="36">
        <v>4</v>
      </c>
      <c r="S19" s="36">
        <f t="shared" si="0"/>
        <v>70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10</v>
      </c>
      <c r="N20" s="36">
        <v>12</v>
      </c>
      <c r="O20" s="36">
        <v>4</v>
      </c>
      <c r="P20" s="36">
        <v>7</v>
      </c>
      <c r="Q20" s="36">
        <v>7</v>
      </c>
      <c r="R20" s="36">
        <v>4</v>
      </c>
      <c r="S20" s="36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28</v>
      </c>
      <c r="M21" s="36">
        <v>11</v>
      </c>
      <c r="N21" s="36">
        <v>12</v>
      </c>
      <c r="O21" s="36">
        <v>4</v>
      </c>
      <c r="P21" s="36">
        <v>7</v>
      </c>
      <c r="Q21" s="36">
        <v>8</v>
      </c>
      <c r="R21" s="36">
        <v>3</v>
      </c>
      <c r="S21" s="36">
        <f t="shared" si="0"/>
        <v>73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25</v>
      </c>
      <c r="M22" s="36">
        <v>10</v>
      </c>
      <c r="N22" s="36">
        <v>10</v>
      </c>
      <c r="O22" s="36">
        <v>4</v>
      </c>
      <c r="P22" s="36">
        <v>6</v>
      </c>
      <c r="Q22" s="36">
        <v>7</v>
      </c>
      <c r="R22" s="36">
        <v>4</v>
      </c>
      <c r="S22" s="36">
        <f t="shared" si="0"/>
        <v>66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25</v>
      </c>
      <c r="M23" s="36">
        <v>12</v>
      </c>
      <c r="N23" s="36">
        <v>12</v>
      </c>
      <c r="O23" s="36">
        <v>4</v>
      </c>
      <c r="P23" s="36">
        <v>6</v>
      </c>
      <c r="Q23" s="36">
        <v>6</v>
      </c>
      <c r="R23" s="36">
        <v>4</v>
      </c>
      <c r="S23" s="36">
        <f t="shared" si="0"/>
        <v>69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25</v>
      </c>
      <c r="M24" s="36">
        <v>12</v>
      </c>
      <c r="N24" s="36">
        <v>13</v>
      </c>
      <c r="O24" s="36">
        <v>4</v>
      </c>
      <c r="P24" s="36">
        <v>9</v>
      </c>
      <c r="Q24" s="36">
        <v>9</v>
      </c>
      <c r="R24" s="36">
        <v>4</v>
      </c>
      <c r="S24" s="36">
        <f t="shared" si="0"/>
        <v>76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33</v>
      </c>
      <c r="M25" s="36">
        <v>13</v>
      </c>
      <c r="N25" s="36">
        <v>12</v>
      </c>
      <c r="O25" s="36">
        <v>5</v>
      </c>
      <c r="P25" s="36">
        <v>7</v>
      </c>
      <c r="Q25" s="36">
        <v>8</v>
      </c>
      <c r="R25" s="36">
        <v>5</v>
      </c>
      <c r="S25" s="36">
        <f t="shared" si="0"/>
        <v>83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27</v>
      </c>
      <c r="M26" s="36">
        <v>11</v>
      </c>
      <c r="N26" s="36">
        <v>13</v>
      </c>
      <c r="O26" s="36">
        <v>4</v>
      </c>
      <c r="P26" s="36">
        <v>5</v>
      </c>
      <c r="Q26" s="36">
        <v>6</v>
      </c>
      <c r="R26" s="36">
        <v>3</v>
      </c>
      <c r="S26" s="36">
        <f t="shared" si="0"/>
        <v>69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17</v>
      </c>
      <c r="M27" s="36">
        <v>10</v>
      </c>
      <c r="N27" s="36">
        <v>10</v>
      </c>
      <c r="O27" s="36">
        <v>3</v>
      </c>
      <c r="P27" s="36">
        <v>5</v>
      </c>
      <c r="Q27" s="36">
        <v>6</v>
      </c>
      <c r="R27" s="36">
        <v>3</v>
      </c>
      <c r="S27" s="36">
        <f t="shared" si="0"/>
        <v>54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24</v>
      </c>
      <c r="M28" s="36">
        <v>10</v>
      </c>
      <c r="N28" s="36">
        <v>11</v>
      </c>
      <c r="O28" s="36">
        <v>4</v>
      </c>
      <c r="P28" s="36">
        <v>7</v>
      </c>
      <c r="Q28" s="36">
        <v>7</v>
      </c>
      <c r="R28" s="36">
        <v>4</v>
      </c>
      <c r="S28" s="36">
        <f t="shared" si="0"/>
        <v>67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33</v>
      </c>
      <c r="M29" s="36">
        <v>12</v>
      </c>
      <c r="N29" s="36">
        <v>12</v>
      </c>
      <c r="O29" s="36">
        <v>5</v>
      </c>
      <c r="P29" s="36">
        <v>8</v>
      </c>
      <c r="Q29" s="36">
        <v>8</v>
      </c>
      <c r="R29" s="36">
        <v>4</v>
      </c>
      <c r="S29" s="36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34</v>
      </c>
      <c r="M30" s="36">
        <v>11</v>
      </c>
      <c r="N30" s="36">
        <v>12</v>
      </c>
      <c r="O30" s="36">
        <v>5</v>
      </c>
      <c r="P30" s="36">
        <v>8</v>
      </c>
      <c r="Q30" s="36">
        <v>8</v>
      </c>
      <c r="R30" s="36">
        <v>4</v>
      </c>
      <c r="S30" s="36">
        <f t="shared" si="0"/>
        <v>82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30</v>
      </c>
      <c r="M31" s="36">
        <v>10</v>
      </c>
      <c r="N31" s="36">
        <v>11</v>
      </c>
      <c r="O31" s="36">
        <v>5</v>
      </c>
      <c r="P31" s="36">
        <v>8</v>
      </c>
      <c r="Q31" s="36">
        <v>8</v>
      </c>
      <c r="R31" s="36">
        <v>4</v>
      </c>
      <c r="S31" s="36">
        <f t="shared" si="0"/>
        <v>76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27</v>
      </c>
      <c r="M32" s="36">
        <v>12</v>
      </c>
      <c r="N32" s="36">
        <v>11</v>
      </c>
      <c r="O32" s="36">
        <v>4</v>
      </c>
      <c r="P32" s="36">
        <v>6</v>
      </c>
      <c r="Q32" s="36">
        <v>6</v>
      </c>
      <c r="R32" s="36">
        <v>3</v>
      </c>
      <c r="S32" s="36">
        <f t="shared" si="0"/>
        <v>69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25</v>
      </c>
      <c r="M33" s="36">
        <v>11</v>
      </c>
      <c r="N33" s="36">
        <v>11</v>
      </c>
      <c r="O33" s="36">
        <v>4</v>
      </c>
      <c r="P33" s="36">
        <v>7</v>
      </c>
      <c r="Q33" s="36">
        <v>7</v>
      </c>
      <c r="R33" s="36">
        <v>4</v>
      </c>
      <c r="S33" s="36">
        <f t="shared" si="0"/>
        <v>69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27</v>
      </c>
      <c r="M34" s="36">
        <v>10</v>
      </c>
      <c r="N34" s="36">
        <v>11</v>
      </c>
      <c r="O34" s="36">
        <v>4</v>
      </c>
      <c r="P34" s="36">
        <v>7</v>
      </c>
      <c r="Q34" s="36">
        <v>6</v>
      </c>
      <c r="R34" s="36">
        <v>4</v>
      </c>
      <c r="S34" s="36">
        <f t="shared" si="0"/>
        <v>69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35</v>
      </c>
      <c r="M35" s="36">
        <v>12</v>
      </c>
      <c r="N35" s="36">
        <v>13</v>
      </c>
      <c r="O35" s="36">
        <v>5</v>
      </c>
      <c r="P35" s="36">
        <v>9</v>
      </c>
      <c r="Q35" s="36">
        <v>8</v>
      </c>
      <c r="R35" s="36">
        <v>4</v>
      </c>
      <c r="S35" s="36">
        <f t="shared" si="0"/>
        <v>86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20</v>
      </c>
      <c r="M36" s="36">
        <v>11</v>
      </c>
      <c r="N36" s="36">
        <v>11</v>
      </c>
      <c r="O36" s="36">
        <v>5</v>
      </c>
      <c r="P36" s="36">
        <v>8</v>
      </c>
      <c r="Q36" s="36">
        <v>9</v>
      </c>
      <c r="R36" s="36">
        <v>5</v>
      </c>
      <c r="S36" s="36">
        <f t="shared" si="0"/>
        <v>69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25</v>
      </c>
      <c r="M37" s="36">
        <v>11</v>
      </c>
      <c r="N37" s="36">
        <v>10</v>
      </c>
      <c r="O37" s="36">
        <v>4</v>
      </c>
      <c r="P37" s="36">
        <v>5</v>
      </c>
      <c r="Q37" s="36">
        <v>6</v>
      </c>
      <c r="R37" s="36">
        <v>3</v>
      </c>
      <c r="S37" s="36">
        <f t="shared" si="0"/>
        <v>64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28</v>
      </c>
      <c r="M38" s="36">
        <v>12</v>
      </c>
      <c r="N38" s="36">
        <v>11</v>
      </c>
      <c r="O38" s="36">
        <v>4</v>
      </c>
      <c r="P38" s="36">
        <v>7</v>
      </c>
      <c r="Q38" s="36">
        <v>7</v>
      </c>
      <c r="R38" s="36">
        <v>4</v>
      </c>
      <c r="S38" s="36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29</v>
      </c>
      <c r="M39" s="36">
        <v>12</v>
      </c>
      <c r="N39" s="36">
        <v>11</v>
      </c>
      <c r="O39" s="36">
        <v>4</v>
      </c>
      <c r="P39" s="36">
        <v>5</v>
      </c>
      <c r="Q39" s="36">
        <v>6</v>
      </c>
      <c r="R39" s="36">
        <v>3</v>
      </c>
      <c r="S39" s="36">
        <f t="shared" si="0"/>
        <v>70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35</v>
      </c>
      <c r="M40" s="36">
        <v>13</v>
      </c>
      <c r="N40" s="36">
        <v>12</v>
      </c>
      <c r="O40" s="36">
        <v>4</v>
      </c>
      <c r="P40" s="36">
        <v>7</v>
      </c>
      <c r="Q40" s="36">
        <v>7</v>
      </c>
      <c r="R40" s="36">
        <v>3</v>
      </c>
      <c r="S40" s="36">
        <f t="shared" si="0"/>
        <v>81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35</v>
      </c>
      <c r="M41" s="36">
        <v>13</v>
      </c>
      <c r="N41" s="36">
        <v>12</v>
      </c>
      <c r="O41" s="36">
        <v>5</v>
      </c>
      <c r="P41" s="36">
        <v>8</v>
      </c>
      <c r="Q41" s="36">
        <v>8</v>
      </c>
      <c r="R41" s="36">
        <v>4</v>
      </c>
      <c r="S41" s="36">
        <f t="shared" si="0"/>
        <v>85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30</v>
      </c>
      <c r="M42" s="36">
        <v>10</v>
      </c>
      <c r="N42" s="36">
        <v>11</v>
      </c>
      <c r="O42" s="36">
        <v>4</v>
      </c>
      <c r="P42" s="36">
        <v>7</v>
      </c>
      <c r="Q42" s="36">
        <v>7</v>
      </c>
      <c r="R42" s="36">
        <v>4</v>
      </c>
      <c r="S42" s="36">
        <f t="shared" si="0"/>
        <v>73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26</v>
      </c>
      <c r="M43" s="36">
        <v>12</v>
      </c>
      <c r="N43" s="36">
        <v>11</v>
      </c>
      <c r="O43" s="36">
        <v>4</v>
      </c>
      <c r="P43" s="36">
        <v>7</v>
      </c>
      <c r="Q43" s="36">
        <v>7</v>
      </c>
      <c r="R43" s="36">
        <v>4</v>
      </c>
      <c r="S43" s="36">
        <f t="shared" si="0"/>
        <v>71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21</v>
      </c>
      <c r="M44" s="36">
        <v>11</v>
      </c>
      <c r="N44" s="36">
        <v>12</v>
      </c>
      <c r="O44" s="36">
        <v>5</v>
      </c>
      <c r="P44" s="36">
        <v>7</v>
      </c>
      <c r="Q44" s="36">
        <v>6</v>
      </c>
      <c r="R44" s="36">
        <v>4</v>
      </c>
      <c r="S44" s="36">
        <f t="shared" si="0"/>
        <v>66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23</v>
      </c>
      <c r="M45" s="36">
        <v>10</v>
      </c>
      <c r="N45" s="36">
        <v>11</v>
      </c>
      <c r="O45" s="36">
        <v>5</v>
      </c>
      <c r="P45" s="36">
        <v>8</v>
      </c>
      <c r="Q45" s="36">
        <v>7</v>
      </c>
      <c r="R45" s="36">
        <v>4</v>
      </c>
      <c r="S45" s="36">
        <f t="shared" si="0"/>
        <v>68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33</v>
      </c>
      <c r="M46" s="36">
        <v>12</v>
      </c>
      <c r="N46" s="36">
        <v>12</v>
      </c>
      <c r="O46" s="36">
        <v>5</v>
      </c>
      <c r="P46" s="36">
        <v>8</v>
      </c>
      <c r="Q46" s="36">
        <v>8</v>
      </c>
      <c r="R46" s="36">
        <v>4</v>
      </c>
      <c r="S46" s="36">
        <f t="shared" si="0"/>
        <v>82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21</v>
      </c>
      <c r="M47" s="36">
        <v>12</v>
      </c>
      <c r="N47" s="36">
        <v>11</v>
      </c>
      <c r="O47" s="36">
        <v>5</v>
      </c>
      <c r="P47" s="36">
        <v>7</v>
      </c>
      <c r="Q47" s="36">
        <v>7</v>
      </c>
      <c r="R47" s="36">
        <v>5</v>
      </c>
      <c r="S47" s="36">
        <f t="shared" si="0"/>
        <v>68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22</v>
      </c>
      <c r="M48" s="36">
        <v>11</v>
      </c>
      <c r="N48" s="36">
        <v>11</v>
      </c>
      <c r="O48" s="36">
        <v>5</v>
      </c>
      <c r="P48" s="36">
        <v>7</v>
      </c>
      <c r="Q48" s="36">
        <v>7</v>
      </c>
      <c r="R48" s="36">
        <v>5</v>
      </c>
      <c r="S48" s="36">
        <f t="shared" si="0"/>
        <v>68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25</v>
      </c>
      <c r="M49" s="36">
        <v>11</v>
      </c>
      <c r="N49" s="36">
        <v>10</v>
      </c>
      <c r="O49" s="36">
        <v>4</v>
      </c>
      <c r="P49" s="36">
        <v>6</v>
      </c>
      <c r="Q49" s="36">
        <v>6</v>
      </c>
      <c r="R49" s="36">
        <v>4</v>
      </c>
      <c r="S49" s="36">
        <f t="shared" si="0"/>
        <v>66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33</v>
      </c>
      <c r="M50" s="36">
        <v>13</v>
      </c>
      <c r="N50" s="36">
        <v>12</v>
      </c>
      <c r="O50" s="36">
        <v>5</v>
      </c>
      <c r="P50" s="36">
        <v>9</v>
      </c>
      <c r="Q50" s="36">
        <v>8</v>
      </c>
      <c r="R50" s="36">
        <v>3</v>
      </c>
      <c r="S50" s="36">
        <f t="shared" si="0"/>
        <v>83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25</v>
      </c>
      <c r="M51" s="36">
        <v>10</v>
      </c>
      <c r="N51" s="36">
        <v>10</v>
      </c>
      <c r="O51" s="36">
        <v>5</v>
      </c>
      <c r="P51" s="36">
        <v>7</v>
      </c>
      <c r="Q51" s="36">
        <v>7</v>
      </c>
      <c r="R51" s="36">
        <v>5</v>
      </c>
      <c r="S51" s="36">
        <f t="shared" si="0"/>
        <v>69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35</v>
      </c>
      <c r="M52" s="36">
        <v>13</v>
      </c>
      <c r="N52" s="36">
        <v>12</v>
      </c>
      <c r="O52" s="36">
        <v>5</v>
      </c>
      <c r="P52" s="36">
        <v>8</v>
      </c>
      <c r="Q52" s="36">
        <v>8</v>
      </c>
      <c r="R52" s="36">
        <v>5</v>
      </c>
      <c r="S52" s="36">
        <f t="shared" si="0"/>
        <v>86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33</v>
      </c>
      <c r="M53" s="36">
        <v>13</v>
      </c>
      <c r="N53" s="36">
        <v>12</v>
      </c>
      <c r="O53" s="36">
        <v>5</v>
      </c>
      <c r="P53" s="36">
        <v>9</v>
      </c>
      <c r="Q53" s="36">
        <v>8</v>
      </c>
      <c r="R53" s="36">
        <v>5</v>
      </c>
      <c r="S53" s="36">
        <f t="shared" si="0"/>
        <v>85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2E060D3F-7980-485F-AA83-9970EC3705E8}">
      <formula1>40</formula1>
    </dataValidation>
    <dataValidation type="decimal" operator="lessThanOrEqual" allowBlank="1" showInputMessage="1" showErrorMessage="1" error="max. 15" sqref="M15:N51" xr:uid="{FCA492F0-9CAE-4E4F-8893-DF63EBA0E1C0}">
      <formula1>15</formula1>
    </dataValidation>
    <dataValidation type="decimal" operator="lessThanOrEqual" allowBlank="1" showInputMessage="1" showErrorMessage="1" error="max. 10" sqref="P15:Q51" xr:uid="{3C91E4D7-141C-48E5-9A56-BC1126668187}">
      <formula1>10</formula1>
    </dataValidation>
    <dataValidation type="decimal" operator="lessThanOrEqual" allowBlank="1" showInputMessage="1" showErrorMessage="1" error="max. 5" sqref="O15:O51 R15:R51" xr:uid="{E41E6BC6-765A-4CBD-8BF4-C85F28EE4BC5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8CE9-FD1C-4EE1-B2E1-3E080E461D33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35</v>
      </c>
      <c r="M15" s="36">
        <v>13</v>
      </c>
      <c r="N15" s="36">
        <v>12</v>
      </c>
      <c r="O15" s="36">
        <v>3</v>
      </c>
      <c r="P15" s="36">
        <v>6</v>
      </c>
      <c r="Q15" s="36">
        <v>6</v>
      </c>
      <c r="R15" s="36">
        <v>5</v>
      </c>
      <c r="S15" s="36">
        <f>SUM(L15:R15)</f>
        <v>80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34</v>
      </c>
      <c r="M16" s="36">
        <v>12</v>
      </c>
      <c r="N16" s="36">
        <v>12</v>
      </c>
      <c r="O16" s="36">
        <v>4</v>
      </c>
      <c r="P16" s="36">
        <v>7</v>
      </c>
      <c r="Q16" s="36">
        <v>7</v>
      </c>
      <c r="R16" s="36">
        <v>4</v>
      </c>
      <c r="S16" s="36">
        <f t="shared" ref="S16:S53" si="0">SUM(L16:R16)</f>
        <v>80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25</v>
      </c>
      <c r="M17" s="36">
        <v>12</v>
      </c>
      <c r="N17" s="36">
        <v>10</v>
      </c>
      <c r="O17" s="36">
        <v>4</v>
      </c>
      <c r="P17" s="36">
        <v>4</v>
      </c>
      <c r="Q17" s="36">
        <v>5</v>
      </c>
      <c r="R17" s="36">
        <v>3</v>
      </c>
      <c r="S17" s="36">
        <f t="shared" si="0"/>
        <v>63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25</v>
      </c>
      <c r="M18" s="36">
        <v>9</v>
      </c>
      <c r="N18" s="36">
        <v>10</v>
      </c>
      <c r="O18" s="36">
        <v>4</v>
      </c>
      <c r="P18" s="36">
        <v>7</v>
      </c>
      <c r="Q18" s="36">
        <v>6</v>
      </c>
      <c r="R18" s="36">
        <v>2</v>
      </c>
      <c r="S18" s="36">
        <f t="shared" si="0"/>
        <v>63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28</v>
      </c>
      <c r="M19" s="36">
        <v>11</v>
      </c>
      <c r="N19" s="36">
        <v>10</v>
      </c>
      <c r="O19" s="36">
        <v>4</v>
      </c>
      <c r="P19" s="36">
        <v>8</v>
      </c>
      <c r="Q19" s="36">
        <v>7</v>
      </c>
      <c r="R19" s="36">
        <v>4</v>
      </c>
      <c r="S19" s="36">
        <f t="shared" si="0"/>
        <v>72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29</v>
      </c>
      <c r="M20" s="36">
        <v>11</v>
      </c>
      <c r="N20" s="36">
        <v>11</v>
      </c>
      <c r="O20" s="36">
        <v>4</v>
      </c>
      <c r="P20" s="36">
        <v>8</v>
      </c>
      <c r="Q20" s="36">
        <v>7</v>
      </c>
      <c r="R20" s="36">
        <v>4</v>
      </c>
      <c r="S20" s="36">
        <f t="shared" si="0"/>
        <v>74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30</v>
      </c>
      <c r="M21" s="36">
        <v>13</v>
      </c>
      <c r="N21" s="36">
        <v>11</v>
      </c>
      <c r="O21" s="36">
        <v>5</v>
      </c>
      <c r="P21" s="36">
        <v>6</v>
      </c>
      <c r="Q21" s="36">
        <v>6</v>
      </c>
      <c r="R21" s="36">
        <v>3</v>
      </c>
      <c r="S21" s="36">
        <f t="shared" si="0"/>
        <v>74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22</v>
      </c>
      <c r="M22" s="36">
        <v>12</v>
      </c>
      <c r="N22" s="36">
        <v>9</v>
      </c>
      <c r="O22" s="36">
        <v>4</v>
      </c>
      <c r="P22" s="36">
        <v>7</v>
      </c>
      <c r="Q22" s="36">
        <v>7</v>
      </c>
      <c r="R22" s="36">
        <v>4</v>
      </c>
      <c r="S22" s="36">
        <f t="shared" si="0"/>
        <v>65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27</v>
      </c>
      <c r="M23" s="36">
        <v>13</v>
      </c>
      <c r="N23" s="36">
        <v>9</v>
      </c>
      <c r="O23" s="36">
        <v>5</v>
      </c>
      <c r="P23" s="36">
        <v>7</v>
      </c>
      <c r="Q23" s="36">
        <v>8</v>
      </c>
      <c r="R23" s="36">
        <v>4</v>
      </c>
      <c r="S23" s="36">
        <f t="shared" si="0"/>
        <v>73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20</v>
      </c>
      <c r="M24" s="36">
        <v>10</v>
      </c>
      <c r="N24" s="36">
        <v>7</v>
      </c>
      <c r="O24" s="36">
        <v>5</v>
      </c>
      <c r="P24" s="36">
        <v>8</v>
      </c>
      <c r="Q24" s="36">
        <v>8</v>
      </c>
      <c r="R24" s="36">
        <v>4</v>
      </c>
      <c r="S24" s="36">
        <f t="shared" si="0"/>
        <v>62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34</v>
      </c>
      <c r="M25" s="36">
        <v>14</v>
      </c>
      <c r="N25" s="36">
        <v>13</v>
      </c>
      <c r="O25" s="36">
        <v>5</v>
      </c>
      <c r="P25" s="36">
        <v>7</v>
      </c>
      <c r="Q25" s="36">
        <v>8</v>
      </c>
      <c r="R25" s="36">
        <v>5</v>
      </c>
      <c r="S25" s="36">
        <f t="shared" si="0"/>
        <v>86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25</v>
      </c>
      <c r="M26" s="36">
        <v>13</v>
      </c>
      <c r="N26" s="36">
        <v>9</v>
      </c>
      <c r="O26" s="36">
        <v>4</v>
      </c>
      <c r="P26" s="36">
        <v>5</v>
      </c>
      <c r="Q26" s="36">
        <v>5</v>
      </c>
      <c r="R26" s="36">
        <v>3</v>
      </c>
      <c r="S26" s="36">
        <f t="shared" si="0"/>
        <v>64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12</v>
      </c>
      <c r="M27" s="36">
        <v>8</v>
      </c>
      <c r="N27" s="36">
        <v>5</v>
      </c>
      <c r="O27" s="36">
        <v>3</v>
      </c>
      <c r="P27" s="36">
        <v>5</v>
      </c>
      <c r="Q27" s="36">
        <v>4</v>
      </c>
      <c r="R27" s="36">
        <v>3</v>
      </c>
      <c r="S27" s="36">
        <f t="shared" si="0"/>
        <v>40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20</v>
      </c>
      <c r="M28" s="36">
        <v>10</v>
      </c>
      <c r="N28" s="36">
        <v>7</v>
      </c>
      <c r="O28" s="36">
        <v>4</v>
      </c>
      <c r="P28" s="36">
        <v>7</v>
      </c>
      <c r="Q28" s="36">
        <v>7</v>
      </c>
      <c r="R28" s="36">
        <v>4</v>
      </c>
      <c r="S28" s="36">
        <f t="shared" si="0"/>
        <v>59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34</v>
      </c>
      <c r="M29" s="36">
        <v>13</v>
      </c>
      <c r="N29" s="36">
        <v>12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33</v>
      </c>
      <c r="M30" s="36">
        <v>10</v>
      </c>
      <c r="N30" s="36">
        <v>12</v>
      </c>
      <c r="O30" s="36">
        <v>5</v>
      </c>
      <c r="P30" s="36">
        <v>7</v>
      </c>
      <c r="Q30" s="36">
        <v>9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32</v>
      </c>
      <c r="M31" s="36">
        <v>10</v>
      </c>
      <c r="N31" s="36">
        <v>10</v>
      </c>
      <c r="O31" s="36">
        <v>4</v>
      </c>
      <c r="P31" s="36">
        <v>7</v>
      </c>
      <c r="Q31" s="36">
        <v>6</v>
      </c>
      <c r="R31" s="36">
        <v>4</v>
      </c>
      <c r="S31" s="36">
        <f t="shared" si="0"/>
        <v>73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30</v>
      </c>
      <c r="M32" s="36">
        <v>11</v>
      </c>
      <c r="N32" s="36">
        <v>9</v>
      </c>
      <c r="O32" s="36">
        <v>4</v>
      </c>
      <c r="P32" s="36">
        <v>6</v>
      </c>
      <c r="Q32" s="36">
        <v>5</v>
      </c>
      <c r="R32" s="36">
        <v>3</v>
      </c>
      <c r="S32" s="36">
        <f t="shared" si="0"/>
        <v>68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25</v>
      </c>
      <c r="M33" s="36">
        <v>9</v>
      </c>
      <c r="N33" s="36">
        <v>9</v>
      </c>
      <c r="O33" s="36">
        <v>5</v>
      </c>
      <c r="P33" s="36">
        <v>5</v>
      </c>
      <c r="Q33" s="36">
        <v>4</v>
      </c>
      <c r="R33" s="36">
        <v>4</v>
      </c>
      <c r="S33" s="36">
        <f t="shared" si="0"/>
        <v>61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15</v>
      </c>
      <c r="M34" s="36">
        <v>10</v>
      </c>
      <c r="N34" s="36">
        <v>5</v>
      </c>
      <c r="O34" s="36">
        <v>4</v>
      </c>
      <c r="P34" s="36">
        <v>7</v>
      </c>
      <c r="Q34" s="36">
        <v>7</v>
      </c>
      <c r="R34" s="36">
        <v>4</v>
      </c>
      <c r="S34" s="36">
        <f t="shared" si="0"/>
        <v>52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35</v>
      </c>
      <c r="M35" s="36">
        <v>10</v>
      </c>
      <c r="N35" s="36">
        <v>12</v>
      </c>
      <c r="O35" s="36">
        <v>5</v>
      </c>
      <c r="P35" s="36">
        <v>9</v>
      </c>
      <c r="Q35" s="36">
        <v>9</v>
      </c>
      <c r="R35" s="36">
        <v>4</v>
      </c>
      <c r="S35" s="36">
        <f t="shared" si="0"/>
        <v>84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22</v>
      </c>
      <c r="M36" s="36">
        <v>10</v>
      </c>
      <c r="N36" s="36">
        <v>10</v>
      </c>
      <c r="O36" s="36">
        <v>5</v>
      </c>
      <c r="P36" s="36">
        <v>8</v>
      </c>
      <c r="Q36" s="36">
        <v>8</v>
      </c>
      <c r="R36" s="36">
        <v>4</v>
      </c>
      <c r="S36" s="36">
        <f t="shared" si="0"/>
        <v>67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20</v>
      </c>
      <c r="M37" s="36">
        <v>12</v>
      </c>
      <c r="N37" s="36">
        <v>10</v>
      </c>
      <c r="O37" s="36">
        <v>4</v>
      </c>
      <c r="P37" s="36">
        <v>7</v>
      </c>
      <c r="Q37" s="36">
        <v>7</v>
      </c>
      <c r="R37" s="36">
        <v>3</v>
      </c>
      <c r="S37" s="36">
        <f t="shared" si="0"/>
        <v>63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30</v>
      </c>
      <c r="M38" s="36">
        <v>11</v>
      </c>
      <c r="N38" s="36">
        <v>10</v>
      </c>
      <c r="O38" s="36">
        <v>4</v>
      </c>
      <c r="P38" s="36">
        <v>7</v>
      </c>
      <c r="Q38" s="36">
        <v>7</v>
      </c>
      <c r="R38" s="36">
        <v>4</v>
      </c>
      <c r="S38" s="36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33</v>
      </c>
      <c r="M39" s="36">
        <v>9</v>
      </c>
      <c r="N39" s="36">
        <v>10</v>
      </c>
      <c r="O39" s="36">
        <v>3</v>
      </c>
      <c r="P39" s="36">
        <v>7</v>
      </c>
      <c r="Q39" s="36">
        <v>6</v>
      </c>
      <c r="R39" s="36">
        <v>3</v>
      </c>
      <c r="S39" s="36">
        <f t="shared" si="0"/>
        <v>71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35</v>
      </c>
      <c r="M40" s="36">
        <v>13</v>
      </c>
      <c r="N40" s="36">
        <v>13</v>
      </c>
      <c r="O40" s="36">
        <v>3</v>
      </c>
      <c r="P40" s="36">
        <v>7</v>
      </c>
      <c r="Q40" s="36">
        <v>7</v>
      </c>
      <c r="R40" s="36">
        <v>3</v>
      </c>
      <c r="S40" s="36">
        <f t="shared" si="0"/>
        <v>81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37</v>
      </c>
      <c r="M41" s="36">
        <v>14</v>
      </c>
      <c r="N41" s="36">
        <v>13</v>
      </c>
      <c r="O41" s="36">
        <v>4</v>
      </c>
      <c r="P41" s="36">
        <v>6</v>
      </c>
      <c r="Q41" s="36">
        <v>8</v>
      </c>
      <c r="R41" s="36">
        <v>4</v>
      </c>
      <c r="S41" s="36">
        <f t="shared" si="0"/>
        <v>86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30</v>
      </c>
      <c r="M42" s="36">
        <v>11</v>
      </c>
      <c r="N42" s="36">
        <v>9</v>
      </c>
      <c r="O42" s="36">
        <v>5</v>
      </c>
      <c r="P42" s="36">
        <v>7</v>
      </c>
      <c r="Q42" s="36">
        <v>6</v>
      </c>
      <c r="R42" s="36">
        <v>3</v>
      </c>
      <c r="S42" s="36">
        <f t="shared" si="0"/>
        <v>71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28</v>
      </c>
      <c r="M43" s="36">
        <v>13</v>
      </c>
      <c r="N43" s="36">
        <v>10</v>
      </c>
      <c r="O43" s="36">
        <v>5</v>
      </c>
      <c r="P43" s="36">
        <v>6</v>
      </c>
      <c r="Q43" s="36">
        <v>8</v>
      </c>
      <c r="R43" s="36">
        <v>4</v>
      </c>
      <c r="S43" s="36">
        <f t="shared" si="0"/>
        <v>74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25</v>
      </c>
      <c r="M44" s="36">
        <v>11</v>
      </c>
      <c r="N44" s="36">
        <v>10</v>
      </c>
      <c r="O44" s="36">
        <v>5</v>
      </c>
      <c r="P44" s="36">
        <v>7</v>
      </c>
      <c r="Q44" s="36">
        <v>6</v>
      </c>
      <c r="R44" s="36">
        <v>4</v>
      </c>
      <c r="S44" s="36">
        <f t="shared" si="0"/>
        <v>68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15</v>
      </c>
      <c r="M45" s="36">
        <v>9</v>
      </c>
      <c r="N45" s="36">
        <v>5</v>
      </c>
      <c r="O45" s="36">
        <v>3</v>
      </c>
      <c r="P45" s="36">
        <v>4</v>
      </c>
      <c r="Q45" s="36">
        <v>4</v>
      </c>
      <c r="R45" s="36">
        <v>3</v>
      </c>
      <c r="S45" s="36">
        <f t="shared" si="0"/>
        <v>43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34</v>
      </c>
      <c r="M46" s="36">
        <v>10</v>
      </c>
      <c r="N46" s="36">
        <v>12</v>
      </c>
      <c r="O46" s="36">
        <v>5</v>
      </c>
      <c r="P46" s="36">
        <v>9</v>
      </c>
      <c r="Q46" s="36">
        <v>9</v>
      </c>
      <c r="R46" s="36">
        <v>3</v>
      </c>
      <c r="S46" s="36">
        <f t="shared" si="0"/>
        <v>82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25</v>
      </c>
      <c r="M47" s="36">
        <v>9</v>
      </c>
      <c r="N47" s="36">
        <v>9</v>
      </c>
      <c r="O47" s="36">
        <v>4</v>
      </c>
      <c r="P47" s="36">
        <v>8</v>
      </c>
      <c r="Q47" s="36">
        <v>8</v>
      </c>
      <c r="R47" s="36">
        <v>5</v>
      </c>
      <c r="S47" s="36">
        <f t="shared" si="0"/>
        <v>68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20</v>
      </c>
      <c r="M48" s="36">
        <v>10</v>
      </c>
      <c r="N48" s="36">
        <v>8</v>
      </c>
      <c r="O48" s="36">
        <v>4</v>
      </c>
      <c r="P48" s="36">
        <v>7</v>
      </c>
      <c r="Q48" s="36">
        <v>7</v>
      </c>
      <c r="R48" s="36">
        <v>5</v>
      </c>
      <c r="S48" s="36">
        <f t="shared" si="0"/>
        <v>61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20</v>
      </c>
      <c r="M49" s="36">
        <v>12</v>
      </c>
      <c r="N49" s="36">
        <v>9</v>
      </c>
      <c r="O49" s="36">
        <v>5</v>
      </c>
      <c r="P49" s="36">
        <v>7</v>
      </c>
      <c r="Q49" s="36">
        <v>7</v>
      </c>
      <c r="R49" s="36">
        <v>4</v>
      </c>
      <c r="S49" s="36">
        <f t="shared" si="0"/>
        <v>64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33</v>
      </c>
      <c r="M50" s="36">
        <v>12</v>
      </c>
      <c r="N50" s="36">
        <v>10</v>
      </c>
      <c r="O50" s="36">
        <v>5</v>
      </c>
      <c r="P50" s="36">
        <v>9</v>
      </c>
      <c r="Q50" s="36">
        <v>9</v>
      </c>
      <c r="R50" s="36">
        <v>3</v>
      </c>
      <c r="S50" s="36">
        <f t="shared" si="0"/>
        <v>81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30</v>
      </c>
      <c r="M51" s="36">
        <v>11</v>
      </c>
      <c r="N51" s="36">
        <v>9</v>
      </c>
      <c r="O51" s="36">
        <v>5</v>
      </c>
      <c r="P51" s="36">
        <v>7</v>
      </c>
      <c r="Q51" s="36">
        <v>7</v>
      </c>
      <c r="R51" s="36">
        <v>5</v>
      </c>
      <c r="S51" s="36">
        <f t="shared" si="0"/>
        <v>74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35</v>
      </c>
      <c r="M52" s="36">
        <v>12</v>
      </c>
      <c r="N52" s="36">
        <v>13</v>
      </c>
      <c r="O52" s="36">
        <v>5</v>
      </c>
      <c r="P52" s="36">
        <v>6</v>
      </c>
      <c r="Q52" s="36">
        <v>9</v>
      </c>
      <c r="R52" s="36">
        <v>5</v>
      </c>
      <c r="S52" s="36">
        <f t="shared" si="0"/>
        <v>85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33</v>
      </c>
      <c r="M53" s="36">
        <v>13</v>
      </c>
      <c r="N53" s="36">
        <v>12</v>
      </c>
      <c r="O53" s="36">
        <v>5</v>
      </c>
      <c r="P53" s="36">
        <v>6</v>
      </c>
      <c r="Q53" s="36">
        <v>7</v>
      </c>
      <c r="R53" s="36">
        <v>5</v>
      </c>
      <c r="S53" s="36">
        <f t="shared" si="0"/>
        <v>81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5B799D99-DD73-4202-8784-F692025485C3}">
      <formula1>40</formula1>
    </dataValidation>
    <dataValidation type="decimal" operator="lessThanOrEqual" allowBlank="1" showInputMessage="1" showErrorMessage="1" error="max. 15" sqref="M15:N51" xr:uid="{FC707EC1-FF9E-446B-9A08-96FA35D8D389}">
      <formula1>15</formula1>
    </dataValidation>
    <dataValidation type="decimal" operator="lessThanOrEqual" allowBlank="1" showInputMessage="1" showErrorMessage="1" error="max. 10" sqref="P15:Q51" xr:uid="{3746357E-FA78-425A-A0BD-33102317E7C0}">
      <formula1>10</formula1>
    </dataValidation>
    <dataValidation type="decimal" operator="lessThanOrEqual" allowBlank="1" showInputMessage="1" showErrorMessage="1" error="max. 5" sqref="O15:O51 R15:R51" xr:uid="{A3836293-120E-47A8-81D2-B8C325B9E2A4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45F0-D238-4992-B61E-119A36847A65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36</v>
      </c>
      <c r="M15" s="36">
        <v>13</v>
      </c>
      <c r="N15" s="36">
        <v>13</v>
      </c>
      <c r="O15" s="36">
        <v>3</v>
      </c>
      <c r="P15" s="36">
        <v>6</v>
      </c>
      <c r="Q15" s="36">
        <v>6</v>
      </c>
      <c r="R15" s="36">
        <v>5</v>
      </c>
      <c r="S15" s="36">
        <f>SUM(L15:R15)</f>
        <v>82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35</v>
      </c>
      <c r="M16" s="36">
        <v>13</v>
      </c>
      <c r="N16" s="36">
        <v>13</v>
      </c>
      <c r="O16" s="36">
        <v>4</v>
      </c>
      <c r="P16" s="36">
        <v>7</v>
      </c>
      <c r="Q16" s="36">
        <v>6</v>
      </c>
      <c r="R16" s="36">
        <v>4</v>
      </c>
      <c r="S16" s="36">
        <f t="shared" ref="S16:S53" si="0">SUM(L16:R16)</f>
        <v>82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20</v>
      </c>
      <c r="M17" s="36">
        <v>11</v>
      </c>
      <c r="N17" s="36">
        <v>8</v>
      </c>
      <c r="O17" s="36">
        <v>3</v>
      </c>
      <c r="P17" s="36">
        <v>6</v>
      </c>
      <c r="Q17" s="36">
        <v>6</v>
      </c>
      <c r="R17" s="36">
        <v>3</v>
      </c>
      <c r="S17" s="36">
        <f t="shared" si="0"/>
        <v>57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29</v>
      </c>
      <c r="M18" s="36">
        <v>11</v>
      </c>
      <c r="N18" s="36">
        <v>9</v>
      </c>
      <c r="O18" s="36">
        <v>4</v>
      </c>
      <c r="P18" s="36">
        <v>7</v>
      </c>
      <c r="Q18" s="36">
        <v>7</v>
      </c>
      <c r="R18" s="36">
        <v>2</v>
      </c>
      <c r="S18" s="36">
        <f t="shared" si="0"/>
        <v>69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32</v>
      </c>
      <c r="M19" s="36">
        <v>11</v>
      </c>
      <c r="N19" s="36">
        <v>10</v>
      </c>
      <c r="O19" s="36">
        <v>4</v>
      </c>
      <c r="P19" s="36">
        <v>7</v>
      </c>
      <c r="Q19" s="36">
        <v>6</v>
      </c>
      <c r="R19" s="36">
        <v>4</v>
      </c>
      <c r="S19" s="36">
        <f t="shared" si="0"/>
        <v>74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11</v>
      </c>
      <c r="N20" s="36">
        <v>11</v>
      </c>
      <c r="O20" s="36">
        <v>4</v>
      </c>
      <c r="P20" s="36">
        <v>8</v>
      </c>
      <c r="Q20" s="36">
        <v>7</v>
      </c>
      <c r="R20" s="36">
        <v>4</v>
      </c>
      <c r="S20" s="36">
        <f t="shared" si="0"/>
        <v>75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27</v>
      </c>
      <c r="M21" s="36">
        <v>12</v>
      </c>
      <c r="N21" s="36">
        <v>12</v>
      </c>
      <c r="O21" s="36">
        <v>4</v>
      </c>
      <c r="P21" s="36">
        <v>6</v>
      </c>
      <c r="Q21" s="36">
        <v>6</v>
      </c>
      <c r="R21" s="36">
        <v>4</v>
      </c>
      <c r="S21" s="36">
        <f t="shared" si="0"/>
        <v>71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25</v>
      </c>
      <c r="M22" s="36">
        <v>11</v>
      </c>
      <c r="N22" s="36">
        <v>10</v>
      </c>
      <c r="O22" s="36">
        <v>4</v>
      </c>
      <c r="P22" s="36">
        <v>8</v>
      </c>
      <c r="Q22" s="36">
        <v>7</v>
      </c>
      <c r="R22" s="36">
        <v>4</v>
      </c>
      <c r="S22" s="36">
        <f t="shared" si="0"/>
        <v>69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30</v>
      </c>
      <c r="M23" s="36">
        <v>12</v>
      </c>
      <c r="N23" s="36">
        <v>11</v>
      </c>
      <c r="O23" s="36">
        <v>5</v>
      </c>
      <c r="P23" s="36">
        <v>8</v>
      </c>
      <c r="Q23" s="36">
        <v>8</v>
      </c>
      <c r="R23" s="36">
        <v>4</v>
      </c>
      <c r="S23" s="36">
        <f t="shared" si="0"/>
        <v>78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32</v>
      </c>
      <c r="M24" s="36">
        <v>11</v>
      </c>
      <c r="N24" s="36">
        <v>10</v>
      </c>
      <c r="O24" s="36">
        <v>4</v>
      </c>
      <c r="P24" s="36">
        <v>8</v>
      </c>
      <c r="Q24" s="36">
        <v>7</v>
      </c>
      <c r="R24" s="36">
        <v>4</v>
      </c>
      <c r="S24" s="36">
        <f t="shared" si="0"/>
        <v>76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35</v>
      </c>
      <c r="M25" s="36">
        <v>12</v>
      </c>
      <c r="N25" s="36">
        <v>13</v>
      </c>
      <c r="O25" s="36">
        <v>5</v>
      </c>
      <c r="P25" s="36">
        <v>8</v>
      </c>
      <c r="Q25" s="36">
        <v>8</v>
      </c>
      <c r="R25" s="36">
        <v>5</v>
      </c>
      <c r="S25" s="36">
        <f t="shared" si="0"/>
        <v>86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29</v>
      </c>
      <c r="M26" s="36">
        <v>13</v>
      </c>
      <c r="N26" s="36">
        <v>10</v>
      </c>
      <c r="O26" s="36">
        <v>3</v>
      </c>
      <c r="P26" s="36">
        <v>5</v>
      </c>
      <c r="Q26" s="36">
        <v>5</v>
      </c>
      <c r="R26" s="36">
        <v>3</v>
      </c>
      <c r="S26" s="36">
        <f t="shared" si="0"/>
        <v>68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5</v>
      </c>
      <c r="M27" s="36">
        <v>8</v>
      </c>
      <c r="N27" s="36">
        <v>2</v>
      </c>
      <c r="O27" s="36">
        <v>3</v>
      </c>
      <c r="P27" s="36">
        <v>5</v>
      </c>
      <c r="Q27" s="36">
        <v>4</v>
      </c>
      <c r="R27" s="36">
        <v>3</v>
      </c>
      <c r="S27" s="36">
        <f t="shared" si="0"/>
        <v>30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15</v>
      </c>
      <c r="M28" s="36">
        <v>10</v>
      </c>
      <c r="N28" s="36">
        <v>8</v>
      </c>
      <c r="O28" s="36">
        <v>4</v>
      </c>
      <c r="P28" s="36">
        <v>6</v>
      </c>
      <c r="Q28" s="36">
        <v>7</v>
      </c>
      <c r="R28" s="36">
        <v>3</v>
      </c>
      <c r="S28" s="36">
        <f t="shared" si="0"/>
        <v>53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32</v>
      </c>
      <c r="M29" s="36">
        <v>13</v>
      </c>
      <c r="N29" s="36">
        <v>13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81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33</v>
      </c>
      <c r="M30" s="36">
        <v>11</v>
      </c>
      <c r="N30" s="36">
        <v>12</v>
      </c>
      <c r="O30" s="36">
        <v>4</v>
      </c>
      <c r="P30" s="36">
        <v>7</v>
      </c>
      <c r="Q30" s="36">
        <v>9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29</v>
      </c>
      <c r="M31" s="36">
        <v>12</v>
      </c>
      <c r="N31" s="36">
        <v>10</v>
      </c>
      <c r="O31" s="36">
        <v>4</v>
      </c>
      <c r="P31" s="36">
        <v>6</v>
      </c>
      <c r="Q31" s="36">
        <v>5</v>
      </c>
      <c r="R31" s="36">
        <v>4</v>
      </c>
      <c r="S31" s="36">
        <f t="shared" si="0"/>
        <v>70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25</v>
      </c>
      <c r="M32" s="36">
        <v>11</v>
      </c>
      <c r="N32" s="36">
        <v>10</v>
      </c>
      <c r="O32" s="36">
        <v>4</v>
      </c>
      <c r="P32" s="36">
        <v>7</v>
      </c>
      <c r="Q32" s="36">
        <v>5</v>
      </c>
      <c r="R32" s="36">
        <v>3</v>
      </c>
      <c r="S32" s="36">
        <f t="shared" si="0"/>
        <v>65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28</v>
      </c>
      <c r="M33" s="36">
        <v>10</v>
      </c>
      <c r="N33" s="36">
        <v>10</v>
      </c>
      <c r="O33" s="36">
        <v>4</v>
      </c>
      <c r="P33" s="36">
        <v>6</v>
      </c>
      <c r="Q33" s="36">
        <v>5</v>
      </c>
      <c r="R33" s="36">
        <v>4</v>
      </c>
      <c r="S33" s="36">
        <f t="shared" si="0"/>
        <v>67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19</v>
      </c>
      <c r="M34" s="36">
        <v>10</v>
      </c>
      <c r="N34" s="36">
        <v>9</v>
      </c>
      <c r="O34" s="36">
        <v>4</v>
      </c>
      <c r="P34" s="36">
        <v>8</v>
      </c>
      <c r="Q34" s="36">
        <v>8</v>
      </c>
      <c r="R34" s="36">
        <v>4</v>
      </c>
      <c r="S34" s="36">
        <f t="shared" si="0"/>
        <v>62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36</v>
      </c>
      <c r="M35" s="36">
        <v>11</v>
      </c>
      <c r="N35" s="36">
        <v>10</v>
      </c>
      <c r="O35" s="36">
        <v>5</v>
      </c>
      <c r="P35" s="36">
        <v>9</v>
      </c>
      <c r="Q35" s="36">
        <v>9</v>
      </c>
      <c r="R35" s="36">
        <v>4</v>
      </c>
      <c r="S35" s="36">
        <f t="shared" si="0"/>
        <v>84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19</v>
      </c>
      <c r="M36" s="36">
        <v>12</v>
      </c>
      <c r="N36" s="36">
        <v>11</v>
      </c>
      <c r="O36" s="36">
        <v>5</v>
      </c>
      <c r="P36" s="36">
        <v>9</v>
      </c>
      <c r="Q36" s="36">
        <v>9</v>
      </c>
      <c r="R36" s="36">
        <v>4</v>
      </c>
      <c r="S36" s="36">
        <f t="shared" si="0"/>
        <v>69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21</v>
      </c>
      <c r="M37" s="36">
        <v>12</v>
      </c>
      <c r="N37" s="36">
        <v>9</v>
      </c>
      <c r="O37" s="36">
        <v>4</v>
      </c>
      <c r="P37" s="36">
        <v>8</v>
      </c>
      <c r="Q37" s="36">
        <v>7</v>
      </c>
      <c r="R37" s="36">
        <v>3</v>
      </c>
      <c r="S37" s="36">
        <f t="shared" si="0"/>
        <v>64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30</v>
      </c>
      <c r="M38" s="36">
        <v>11</v>
      </c>
      <c r="N38" s="36">
        <v>10</v>
      </c>
      <c r="O38" s="36">
        <v>4</v>
      </c>
      <c r="P38" s="36">
        <v>7</v>
      </c>
      <c r="Q38" s="36">
        <v>7</v>
      </c>
      <c r="R38" s="36">
        <v>4</v>
      </c>
      <c r="S38" s="36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33</v>
      </c>
      <c r="M39" s="36">
        <v>9</v>
      </c>
      <c r="N39" s="36">
        <v>12</v>
      </c>
      <c r="O39" s="36">
        <v>3</v>
      </c>
      <c r="P39" s="36">
        <v>6</v>
      </c>
      <c r="Q39" s="36">
        <v>6</v>
      </c>
      <c r="R39" s="36">
        <v>4</v>
      </c>
      <c r="S39" s="36">
        <f t="shared" si="0"/>
        <v>73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35</v>
      </c>
      <c r="M40" s="36">
        <v>12</v>
      </c>
      <c r="N40" s="36">
        <v>13</v>
      </c>
      <c r="O40" s="36">
        <v>4</v>
      </c>
      <c r="P40" s="36">
        <v>6</v>
      </c>
      <c r="Q40" s="36">
        <v>7</v>
      </c>
      <c r="R40" s="36">
        <v>4</v>
      </c>
      <c r="S40" s="36">
        <f t="shared" si="0"/>
        <v>81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36</v>
      </c>
      <c r="M41" s="36">
        <v>13</v>
      </c>
      <c r="N41" s="36">
        <v>13</v>
      </c>
      <c r="O41" s="36">
        <v>4</v>
      </c>
      <c r="P41" s="36">
        <v>7</v>
      </c>
      <c r="Q41" s="36">
        <v>9</v>
      </c>
      <c r="R41" s="36">
        <v>4</v>
      </c>
      <c r="S41" s="36">
        <f t="shared" si="0"/>
        <v>86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30</v>
      </c>
      <c r="M42" s="36">
        <v>11</v>
      </c>
      <c r="N42" s="36">
        <v>10</v>
      </c>
      <c r="O42" s="36">
        <v>4</v>
      </c>
      <c r="P42" s="36">
        <v>7</v>
      </c>
      <c r="Q42" s="36">
        <v>7</v>
      </c>
      <c r="R42" s="36">
        <v>3</v>
      </c>
      <c r="S42" s="36">
        <f t="shared" si="0"/>
        <v>72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31</v>
      </c>
      <c r="M43" s="36">
        <v>12</v>
      </c>
      <c r="N43" s="36">
        <v>10</v>
      </c>
      <c r="O43" s="36">
        <v>4</v>
      </c>
      <c r="P43" s="36">
        <v>7</v>
      </c>
      <c r="Q43" s="36">
        <v>7</v>
      </c>
      <c r="R43" s="36">
        <v>4</v>
      </c>
      <c r="S43" s="36">
        <f t="shared" si="0"/>
        <v>75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25</v>
      </c>
      <c r="M44" s="36">
        <v>11</v>
      </c>
      <c r="N44" s="36">
        <v>10</v>
      </c>
      <c r="O44" s="36">
        <v>4</v>
      </c>
      <c r="P44" s="36">
        <v>6</v>
      </c>
      <c r="Q44" s="36">
        <v>6</v>
      </c>
      <c r="R44" s="36">
        <v>4</v>
      </c>
      <c r="S44" s="36">
        <f t="shared" si="0"/>
        <v>66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15</v>
      </c>
      <c r="M45" s="36">
        <v>10</v>
      </c>
      <c r="N45" s="36">
        <v>8</v>
      </c>
      <c r="O45" s="36">
        <v>3</v>
      </c>
      <c r="P45" s="36">
        <v>6</v>
      </c>
      <c r="Q45" s="36">
        <v>6</v>
      </c>
      <c r="R45" s="36">
        <v>3</v>
      </c>
      <c r="S45" s="36">
        <f t="shared" si="0"/>
        <v>51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36</v>
      </c>
      <c r="M46" s="36">
        <v>11</v>
      </c>
      <c r="N46" s="36">
        <v>12</v>
      </c>
      <c r="O46" s="36">
        <v>5</v>
      </c>
      <c r="P46" s="36">
        <v>8</v>
      </c>
      <c r="Q46" s="36">
        <v>9</v>
      </c>
      <c r="R46" s="36">
        <v>4</v>
      </c>
      <c r="S46" s="36">
        <f t="shared" si="0"/>
        <v>85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25</v>
      </c>
      <c r="M47" s="36">
        <v>10</v>
      </c>
      <c r="N47" s="36">
        <v>9</v>
      </c>
      <c r="O47" s="36">
        <v>4</v>
      </c>
      <c r="P47" s="36">
        <v>8</v>
      </c>
      <c r="Q47" s="36">
        <v>8</v>
      </c>
      <c r="R47" s="36">
        <v>5</v>
      </c>
      <c r="S47" s="36">
        <f t="shared" si="0"/>
        <v>69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20</v>
      </c>
      <c r="M48" s="36">
        <v>11</v>
      </c>
      <c r="N48" s="36">
        <v>8</v>
      </c>
      <c r="O48" s="36">
        <v>4</v>
      </c>
      <c r="P48" s="36">
        <v>8</v>
      </c>
      <c r="Q48" s="36">
        <v>7</v>
      </c>
      <c r="R48" s="36">
        <v>5</v>
      </c>
      <c r="S48" s="36">
        <f t="shared" si="0"/>
        <v>63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20</v>
      </c>
      <c r="M49" s="36">
        <v>12</v>
      </c>
      <c r="N49" s="36">
        <v>8</v>
      </c>
      <c r="O49" s="36">
        <v>4</v>
      </c>
      <c r="P49" s="36">
        <v>8</v>
      </c>
      <c r="Q49" s="36">
        <v>8</v>
      </c>
      <c r="R49" s="36">
        <v>4</v>
      </c>
      <c r="S49" s="36">
        <f t="shared" si="0"/>
        <v>64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32</v>
      </c>
      <c r="M50" s="36">
        <v>13</v>
      </c>
      <c r="N50" s="36">
        <v>12</v>
      </c>
      <c r="O50" s="36">
        <v>5</v>
      </c>
      <c r="P50" s="36">
        <v>9</v>
      </c>
      <c r="Q50" s="36">
        <v>9</v>
      </c>
      <c r="R50" s="36">
        <v>3</v>
      </c>
      <c r="S50" s="36">
        <f t="shared" si="0"/>
        <v>83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26</v>
      </c>
      <c r="M51" s="36">
        <v>12</v>
      </c>
      <c r="N51" s="36">
        <v>9</v>
      </c>
      <c r="O51" s="36">
        <v>4</v>
      </c>
      <c r="P51" s="36">
        <v>8</v>
      </c>
      <c r="Q51" s="36">
        <v>7</v>
      </c>
      <c r="R51" s="36">
        <v>5</v>
      </c>
      <c r="S51" s="36">
        <f t="shared" si="0"/>
        <v>71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35</v>
      </c>
      <c r="M52" s="36">
        <v>12</v>
      </c>
      <c r="N52" s="36">
        <v>13</v>
      </c>
      <c r="O52" s="36">
        <v>4</v>
      </c>
      <c r="P52" s="36">
        <v>7</v>
      </c>
      <c r="Q52" s="36">
        <v>8</v>
      </c>
      <c r="R52" s="36">
        <v>5</v>
      </c>
      <c r="S52" s="36">
        <f t="shared" si="0"/>
        <v>84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36</v>
      </c>
      <c r="M53" s="36">
        <v>12</v>
      </c>
      <c r="N53" s="36">
        <v>13</v>
      </c>
      <c r="O53" s="36">
        <v>4</v>
      </c>
      <c r="P53" s="36">
        <v>6</v>
      </c>
      <c r="Q53" s="36">
        <v>7</v>
      </c>
      <c r="R53" s="36">
        <v>5</v>
      </c>
      <c r="S53" s="36">
        <f t="shared" si="0"/>
        <v>83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DADB70B8-13EA-4679-A21A-53FA252EEFD1}">
      <formula1>40</formula1>
    </dataValidation>
    <dataValidation type="decimal" operator="lessThanOrEqual" allowBlank="1" showInputMessage="1" showErrorMessage="1" error="max. 15" sqref="M15:N51" xr:uid="{25DC64F3-CA83-402A-A3B2-941C61164871}">
      <formula1>15</formula1>
    </dataValidation>
    <dataValidation type="decimal" operator="lessThanOrEqual" allowBlank="1" showInputMessage="1" showErrorMessage="1" error="max. 10" sqref="P15:Q51" xr:uid="{7E6D4B68-8D71-47E3-B07E-4CB95A8258D6}">
      <formula1>10</formula1>
    </dataValidation>
    <dataValidation type="decimal" operator="lessThanOrEqual" allowBlank="1" showInputMessage="1" showErrorMessage="1" error="max. 5" sqref="O15:O51 R15:R51" xr:uid="{E9A9B190-F4FD-422D-8164-3F8F679E3B31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6A0E-F95F-46E7-82AF-E1ABC545AD21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35</v>
      </c>
      <c r="M15" s="36">
        <v>12</v>
      </c>
      <c r="N15" s="36">
        <v>13</v>
      </c>
      <c r="O15" s="36">
        <v>3</v>
      </c>
      <c r="P15" s="36">
        <v>5</v>
      </c>
      <c r="Q15" s="36">
        <v>6</v>
      </c>
      <c r="R15" s="36">
        <v>5</v>
      </c>
      <c r="S15" s="36">
        <f>SUM(L15:R15)</f>
        <v>79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35</v>
      </c>
      <c r="M16" s="36">
        <v>11</v>
      </c>
      <c r="N16" s="36">
        <v>13</v>
      </c>
      <c r="O16" s="36">
        <v>5</v>
      </c>
      <c r="P16" s="36">
        <v>7</v>
      </c>
      <c r="Q16" s="36">
        <v>5</v>
      </c>
      <c r="R16" s="36">
        <v>4</v>
      </c>
      <c r="S16" s="36">
        <f t="shared" ref="S16:S53" si="0">SUM(L16:R16)</f>
        <v>80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20</v>
      </c>
      <c r="M17" s="36">
        <v>12</v>
      </c>
      <c r="N17" s="36">
        <v>7</v>
      </c>
      <c r="O17" s="36">
        <v>3</v>
      </c>
      <c r="P17" s="36">
        <v>3</v>
      </c>
      <c r="Q17" s="36">
        <v>3</v>
      </c>
      <c r="R17" s="36">
        <v>3</v>
      </c>
      <c r="S17" s="36">
        <f t="shared" si="0"/>
        <v>51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27</v>
      </c>
      <c r="M18" s="36">
        <v>10</v>
      </c>
      <c r="N18" s="36">
        <v>10</v>
      </c>
      <c r="O18" s="36">
        <v>4</v>
      </c>
      <c r="P18" s="36">
        <v>7</v>
      </c>
      <c r="Q18" s="36">
        <v>7</v>
      </c>
      <c r="R18" s="36">
        <v>2</v>
      </c>
      <c r="S18" s="36">
        <f t="shared" si="0"/>
        <v>67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27</v>
      </c>
      <c r="M19" s="36">
        <v>11</v>
      </c>
      <c r="N19" s="36">
        <v>10</v>
      </c>
      <c r="O19" s="36">
        <v>5</v>
      </c>
      <c r="P19" s="36">
        <v>7</v>
      </c>
      <c r="Q19" s="36">
        <v>7</v>
      </c>
      <c r="R19" s="36">
        <v>4</v>
      </c>
      <c r="S19" s="36">
        <f t="shared" si="0"/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10</v>
      </c>
      <c r="N20" s="36">
        <v>12</v>
      </c>
      <c r="O20" s="36">
        <v>4</v>
      </c>
      <c r="P20" s="36">
        <v>7</v>
      </c>
      <c r="Q20" s="36">
        <v>6</v>
      </c>
      <c r="R20" s="36">
        <v>4</v>
      </c>
      <c r="S20" s="36">
        <f t="shared" si="0"/>
        <v>73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32</v>
      </c>
      <c r="M21" s="36">
        <v>14</v>
      </c>
      <c r="N21" s="36">
        <v>12</v>
      </c>
      <c r="O21" s="36">
        <v>4</v>
      </c>
      <c r="P21" s="36">
        <v>5</v>
      </c>
      <c r="Q21" s="36">
        <v>7</v>
      </c>
      <c r="R21" s="36">
        <v>3</v>
      </c>
      <c r="S21" s="36">
        <f t="shared" si="0"/>
        <v>77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23</v>
      </c>
      <c r="M22" s="36">
        <v>12</v>
      </c>
      <c r="N22" s="36">
        <v>11</v>
      </c>
      <c r="O22" s="36">
        <v>4</v>
      </c>
      <c r="P22" s="36">
        <v>6</v>
      </c>
      <c r="Q22" s="36">
        <v>7</v>
      </c>
      <c r="R22" s="36">
        <v>4</v>
      </c>
      <c r="S22" s="36">
        <f t="shared" si="0"/>
        <v>67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27</v>
      </c>
      <c r="M23" s="36">
        <v>12</v>
      </c>
      <c r="N23" s="36">
        <v>10</v>
      </c>
      <c r="O23" s="36">
        <v>5</v>
      </c>
      <c r="P23" s="36">
        <v>6</v>
      </c>
      <c r="Q23" s="36">
        <v>8</v>
      </c>
      <c r="R23" s="36">
        <v>4</v>
      </c>
      <c r="S23" s="36">
        <f t="shared" si="0"/>
        <v>72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26</v>
      </c>
      <c r="M24" s="36">
        <v>11</v>
      </c>
      <c r="N24" s="36">
        <v>10</v>
      </c>
      <c r="O24" s="36">
        <v>5</v>
      </c>
      <c r="P24" s="36">
        <v>6</v>
      </c>
      <c r="Q24" s="36">
        <v>6</v>
      </c>
      <c r="R24" s="36">
        <v>4</v>
      </c>
      <c r="S24" s="36">
        <f t="shared" si="0"/>
        <v>68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36</v>
      </c>
      <c r="M25" s="36">
        <v>13</v>
      </c>
      <c r="N25" s="36">
        <v>13</v>
      </c>
      <c r="O25" s="36">
        <v>5</v>
      </c>
      <c r="P25" s="36">
        <v>7</v>
      </c>
      <c r="Q25" s="36">
        <v>8</v>
      </c>
      <c r="R25" s="36">
        <v>5</v>
      </c>
      <c r="S25" s="36">
        <f t="shared" si="0"/>
        <v>87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24</v>
      </c>
      <c r="M26" s="36">
        <v>13</v>
      </c>
      <c r="N26" s="36">
        <v>11</v>
      </c>
      <c r="O26" s="36">
        <v>4</v>
      </c>
      <c r="P26" s="36">
        <v>5</v>
      </c>
      <c r="Q26" s="36">
        <v>5</v>
      </c>
      <c r="R26" s="36">
        <v>3</v>
      </c>
      <c r="S26" s="36">
        <f t="shared" si="0"/>
        <v>65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15</v>
      </c>
      <c r="M27" s="36">
        <v>8</v>
      </c>
      <c r="N27" s="36">
        <v>8</v>
      </c>
      <c r="O27" s="36">
        <v>4</v>
      </c>
      <c r="P27" s="36">
        <v>5</v>
      </c>
      <c r="Q27" s="36">
        <v>5</v>
      </c>
      <c r="R27" s="36">
        <v>3</v>
      </c>
      <c r="S27" s="36">
        <f t="shared" si="0"/>
        <v>48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23</v>
      </c>
      <c r="M28" s="36">
        <v>11</v>
      </c>
      <c r="N28" s="36">
        <v>8</v>
      </c>
      <c r="O28" s="36">
        <v>4</v>
      </c>
      <c r="P28" s="36">
        <v>6</v>
      </c>
      <c r="Q28" s="36">
        <v>6</v>
      </c>
      <c r="R28" s="36">
        <v>4</v>
      </c>
      <c r="S28" s="36">
        <f t="shared" si="0"/>
        <v>62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37</v>
      </c>
      <c r="M29" s="36">
        <v>11</v>
      </c>
      <c r="N29" s="36">
        <v>13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35</v>
      </c>
      <c r="M30" s="36">
        <v>9</v>
      </c>
      <c r="N30" s="36">
        <v>12</v>
      </c>
      <c r="O30" s="36">
        <v>5</v>
      </c>
      <c r="P30" s="36">
        <v>7</v>
      </c>
      <c r="Q30" s="36">
        <v>8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31</v>
      </c>
      <c r="M31" s="36">
        <v>11</v>
      </c>
      <c r="N31" s="36">
        <v>11</v>
      </c>
      <c r="O31" s="36">
        <v>5</v>
      </c>
      <c r="P31" s="36">
        <v>4</v>
      </c>
      <c r="Q31" s="36">
        <v>4</v>
      </c>
      <c r="R31" s="36">
        <v>4</v>
      </c>
      <c r="S31" s="36">
        <f t="shared" si="0"/>
        <v>70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28</v>
      </c>
      <c r="M32" s="36">
        <v>11</v>
      </c>
      <c r="N32" s="36">
        <v>11</v>
      </c>
      <c r="O32" s="36">
        <v>4</v>
      </c>
      <c r="P32" s="36">
        <v>6</v>
      </c>
      <c r="Q32" s="36">
        <v>6</v>
      </c>
      <c r="R32" s="36">
        <v>3</v>
      </c>
      <c r="S32" s="36">
        <f t="shared" si="0"/>
        <v>69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23</v>
      </c>
      <c r="M33" s="36">
        <v>9</v>
      </c>
      <c r="N33" s="36">
        <v>10</v>
      </c>
      <c r="O33" s="36">
        <v>4</v>
      </c>
      <c r="P33" s="36">
        <v>5</v>
      </c>
      <c r="Q33" s="36">
        <v>5</v>
      </c>
      <c r="R33" s="36">
        <v>4</v>
      </c>
      <c r="S33" s="36">
        <f t="shared" si="0"/>
        <v>60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20</v>
      </c>
      <c r="M34" s="36">
        <v>10</v>
      </c>
      <c r="N34" s="36">
        <v>9</v>
      </c>
      <c r="O34" s="36">
        <v>5</v>
      </c>
      <c r="P34" s="36">
        <v>7</v>
      </c>
      <c r="Q34" s="36">
        <v>7</v>
      </c>
      <c r="R34" s="36">
        <v>4</v>
      </c>
      <c r="S34" s="36">
        <f t="shared" si="0"/>
        <v>62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37</v>
      </c>
      <c r="M35" s="36">
        <v>10</v>
      </c>
      <c r="N35" s="36">
        <v>13</v>
      </c>
      <c r="O35" s="36">
        <v>5</v>
      </c>
      <c r="P35" s="36">
        <v>8</v>
      </c>
      <c r="Q35" s="36">
        <v>9</v>
      </c>
      <c r="R35" s="36">
        <v>4</v>
      </c>
      <c r="S35" s="36">
        <f t="shared" si="0"/>
        <v>86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25</v>
      </c>
      <c r="M36" s="36">
        <v>11</v>
      </c>
      <c r="N36" s="36">
        <v>11</v>
      </c>
      <c r="O36" s="36">
        <v>5</v>
      </c>
      <c r="P36" s="36">
        <v>7</v>
      </c>
      <c r="Q36" s="36">
        <v>5</v>
      </c>
      <c r="R36" s="36">
        <v>5</v>
      </c>
      <c r="S36" s="36">
        <f t="shared" si="0"/>
        <v>69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20</v>
      </c>
      <c r="M37" s="36">
        <v>12</v>
      </c>
      <c r="N37" s="36">
        <v>10</v>
      </c>
      <c r="O37" s="36">
        <v>5</v>
      </c>
      <c r="P37" s="36">
        <v>7</v>
      </c>
      <c r="Q37" s="36">
        <v>7</v>
      </c>
      <c r="R37" s="36">
        <v>3</v>
      </c>
      <c r="S37" s="36">
        <f t="shared" si="0"/>
        <v>64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30</v>
      </c>
      <c r="M38" s="36">
        <v>11</v>
      </c>
      <c r="N38" s="36">
        <v>10</v>
      </c>
      <c r="O38" s="36">
        <v>5</v>
      </c>
      <c r="P38" s="36">
        <v>7</v>
      </c>
      <c r="Q38" s="36">
        <v>7</v>
      </c>
      <c r="R38" s="36">
        <v>4</v>
      </c>
      <c r="S38" s="36">
        <f t="shared" si="0"/>
        <v>74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32</v>
      </c>
      <c r="M39" s="36">
        <v>9</v>
      </c>
      <c r="N39" s="36">
        <v>12</v>
      </c>
      <c r="O39" s="36">
        <v>3</v>
      </c>
      <c r="P39" s="36">
        <v>6</v>
      </c>
      <c r="Q39" s="36">
        <v>6</v>
      </c>
      <c r="R39" s="36">
        <v>3</v>
      </c>
      <c r="S39" s="36">
        <f t="shared" si="0"/>
        <v>71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37</v>
      </c>
      <c r="M40" s="36">
        <v>12</v>
      </c>
      <c r="N40" s="36">
        <v>14</v>
      </c>
      <c r="O40" s="36">
        <v>3</v>
      </c>
      <c r="P40" s="36">
        <v>6</v>
      </c>
      <c r="Q40" s="36">
        <v>7</v>
      </c>
      <c r="R40" s="36">
        <v>3</v>
      </c>
      <c r="S40" s="36">
        <f t="shared" si="0"/>
        <v>82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38</v>
      </c>
      <c r="M41" s="36">
        <v>14</v>
      </c>
      <c r="N41" s="36">
        <v>14</v>
      </c>
      <c r="O41" s="36">
        <v>5</v>
      </c>
      <c r="P41" s="36">
        <v>6</v>
      </c>
      <c r="Q41" s="36">
        <v>8</v>
      </c>
      <c r="R41" s="36">
        <v>4</v>
      </c>
      <c r="S41" s="36">
        <f t="shared" si="0"/>
        <v>89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28</v>
      </c>
      <c r="M42" s="36">
        <v>10</v>
      </c>
      <c r="N42" s="36">
        <v>12</v>
      </c>
      <c r="O42" s="36">
        <v>5</v>
      </c>
      <c r="P42" s="36">
        <v>7</v>
      </c>
      <c r="Q42" s="36">
        <v>7</v>
      </c>
      <c r="R42" s="36">
        <v>3</v>
      </c>
      <c r="S42" s="36">
        <f t="shared" si="0"/>
        <v>72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30</v>
      </c>
      <c r="M43" s="36">
        <v>12</v>
      </c>
      <c r="N43" s="36">
        <v>11</v>
      </c>
      <c r="O43" s="36">
        <v>5</v>
      </c>
      <c r="P43" s="36">
        <v>6</v>
      </c>
      <c r="Q43" s="36">
        <v>6</v>
      </c>
      <c r="R43" s="36">
        <v>4</v>
      </c>
      <c r="S43" s="36">
        <f t="shared" si="0"/>
        <v>74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25</v>
      </c>
      <c r="M44" s="36">
        <v>11</v>
      </c>
      <c r="N44" s="36">
        <v>10</v>
      </c>
      <c r="O44" s="36">
        <v>5</v>
      </c>
      <c r="P44" s="36">
        <v>6</v>
      </c>
      <c r="Q44" s="36">
        <v>6</v>
      </c>
      <c r="R44" s="36">
        <v>4</v>
      </c>
      <c r="S44" s="36">
        <f t="shared" si="0"/>
        <v>67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20</v>
      </c>
      <c r="M45" s="36">
        <v>9</v>
      </c>
      <c r="N45" s="36">
        <v>9</v>
      </c>
      <c r="O45" s="36">
        <v>3</v>
      </c>
      <c r="P45" s="36">
        <v>4</v>
      </c>
      <c r="Q45" s="36">
        <v>5</v>
      </c>
      <c r="R45" s="36">
        <v>3</v>
      </c>
      <c r="S45" s="36">
        <f t="shared" si="0"/>
        <v>53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35</v>
      </c>
      <c r="M46" s="36">
        <v>10</v>
      </c>
      <c r="N46" s="36">
        <v>12</v>
      </c>
      <c r="O46" s="36">
        <v>5</v>
      </c>
      <c r="P46" s="36">
        <v>8</v>
      </c>
      <c r="Q46" s="36">
        <v>8</v>
      </c>
      <c r="R46" s="36">
        <v>3</v>
      </c>
      <c r="S46" s="36">
        <f t="shared" si="0"/>
        <v>81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27</v>
      </c>
      <c r="M47" s="36">
        <v>9</v>
      </c>
      <c r="N47" s="36">
        <v>9</v>
      </c>
      <c r="O47" s="36">
        <v>5</v>
      </c>
      <c r="P47" s="36">
        <v>6</v>
      </c>
      <c r="Q47" s="36">
        <v>6</v>
      </c>
      <c r="R47" s="36">
        <v>5</v>
      </c>
      <c r="S47" s="36">
        <f t="shared" si="0"/>
        <v>67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27</v>
      </c>
      <c r="M48" s="36">
        <v>10</v>
      </c>
      <c r="N48" s="36">
        <v>9</v>
      </c>
      <c r="O48" s="36">
        <v>5</v>
      </c>
      <c r="P48" s="36">
        <v>7</v>
      </c>
      <c r="Q48" s="36">
        <v>7</v>
      </c>
      <c r="R48" s="36">
        <v>5</v>
      </c>
      <c r="S48" s="36">
        <f t="shared" si="0"/>
        <v>70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24</v>
      </c>
      <c r="M49" s="36">
        <v>11</v>
      </c>
      <c r="N49" s="36">
        <v>10</v>
      </c>
      <c r="O49" s="36">
        <v>5</v>
      </c>
      <c r="P49" s="36">
        <v>7</v>
      </c>
      <c r="Q49" s="36">
        <v>7</v>
      </c>
      <c r="R49" s="36">
        <v>4</v>
      </c>
      <c r="S49" s="36">
        <f t="shared" si="0"/>
        <v>68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34</v>
      </c>
      <c r="M50" s="36">
        <v>12</v>
      </c>
      <c r="N50" s="36">
        <v>13</v>
      </c>
      <c r="O50" s="36">
        <v>5</v>
      </c>
      <c r="P50" s="36">
        <v>9</v>
      </c>
      <c r="Q50" s="36">
        <v>9</v>
      </c>
      <c r="R50" s="36">
        <v>3</v>
      </c>
      <c r="S50" s="36">
        <f t="shared" si="0"/>
        <v>85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30</v>
      </c>
      <c r="M51" s="36">
        <v>11</v>
      </c>
      <c r="N51" s="36">
        <v>12</v>
      </c>
      <c r="O51" s="36">
        <v>5</v>
      </c>
      <c r="P51" s="36">
        <v>8</v>
      </c>
      <c r="Q51" s="36">
        <v>7</v>
      </c>
      <c r="R51" s="36">
        <v>5</v>
      </c>
      <c r="S51" s="36">
        <f t="shared" si="0"/>
        <v>78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37</v>
      </c>
      <c r="M52" s="36">
        <v>12</v>
      </c>
      <c r="N52" s="36">
        <v>14</v>
      </c>
      <c r="O52" s="36">
        <v>5</v>
      </c>
      <c r="P52" s="36">
        <v>8</v>
      </c>
      <c r="Q52" s="36">
        <v>9</v>
      </c>
      <c r="R52" s="36">
        <v>5</v>
      </c>
      <c r="S52" s="36">
        <f t="shared" si="0"/>
        <v>90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35</v>
      </c>
      <c r="M53" s="36">
        <v>11</v>
      </c>
      <c r="N53" s="36">
        <v>13</v>
      </c>
      <c r="O53" s="36">
        <v>5</v>
      </c>
      <c r="P53" s="36">
        <v>6</v>
      </c>
      <c r="Q53" s="36">
        <v>8</v>
      </c>
      <c r="R53" s="36">
        <v>5</v>
      </c>
      <c r="S53" s="36">
        <f t="shared" si="0"/>
        <v>83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D970BAC2-EEBF-4806-A838-59AE36A2253E}">
      <formula1>40</formula1>
    </dataValidation>
    <dataValidation type="decimal" operator="lessThanOrEqual" allowBlank="1" showInputMessage="1" showErrorMessage="1" error="max. 15" sqref="M15:N51" xr:uid="{92481779-3EDE-42AB-9BE9-53C30D969B5A}">
      <formula1>15</formula1>
    </dataValidation>
    <dataValidation type="decimal" operator="lessThanOrEqual" allowBlank="1" showInputMessage="1" showErrorMessage="1" error="max. 10" sqref="P15:Q51" xr:uid="{09A4B966-12B1-4DB5-8423-F5960F9FA3FE}">
      <formula1>10</formula1>
    </dataValidation>
    <dataValidation type="decimal" operator="lessThanOrEqual" allowBlank="1" showInputMessage="1" showErrorMessage="1" error="max. 5" sqref="O15:O51 R15:R51" xr:uid="{BA59A12A-9318-4E3A-BD36-7114CAA749EB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4C54C-CB86-4997-9F44-F66842108536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39</v>
      </c>
      <c r="M15" s="36">
        <v>12</v>
      </c>
      <c r="N15" s="36">
        <v>14</v>
      </c>
      <c r="O15" s="36">
        <v>4</v>
      </c>
      <c r="P15" s="36">
        <v>6</v>
      </c>
      <c r="Q15" s="36">
        <v>6</v>
      </c>
      <c r="R15" s="36">
        <v>5</v>
      </c>
      <c r="S15" s="36">
        <f>SUM(L15:R15)</f>
        <v>86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35</v>
      </c>
      <c r="M16" s="36">
        <v>12</v>
      </c>
      <c r="N16" s="36">
        <v>10</v>
      </c>
      <c r="O16" s="36">
        <v>5</v>
      </c>
      <c r="P16" s="36">
        <v>7</v>
      </c>
      <c r="Q16" s="36">
        <v>7</v>
      </c>
      <c r="R16" s="36">
        <v>4</v>
      </c>
      <c r="S16" s="36">
        <f t="shared" ref="S16:S53" si="0">SUM(L16:R16)</f>
        <v>80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18</v>
      </c>
      <c r="M17" s="36">
        <v>11</v>
      </c>
      <c r="N17" s="36">
        <v>7</v>
      </c>
      <c r="O17" s="36">
        <v>4</v>
      </c>
      <c r="P17" s="36">
        <v>4</v>
      </c>
      <c r="Q17" s="36">
        <v>4</v>
      </c>
      <c r="R17" s="36">
        <v>3</v>
      </c>
      <c r="S17" s="36">
        <f t="shared" si="0"/>
        <v>51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18</v>
      </c>
      <c r="M18" s="36">
        <v>10</v>
      </c>
      <c r="N18" s="36">
        <v>9</v>
      </c>
      <c r="O18" s="36">
        <v>4</v>
      </c>
      <c r="P18" s="36">
        <v>8</v>
      </c>
      <c r="Q18" s="36">
        <v>8</v>
      </c>
      <c r="R18" s="36">
        <v>2</v>
      </c>
      <c r="S18" s="36">
        <f t="shared" si="0"/>
        <v>59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25</v>
      </c>
      <c r="M19" s="36">
        <v>11</v>
      </c>
      <c r="N19" s="36">
        <v>11</v>
      </c>
      <c r="O19" s="36">
        <v>5</v>
      </c>
      <c r="P19" s="36">
        <v>7</v>
      </c>
      <c r="Q19" s="36">
        <v>8</v>
      </c>
      <c r="R19" s="36">
        <v>4</v>
      </c>
      <c r="S19" s="36">
        <f t="shared" si="0"/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11</v>
      </c>
      <c r="N20" s="36">
        <v>11</v>
      </c>
      <c r="O20" s="36">
        <v>5</v>
      </c>
      <c r="P20" s="36">
        <v>8</v>
      </c>
      <c r="Q20" s="36">
        <v>7</v>
      </c>
      <c r="R20" s="36">
        <v>4</v>
      </c>
      <c r="S20" s="36">
        <f t="shared" si="0"/>
        <v>76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33</v>
      </c>
      <c r="M21" s="36">
        <v>13</v>
      </c>
      <c r="N21" s="36">
        <v>12</v>
      </c>
      <c r="O21" s="36">
        <v>5</v>
      </c>
      <c r="P21" s="36">
        <v>5</v>
      </c>
      <c r="Q21" s="36">
        <v>5</v>
      </c>
      <c r="R21" s="36">
        <v>4</v>
      </c>
      <c r="S21" s="36">
        <f t="shared" si="0"/>
        <v>77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22</v>
      </c>
      <c r="M22" s="36">
        <v>13</v>
      </c>
      <c r="N22" s="36">
        <v>10</v>
      </c>
      <c r="O22" s="36">
        <v>4</v>
      </c>
      <c r="P22" s="36">
        <v>6</v>
      </c>
      <c r="Q22" s="36">
        <v>7</v>
      </c>
      <c r="R22" s="36">
        <v>4</v>
      </c>
      <c r="S22" s="36">
        <f t="shared" si="0"/>
        <v>66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30</v>
      </c>
      <c r="M23" s="36">
        <v>11</v>
      </c>
      <c r="N23" s="36">
        <v>10</v>
      </c>
      <c r="O23" s="36">
        <v>5</v>
      </c>
      <c r="P23" s="36">
        <v>5</v>
      </c>
      <c r="Q23" s="36">
        <v>6</v>
      </c>
      <c r="R23" s="36">
        <v>3</v>
      </c>
      <c r="S23" s="36">
        <f t="shared" si="0"/>
        <v>70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20</v>
      </c>
      <c r="M24" s="36">
        <v>10</v>
      </c>
      <c r="N24" s="36">
        <v>7</v>
      </c>
      <c r="O24" s="36">
        <v>5</v>
      </c>
      <c r="P24" s="36">
        <v>7</v>
      </c>
      <c r="Q24" s="36">
        <v>7</v>
      </c>
      <c r="R24" s="36">
        <v>4</v>
      </c>
      <c r="S24" s="36">
        <f t="shared" si="0"/>
        <v>60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36</v>
      </c>
      <c r="M25" s="36">
        <v>13</v>
      </c>
      <c r="N25" s="36">
        <v>13</v>
      </c>
      <c r="O25" s="36">
        <v>5</v>
      </c>
      <c r="P25" s="36">
        <v>6</v>
      </c>
      <c r="Q25" s="36">
        <v>8</v>
      </c>
      <c r="R25" s="36">
        <v>5</v>
      </c>
      <c r="S25" s="36">
        <f t="shared" si="0"/>
        <v>86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18</v>
      </c>
      <c r="M26" s="36">
        <v>11</v>
      </c>
      <c r="N26" s="36">
        <v>8</v>
      </c>
      <c r="O26" s="36">
        <v>5</v>
      </c>
      <c r="P26" s="36">
        <v>5</v>
      </c>
      <c r="Q26" s="36">
        <v>5</v>
      </c>
      <c r="R26" s="36">
        <v>3</v>
      </c>
      <c r="S26" s="36">
        <f t="shared" si="0"/>
        <v>55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10</v>
      </c>
      <c r="M27" s="36">
        <v>7</v>
      </c>
      <c r="N27" s="36">
        <v>2</v>
      </c>
      <c r="O27" s="36">
        <v>4</v>
      </c>
      <c r="P27" s="36">
        <v>6</v>
      </c>
      <c r="Q27" s="36">
        <v>5</v>
      </c>
      <c r="R27" s="36">
        <v>3</v>
      </c>
      <c r="S27" s="36">
        <f t="shared" si="0"/>
        <v>37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20</v>
      </c>
      <c r="M28" s="36">
        <v>11</v>
      </c>
      <c r="N28" s="36">
        <v>7</v>
      </c>
      <c r="O28" s="36">
        <v>5</v>
      </c>
      <c r="P28" s="36">
        <v>6</v>
      </c>
      <c r="Q28" s="36">
        <v>7</v>
      </c>
      <c r="R28" s="36">
        <v>3</v>
      </c>
      <c r="S28" s="36">
        <f t="shared" si="0"/>
        <v>59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35</v>
      </c>
      <c r="M29" s="36">
        <v>12</v>
      </c>
      <c r="N29" s="36">
        <v>12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82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33</v>
      </c>
      <c r="M30" s="36">
        <v>10</v>
      </c>
      <c r="N30" s="36">
        <v>12</v>
      </c>
      <c r="O30" s="36">
        <v>5</v>
      </c>
      <c r="P30" s="36">
        <v>7</v>
      </c>
      <c r="Q30" s="36">
        <v>9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28</v>
      </c>
      <c r="M31" s="36">
        <v>10</v>
      </c>
      <c r="N31" s="36">
        <v>10</v>
      </c>
      <c r="O31" s="36">
        <v>5</v>
      </c>
      <c r="P31" s="36">
        <v>6</v>
      </c>
      <c r="Q31" s="36">
        <v>7</v>
      </c>
      <c r="R31" s="36">
        <v>4</v>
      </c>
      <c r="S31" s="36">
        <f t="shared" si="0"/>
        <v>70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26</v>
      </c>
      <c r="M32" s="36">
        <v>11</v>
      </c>
      <c r="N32" s="36">
        <v>11</v>
      </c>
      <c r="O32" s="36">
        <v>5</v>
      </c>
      <c r="P32" s="36">
        <v>7</v>
      </c>
      <c r="Q32" s="36">
        <v>5</v>
      </c>
      <c r="R32" s="36">
        <v>3</v>
      </c>
      <c r="S32" s="36">
        <f t="shared" si="0"/>
        <v>68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22</v>
      </c>
      <c r="M33" s="36">
        <v>9</v>
      </c>
      <c r="N33" s="36">
        <v>8</v>
      </c>
      <c r="O33" s="36">
        <v>5</v>
      </c>
      <c r="P33" s="36">
        <v>5</v>
      </c>
      <c r="Q33" s="36">
        <v>5</v>
      </c>
      <c r="R33" s="36">
        <v>4</v>
      </c>
      <c r="S33" s="36">
        <f t="shared" si="0"/>
        <v>58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12</v>
      </c>
      <c r="M34" s="36">
        <v>11</v>
      </c>
      <c r="N34" s="36">
        <v>6</v>
      </c>
      <c r="O34" s="36">
        <v>5</v>
      </c>
      <c r="P34" s="36">
        <v>7</v>
      </c>
      <c r="Q34" s="36">
        <v>8</v>
      </c>
      <c r="R34" s="36">
        <v>4</v>
      </c>
      <c r="S34" s="36">
        <f t="shared" si="0"/>
        <v>53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38</v>
      </c>
      <c r="M35" s="36">
        <v>11</v>
      </c>
      <c r="N35" s="36">
        <v>13</v>
      </c>
      <c r="O35" s="36">
        <v>5</v>
      </c>
      <c r="P35" s="36">
        <v>9</v>
      </c>
      <c r="Q35" s="36">
        <v>9</v>
      </c>
      <c r="R35" s="36">
        <v>4</v>
      </c>
      <c r="S35" s="36">
        <f t="shared" si="0"/>
        <v>89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20</v>
      </c>
      <c r="M36" s="36">
        <v>11</v>
      </c>
      <c r="N36" s="36">
        <v>7</v>
      </c>
      <c r="O36" s="36">
        <v>5</v>
      </c>
      <c r="P36" s="36">
        <v>7</v>
      </c>
      <c r="Q36" s="36">
        <v>8</v>
      </c>
      <c r="R36" s="36">
        <v>4</v>
      </c>
      <c r="S36" s="36">
        <f t="shared" si="0"/>
        <v>62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18</v>
      </c>
      <c r="M37" s="36">
        <v>12</v>
      </c>
      <c r="N37" s="36">
        <v>7</v>
      </c>
      <c r="O37" s="36">
        <v>5</v>
      </c>
      <c r="P37" s="36">
        <v>7</v>
      </c>
      <c r="Q37" s="36">
        <v>7</v>
      </c>
      <c r="R37" s="36">
        <v>3</v>
      </c>
      <c r="S37" s="36">
        <f t="shared" si="0"/>
        <v>59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28</v>
      </c>
      <c r="M38" s="36">
        <v>11</v>
      </c>
      <c r="N38" s="36">
        <v>11</v>
      </c>
      <c r="O38" s="36">
        <v>5</v>
      </c>
      <c r="P38" s="36">
        <v>7</v>
      </c>
      <c r="Q38" s="36">
        <v>7</v>
      </c>
      <c r="R38" s="36">
        <v>4</v>
      </c>
      <c r="S38" s="36">
        <f t="shared" si="0"/>
        <v>73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31</v>
      </c>
      <c r="M39" s="36">
        <v>10</v>
      </c>
      <c r="N39" s="36">
        <v>12</v>
      </c>
      <c r="O39" s="36">
        <v>3</v>
      </c>
      <c r="P39" s="36">
        <v>5</v>
      </c>
      <c r="Q39" s="36">
        <v>6</v>
      </c>
      <c r="R39" s="36">
        <v>3</v>
      </c>
      <c r="S39" s="36">
        <f t="shared" si="0"/>
        <v>70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35</v>
      </c>
      <c r="M40" s="36">
        <v>13</v>
      </c>
      <c r="N40" s="36">
        <v>12</v>
      </c>
      <c r="O40" s="36">
        <v>3</v>
      </c>
      <c r="P40" s="36">
        <v>7</v>
      </c>
      <c r="Q40" s="36">
        <v>7</v>
      </c>
      <c r="R40" s="36">
        <v>3</v>
      </c>
      <c r="S40" s="36">
        <f t="shared" si="0"/>
        <v>80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40</v>
      </c>
      <c r="M41" s="36">
        <v>15</v>
      </c>
      <c r="N41" s="36">
        <v>14</v>
      </c>
      <c r="O41" s="36">
        <v>5</v>
      </c>
      <c r="P41" s="36">
        <v>6</v>
      </c>
      <c r="Q41" s="36">
        <v>9</v>
      </c>
      <c r="R41" s="36">
        <v>4</v>
      </c>
      <c r="S41" s="36">
        <f t="shared" si="0"/>
        <v>93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30</v>
      </c>
      <c r="M42" s="36">
        <v>10</v>
      </c>
      <c r="N42" s="36">
        <v>10</v>
      </c>
      <c r="O42" s="36">
        <v>5</v>
      </c>
      <c r="P42" s="36">
        <v>7</v>
      </c>
      <c r="Q42" s="36">
        <v>7</v>
      </c>
      <c r="R42" s="36">
        <v>3</v>
      </c>
      <c r="S42" s="36">
        <f t="shared" si="0"/>
        <v>72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33</v>
      </c>
      <c r="M43" s="36">
        <v>12</v>
      </c>
      <c r="N43" s="36">
        <v>13</v>
      </c>
      <c r="O43" s="36">
        <v>5</v>
      </c>
      <c r="P43" s="36">
        <v>7</v>
      </c>
      <c r="Q43" s="36">
        <v>5</v>
      </c>
      <c r="R43" s="36">
        <v>4</v>
      </c>
      <c r="S43" s="36">
        <f t="shared" si="0"/>
        <v>79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20</v>
      </c>
      <c r="M44" s="36">
        <v>11</v>
      </c>
      <c r="N44" s="36">
        <v>10</v>
      </c>
      <c r="O44" s="36">
        <v>5</v>
      </c>
      <c r="P44" s="36">
        <v>7</v>
      </c>
      <c r="Q44" s="36">
        <v>7</v>
      </c>
      <c r="R44" s="36">
        <v>4</v>
      </c>
      <c r="S44" s="36">
        <f t="shared" si="0"/>
        <v>64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10</v>
      </c>
      <c r="M45" s="36">
        <v>10</v>
      </c>
      <c r="N45" s="36">
        <v>5</v>
      </c>
      <c r="O45" s="36">
        <v>3</v>
      </c>
      <c r="P45" s="36">
        <v>5</v>
      </c>
      <c r="Q45" s="36">
        <v>5</v>
      </c>
      <c r="R45" s="36">
        <v>3</v>
      </c>
      <c r="S45" s="36">
        <f t="shared" si="0"/>
        <v>41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33</v>
      </c>
      <c r="M46" s="36">
        <v>11</v>
      </c>
      <c r="N46" s="36">
        <v>11</v>
      </c>
      <c r="O46" s="36">
        <v>5</v>
      </c>
      <c r="P46" s="36">
        <v>8</v>
      </c>
      <c r="Q46" s="36">
        <v>8</v>
      </c>
      <c r="R46" s="36">
        <v>4</v>
      </c>
      <c r="S46" s="36">
        <f t="shared" si="0"/>
        <v>80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25</v>
      </c>
      <c r="M47" s="36">
        <v>9</v>
      </c>
      <c r="N47" s="36">
        <v>8</v>
      </c>
      <c r="O47" s="36">
        <v>5</v>
      </c>
      <c r="P47" s="36">
        <v>7</v>
      </c>
      <c r="Q47" s="36">
        <v>7</v>
      </c>
      <c r="R47" s="36">
        <v>5</v>
      </c>
      <c r="S47" s="36">
        <f t="shared" si="0"/>
        <v>66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15</v>
      </c>
      <c r="M48" s="36">
        <v>10</v>
      </c>
      <c r="N48" s="36">
        <v>7</v>
      </c>
      <c r="O48" s="36">
        <v>5</v>
      </c>
      <c r="P48" s="36">
        <v>7</v>
      </c>
      <c r="Q48" s="36">
        <v>7</v>
      </c>
      <c r="R48" s="36">
        <v>5</v>
      </c>
      <c r="S48" s="36">
        <f t="shared" si="0"/>
        <v>56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18</v>
      </c>
      <c r="M49" s="36">
        <v>12</v>
      </c>
      <c r="N49" s="36">
        <v>10</v>
      </c>
      <c r="O49" s="36">
        <v>5</v>
      </c>
      <c r="P49" s="36">
        <v>7</v>
      </c>
      <c r="Q49" s="36">
        <v>8</v>
      </c>
      <c r="R49" s="36">
        <v>4</v>
      </c>
      <c r="S49" s="36">
        <f t="shared" si="0"/>
        <v>64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30</v>
      </c>
      <c r="M50" s="36">
        <v>12</v>
      </c>
      <c r="N50" s="36">
        <v>12</v>
      </c>
      <c r="O50" s="36">
        <v>5</v>
      </c>
      <c r="P50" s="36">
        <v>9</v>
      </c>
      <c r="Q50" s="36">
        <v>9</v>
      </c>
      <c r="R50" s="36">
        <v>3</v>
      </c>
      <c r="S50" s="36">
        <f t="shared" si="0"/>
        <v>80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30</v>
      </c>
      <c r="M51" s="36">
        <v>11</v>
      </c>
      <c r="N51" s="36">
        <v>11</v>
      </c>
      <c r="O51" s="36">
        <v>5</v>
      </c>
      <c r="P51" s="36">
        <v>8</v>
      </c>
      <c r="Q51" s="36">
        <v>8</v>
      </c>
      <c r="R51" s="36">
        <v>5</v>
      </c>
      <c r="S51" s="36">
        <f t="shared" si="0"/>
        <v>78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37</v>
      </c>
      <c r="M52" s="36">
        <v>12</v>
      </c>
      <c r="N52" s="36">
        <v>13</v>
      </c>
      <c r="O52" s="36">
        <v>5</v>
      </c>
      <c r="P52" s="36">
        <v>7</v>
      </c>
      <c r="Q52" s="36">
        <v>8</v>
      </c>
      <c r="R52" s="36">
        <v>5</v>
      </c>
      <c r="S52" s="36">
        <f t="shared" si="0"/>
        <v>87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35</v>
      </c>
      <c r="M53" s="36">
        <v>12</v>
      </c>
      <c r="N53" s="36">
        <v>12</v>
      </c>
      <c r="O53" s="36">
        <v>5</v>
      </c>
      <c r="P53" s="36">
        <v>6</v>
      </c>
      <c r="Q53" s="36">
        <v>7</v>
      </c>
      <c r="R53" s="36">
        <v>5</v>
      </c>
      <c r="S53" s="36">
        <f t="shared" si="0"/>
        <v>82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E960060F-2BE6-4996-8306-85AD0D2D56C3}">
      <formula1>40</formula1>
    </dataValidation>
    <dataValidation type="decimal" operator="lessThanOrEqual" allowBlank="1" showInputMessage="1" showErrorMessage="1" error="max. 15" sqref="M15:N51" xr:uid="{865EF13A-8B68-422B-8698-67AA4205F289}">
      <formula1>15</formula1>
    </dataValidation>
    <dataValidation type="decimal" operator="lessThanOrEqual" allowBlank="1" showInputMessage="1" showErrorMessage="1" error="max. 10" sqref="P15:Q51" xr:uid="{1340BDF1-8229-4D6D-8E5C-20763EA91F35}">
      <formula1>10</formula1>
    </dataValidation>
    <dataValidation type="decimal" operator="lessThanOrEqual" allowBlank="1" showInputMessage="1" showErrorMessage="1" error="max. 5" sqref="O15:O51 R15:R51" xr:uid="{A00ACC7A-7342-4E6A-A7ED-1504EEC7847F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C7EAD-F64D-4617-B487-28BDC48F03A6}">
  <dimension ref="A1:AT57"/>
  <sheetViews>
    <sheetView zoomScale="80" zoomScaleNormal="80" workbookViewId="0"/>
  </sheetViews>
  <sheetFormatPr defaultColWidth="9.109375" defaultRowHeight="14.4" x14ac:dyDescent="0.3"/>
  <cols>
    <col min="1" max="1" width="11.6640625" style="30" customWidth="1"/>
    <col min="2" max="2" width="30" style="30" bestFit="1" customWidth="1"/>
    <col min="3" max="3" width="43.6640625" style="30" customWidth="1"/>
    <col min="4" max="4" width="15.5546875" style="30" customWidth="1"/>
    <col min="5" max="5" width="15" style="30" customWidth="1"/>
    <col min="6" max="6" width="15.6640625" style="30" customWidth="1"/>
    <col min="7" max="7" width="5.6640625" style="31" customWidth="1"/>
    <col min="8" max="8" width="15.6640625" style="31" customWidth="1"/>
    <col min="9" max="9" width="5.6640625" style="30" customWidth="1"/>
    <col min="10" max="10" width="15.6640625" style="30" customWidth="1"/>
    <col min="11" max="11" width="5.6640625" style="30" customWidth="1"/>
    <col min="12" max="12" width="9.6640625" style="30" customWidth="1"/>
    <col min="13" max="19" width="9.33203125" style="30" customWidth="1"/>
    <col min="20" max="16384" width="9.109375" style="30"/>
  </cols>
  <sheetData>
    <row r="1" spans="1:46" ht="38.25" customHeight="1" x14ac:dyDescent="0.3">
      <c r="A1" s="29" t="s">
        <v>35</v>
      </c>
    </row>
    <row r="2" spans="1:46" x14ac:dyDescent="0.3">
      <c r="A2" s="32" t="s">
        <v>40</v>
      </c>
      <c r="D2" s="32" t="s">
        <v>23</v>
      </c>
    </row>
    <row r="3" spans="1:46" x14ac:dyDescent="0.3">
      <c r="A3" s="32" t="s">
        <v>34</v>
      </c>
      <c r="D3" s="30" t="s">
        <v>43</v>
      </c>
    </row>
    <row r="4" spans="1:46" x14ac:dyDescent="0.3">
      <c r="A4" s="32" t="s">
        <v>41</v>
      </c>
      <c r="D4" s="30" t="s">
        <v>44</v>
      </c>
    </row>
    <row r="5" spans="1:46" ht="12.6" x14ac:dyDescent="0.3">
      <c r="A5" s="32" t="s">
        <v>39</v>
      </c>
      <c r="D5" s="30" t="s">
        <v>45</v>
      </c>
    </row>
    <row r="6" spans="1:46" ht="12.6" x14ac:dyDescent="0.3">
      <c r="A6" s="30" t="s">
        <v>42</v>
      </c>
      <c r="D6" s="30" t="s">
        <v>46</v>
      </c>
    </row>
    <row r="7" spans="1:46" x14ac:dyDescent="0.3">
      <c r="A7" s="34" t="s">
        <v>36</v>
      </c>
    </row>
    <row r="8" spans="1:46" ht="12.6" x14ac:dyDescent="0.3">
      <c r="D8" s="32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32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32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33" t="s">
        <v>25</v>
      </c>
      <c r="G14" s="35" t="s">
        <v>26</v>
      </c>
      <c r="H14" s="35" t="s">
        <v>25</v>
      </c>
      <c r="I14" s="35" t="s">
        <v>26</v>
      </c>
      <c r="J14" s="35" t="s">
        <v>25</v>
      </c>
      <c r="K14" s="35" t="s">
        <v>26</v>
      </c>
      <c r="L14" s="35" t="s">
        <v>27</v>
      </c>
      <c r="M14" s="35" t="s">
        <v>20</v>
      </c>
      <c r="N14" s="35" t="s">
        <v>20</v>
      </c>
      <c r="O14" s="35" t="s">
        <v>21</v>
      </c>
      <c r="P14" s="35" t="s">
        <v>22</v>
      </c>
      <c r="Q14" s="35" t="s">
        <v>22</v>
      </c>
      <c r="R14" s="35" t="s">
        <v>21</v>
      </c>
      <c r="S14" s="35"/>
    </row>
    <row r="15" spans="1:46" s="39" customFormat="1" ht="12.75" customHeight="1" x14ac:dyDescent="0.2">
      <c r="A15" s="40" t="s">
        <v>178</v>
      </c>
      <c r="B15" s="40" t="s">
        <v>47</v>
      </c>
      <c r="C15" s="40" t="s">
        <v>78</v>
      </c>
      <c r="D15" s="41">
        <v>16250000</v>
      </c>
      <c r="E15" s="41">
        <v>3250000</v>
      </c>
      <c r="F15" s="42" t="s">
        <v>116</v>
      </c>
      <c r="G15" s="40" t="s">
        <v>117</v>
      </c>
      <c r="H15" s="40" t="s">
        <v>124</v>
      </c>
      <c r="I15" s="43" t="s">
        <v>117</v>
      </c>
      <c r="J15" s="40" t="s">
        <v>144</v>
      </c>
      <c r="K15" s="40" t="s">
        <v>117</v>
      </c>
      <c r="L15" s="36">
        <v>36</v>
      </c>
      <c r="M15" s="36">
        <v>12</v>
      </c>
      <c r="N15" s="36">
        <v>10</v>
      </c>
      <c r="O15" s="36">
        <v>3</v>
      </c>
      <c r="P15" s="36">
        <v>6</v>
      </c>
      <c r="Q15" s="36">
        <v>7</v>
      </c>
      <c r="R15" s="36">
        <v>4</v>
      </c>
      <c r="S15" s="36">
        <f>SUM(L15:R15)</f>
        <v>78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s="39" customFormat="1" ht="12.75" customHeight="1" x14ac:dyDescent="0.2">
      <c r="A16" s="40" t="s">
        <v>179</v>
      </c>
      <c r="B16" s="40" t="s">
        <v>48</v>
      </c>
      <c r="C16" s="40" t="s">
        <v>169</v>
      </c>
      <c r="D16" s="41">
        <v>4645250</v>
      </c>
      <c r="E16" s="41">
        <v>1000000</v>
      </c>
      <c r="F16" s="40" t="s">
        <v>118</v>
      </c>
      <c r="G16" s="40" t="s">
        <v>117</v>
      </c>
      <c r="H16" s="40" t="s">
        <v>138</v>
      </c>
      <c r="I16" s="43" t="s">
        <v>121</v>
      </c>
      <c r="J16" s="40" t="s">
        <v>145</v>
      </c>
      <c r="K16" s="40" t="s">
        <v>117</v>
      </c>
      <c r="L16" s="36">
        <v>33</v>
      </c>
      <c r="M16" s="36">
        <v>11</v>
      </c>
      <c r="N16" s="36">
        <v>12</v>
      </c>
      <c r="O16" s="36">
        <v>4</v>
      </c>
      <c r="P16" s="36">
        <v>7</v>
      </c>
      <c r="Q16" s="36">
        <v>7</v>
      </c>
      <c r="R16" s="36">
        <v>4</v>
      </c>
      <c r="S16" s="36">
        <f t="shared" ref="S16:S53" si="0">SUM(L16:R16)</f>
        <v>78</v>
      </c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s="39" customFormat="1" ht="12.75" customHeight="1" x14ac:dyDescent="0.2">
      <c r="A17" s="40" t="s">
        <v>205</v>
      </c>
      <c r="B17" s="40" t="s">
        <v>49</v>
      </c>
      <c r="C17" s="40" t="s">
        <v>79</v>
      </c>
      <c r="D17" s="41">
        <v>30782400</v>
      </c>
      <c r="E17" s="41">
        <v>4125000</v>
      </c>
      <c r="F17" s="40" t="s">
        <v>119</v>
      </c>
      <c r="G17" s="40" t="s">
        <v>117</v>
      </c>
      <c r="H17" s="40" t="s">
        <v>126</v>
      </c>
      <c r="I17" s="43" t="s">
        <v>117</v>
      </c>
      <c r="J17" s="40" t="s">
        <v>146</v>
      </c>
      <c r="K17" s="40" t="s">
        <v>121</v>
      </c>
      <c r="L17" s="36">
        <v>20</v>
      </c>
      <c r="M17" s="36">
        <v>11</v>
      </c>
      <c r="N17" s="36">
        <v>10</v>
      </c>
      <c r="O17" s="36">
        <v>3</v>
      </c>
      <c r="P17" s="36">
        <v>4</v>
      </c>
      <c r="Q17" s="36">
        <v>6</v>
      </c>
      <c r="R17" s="36">
        <v>3</v>
      </c>
      <c r="S17" s="36">
        <f t="shared" si="0"/>
        <v>57</v>
      </c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s="39" customFormat="1" ht="12.75" customHeight="1" x14ac:dyDescent="0.2">
      <c r="A18" s="40" t="s">
        <v>200</v>
      </c>
      <c r="B18" s="40" t="s">
        <v>50</v>
      </c>
      <c r="C18" s="40" t="s">
        <v>80</v>
      </c>
      <c r="D18" s="41">
        <v>19193490</v>
      </c>
      <c r="E18" s="41">
        <v>3105000</v>
      </c>
      <c r="F18" s="42" t="s">
        <v>120</v>
      </c>
      <c r="G18" s="44" t="s">
        <v>121</v>
      </c>
      <c r="H18" s="40" t="s">
        <v>118</v>
      </c>
      <c r="I18" s="43" t="s">
        <v>117</v>
      </c>
      <c r="J18" s="40" t="s">
        <v>147</v>
      </c>
      <c r="K18" s="40" t="s">
        <v>117</v>
      </c>
      <c r="L18" s="36">
        <v>28</v>
      </c>
      <c r="M18" s="36">
        <v>10</v>
      </c>
      <c r="N18" s="36">
        <v>11</v>
      </c>
      <c r="O18" s="36">
        <v>3</v>
      </c>
      <c r="P18" s="36">
        <v>7</v>
      </c>
      <c r="Q18" s="36">
        <v>5</v>
      </c>
      <c r="R18" s="36">
        <v>2</v>
      </c>
      <c r="S18" s="36">
        <f t="shared" si="0"/>
        <v>66</v>
      </c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</row>
    <row r="19" spans="1:46" s="39" customFormat="1" ht="12.75" customHeight="1" x14ac:dyDescent="0.2">
      <c r="A19" s="40" t="s">
        <v>189</v>
      </c>
      <c r="B19" s="40" t="s">
        <v>51</v>
      </c>
      <c r="C19" s="40" t="s">
        <v>81</v>
      </c>
      <c r="D19" s="41">
        <v>28771320</v>
      </c>
      <c r="E19" s="41">
        <v>2750000</v>
      </c>
      <c r="F19" s="42" t="s">
        <v>122</v>
      </c>
      <c r="G19" s="44" t="s">
        <v>117</v>
      </c>
      <c r="H19" s="40" t="s">
        <v>130</v>
      </c>
      <c r="I19" s="43" t="s">
        <v>117</v>
      </c>
      <c r="J19" s="40" t="s">
        <v>148</v>
      </c>
      <c r="K19" s="40" t="s">
        <v>117</v>
      </c>
      <c r="L19" s="36">
        <v>27</v>
      </c>
      <c r="M19" s="36">
        <v>12</v>
      </c>
      <c r="N19" s="36">
        <v>10</v>
      </c>
      <c r="O19" s="36">
        <v>4</v>
      </c>
      <c r="P19" s="36">
        <v>8</v>
      </c>
      <c r="Q19" s="36">
        <v>6</v>
      </c>
      <c r="R19" s="36">
        <v>4</v>
      </c>
      <c r="S19" s="36">
        <f t="shared" si="0"/>
        <v>71</v>
      </c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</row>
    <row r="20" spans="1:46" s="39" customFormat="1" ht="12" x14ac:dyDescent="0.2">
      <c r="A20" s="40" t="s">
        <v>186</v>
      </c>
      <c r="B20" s="40" t="s">
        <v>51</v>
      </c>
      <c r="C20" s="40" t="s">
        <v>82</v>
      </c>
      <c r="D20" s="41">
        <v>17011963</v>
      </c>
      <c r="E20" s="41">
        <v>2400000</v>
      </c>
      <c r="F20" s="40" t="s">
        <v>123</v>
      </c>
      <c r="G20" s="44" t="s">
        <v>117</v>
      </c>
      <c r="H20" s="40" t="s">
        <v>134</v>
      </c>
      <c r="I20" s="43" t="s">
        <v>117</v>
      </c>
      <c r="J20" s="40" t="s">
        <v>149</v>
      </c>
      <c r="K20" s="40" t="s">
        <v>117</v>
      </c>
      <c r="L20" s="36">
        <v>30</v>
      </c>
      <c r="M20" s="36">
        <v>12</v>
      </c>
      <c r="N20" s="36">
        <v>11</v>
      </c>
      <c r="O20" s="36">
        <v>4</v>
      </c>
      <c r="P20" s="36">
        <v>8</v>
      </c>
      <c r="Q20" s="36">
        <v>7</v>
      </c>
      <c r="R20" s="36">
        <v>4</v>
      </c>
      <c r="S20" s="36">
        <f t="shared" si="0"/>
        <v>76</v>
      </c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</row>
    <row r="21" spans="1:46" s="39" customFormat="1" ht="12.75" customHeight="1" x14ac:dyDescent="0.2">
      <c r="A21" s="40" t="s">
        <v>185</v>
      </c>
      <c r="B21" s="40" t="s">
        <v>52</v>
      </c>
      <c r="C21" s="40" t="s">
        <v>83</v>
      </c>
      <c r="D21" s="41">
        <v>38185657</v>
      </c>
      <c r="E21" s="41">
        <v>3500000</v>
      </c>
      <c r="F21" s="42" t="s">
        <v>124</v>
      </c>
      <c r="G21" s="40" t="s">
        <v>121</v>
      </c>
      <c r="H21" s="40" t="s">
        <v>139</v>
      </c>
      <c r="I21" s="43" t="s">
        <v>117</v>
      </c>
      <c r="J21" s="40" t="s">
        <v>150</v>
      </c>
      <c r="K21" s="40" t="s">
        <v>117</v>
      </c>
      <c r="L21" s="36">
        <v>34</v>
      </c>
      <c r="M21" s="36">
        <v>13</v>
      </c>
      <c r="N21" s="36">
        <v>12</v>
      </c>
      <c r="O21" s="36">
        <v>4</v>
      </c>
      <c r="P21" s="36">
        <v>6</v>
      </c>
      <c r="Q21" s="36">
        <v>6</v>
      </c>
      <c r="R21" s="36">
        <v>3</v>
      </c>
      <c r="S21" s="36">
        <f t="shared" si="0"/>
        <v>78</v>
      </c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</row>
    <row r="22" spans="1:46" s="39" customFormat="1" ht="12.75" customHeight="1" x14ac:dyDescent="0.2">
      <c r="A22" s="40" t="s">
        <v>195</v>
      </c>
      <c r="B22" s="40" t="s">
        <v>53</v>
      </c>
      <c r="C22" s="40" t="s">
        <v>84</v>
      </c>
      <c r="D22" s="41">
        <v>34965000</v>
      </c>
      <c r="E22" s="41">
        <v>4000000</v>
      </c>
      <c r="F22" s="40" t="s">
        <v>125</v>
      </c>
      <c r="G22" s="40" t="s">
        <v>117</v>
      </c>
      <c r="H22" s="40" t="s">
        <v>122</v>
      </c>
      <c r="I22" s="43" t="s">
        <v>117</v>
      </c>
      <c r="J22" s="40" t="s">
        <v>151</v>
      </c>
      <c r="K22" s="40" t="s">
        <v>121</v>
      </c>
      <c r="L22" s="36">
        <v>26</v>
      </c>
      <c r="M22" s="36">
        <v>12</v>
      </c>
      <c r="N22" s="36">
        <v>10</v>
      </c>
      <c r="O22" s="36">
        <v>4</v>
      </c>
      <c r="P22" s="36">
        <v>6</v>
      </c>
      <c r="Q22" s="36">
        <v>7</v>
      </c>
      <c r="R22" s="36">
        <v>4</v>
      </c>
      <c r="S22" s="36">
        <f t="shared" si="0"/>
        <v>69</v>
      </c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</row>
    <row r="23" spans="1:46" s="39" customFormat="1" ht="13.5" customHeight="1" x14ac:dyDescent="0.2">
      <c r="A23" s="40" t="s">
        <v>183</v>
      </c>
      <c r="B23" s="40" t="s">
        <v>54</v>
      </c>
      <c r="C23" s="40" t="s">
        <v>115</v>
      </c>
      <c r="D23" s="41">
        <v>5633750</v>
      </c>
      <c r="E23" s="41">
        <v>1350000</v>
      </c>
      <c r="F23" s="42" t="s">
        <v>126</v>
      </c>
      <c r="G23" s="40" t="s">
        <v>117</v>
      </c>
      <c r="H23" s="40" t="s">
        <v>133</v>
      </c>
      <c r="I23" s="43" t="s">
        <v>117</v>
      </c>
      <c r="J23" s="40" t="s">
        <v>152</v>
      </c>
      <c r="K23" s="40" t="s">
        <v>117</v>
      </c>
      <c r="L23" s="36">
        <v>29</v>
      </c>
      <c r="M23" s="36">
        <v>14</v>
      </c>
      <c r="N23" s="36">
        <v>12</v>
      </c>
      <c r="O23" s="36">
        <v>5</v>
      </c>
      <c r="P23" s="36">
        <v>8</v>
      </c>
      <c r="Q23" s="36">
        <v>9</v>
      </c>
      <c r="R23" s="36">
        <v>4</v>
      </c>
      <c r="S23" s="36">
        <f t="shared" si="0"/>
        <v>81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</row>
    <row r="24" spans="1:46" s="39" customFormat="1" ht="12.75" customHeight="1" x14ac:dyDescent="0.2">
      <c r="A24" s="40" t="s">
        <v>192</v>
      </c>
      <c r="B24" s="40" t="s">
        <v>55</v>
      </c>
      <c r="C24" s="40" t="s">
        <v>85</v>
      </c>
      <c r="D24" s="41">
        <v>30782400</v>
      </c>
      <c r="E24" s="41">
        <v>4125000</v>
      </c>
      <c r="F24" s="42" t="s">
        <v>118</v>
      </c>
      <c r="G24" s="40" t="s">
        <v>121</v>
      </c>
      <c r="H24" s="40" t="s">
        <v>135</v>
      </c>
      <c r="I24" s="43" t="s">
        <v>117</v>
      </c>
      <c r="J24" s="40" t="s">
        <v>153</v>
      </c>
      <c r="K24" s="40" t="s">
        <v>117</v>
      </c>
      <c r="L24" s="36">
        <v>27</v>
      </c>
      <c r="M24" s="36">
        <v>11</v>
      </c>
      <c r="N24" s="36">
        <v>8</v>
      </c>
      <c r="O24" s="36">
        <v>4</v>
      </c>
      <c r="P24" s="36">
        <v>8</v>
      </c>
      <c r="Q24" s="36">
        <v>7</v>
      </c>
      <c r="R24" s="36">
        <v>4</v>
      </c>
      <c r="S24" s="36">
        <f t="shared" si="0"/>
        <v>69</v>
      </c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</row>
    <row r="25" spans="1:46" s="39" customFormat="1" ht="12.75" customHeight="1" x14ac:dyDescent="0.2">
      <c r="A25" s="40" t="s">
        <v>171</v>
      </c>
      <c r="B25" s="40" t="s">
        <v>56</v>
      </c>
      <c r="C25" s="40" t="s">
        <v>86</v>
      </c>
      <c r="D25" s="41">
        <v>65100000</v>
      </c>
      <c r="E25" s="41">
        <v>4675000</v>
      </c>
      <c r="F25" s="42" t="s">
        <v>127</v>
      </c>
      <c r="G25" s="40" t="s">
        <v>117</v>
      </c>
      <c r="H25" s="40" t="s">
        <v>119</v>
      </c>
      <c r="I25" s="43" t="s">
        <v>117</v>
      </c>
      <c r="J25" s="40" t="s">
        <v>154</v>
      </c>
      <c r="K25" s="40" t="s">
        <v>121</v>
      </c>
      <c r="L25" s="36">
        <v>31</v>
      </c>
      <c r="M25" s="36">
        <v>13</v>
      </c>
      <c r="N25" s="36">
        <v>13</v>
      </c>
      <c r="O25" s="36">
        <v>5</v>
      </c>
      <c r="P25" s="36">
        <v>7</v>
      </c>
      <c r="Q25" s="36">
        <v>8</v>
      </c>
      <c r="R25" s="36">
        <v>5</v>
      </c>
      <c r="S25" s="36">
        <f t="shared" si="0"/>
        <v>82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</row>
    <row r="26" spans="1:46" s="39" customFormat="1" ht="12.75" customHeight="1" x14ac:dyDescent="0.2">
      <c r="A26" s="40" t="s">
        <v>199</v>
      </c>
      <c r="B26" s="40" t="s">
        <v>57</v>
      </c>
      <c r="C26" s="40" t="s">
        <v>87</v>
      </c>
      <c r="D26" s="41">
        <v>53640000</v>
      </c>
      <c r="E26" s="41">
        <v>4900000</v>
      </c>
      <c r="F26" s="42"/>
      <c r="G26" s="40"/>
      <c r="H26" s="40" t="s">
        <v>132</v>
      </c>
      <c r="I26" s="43" t="s">
        <v>121</v>
      </c>
      <c r="J26" s="40" t="s">
        <v>155</v>
      </c>
      <c r="K26" s="40" t="s">
        <v>117</v>
      </c>
      <c r="L26" s="36">
        <v>26</v>
      </c>
      <c r="M26" s="36">
        <v>12</v>
      </c>
      <c r="N26" s="36">
        <v>10</v>
      </c>
      <c r="O26" s="36">
        <v>4</v>
      </c>
      <c r="P26" s="36">
        <v>5</v>
      </c>
      <c r="Q26" s="36">
        <v>5</v>
      </c>
      <c r="R26" s="36">
        <v>3</v>
      </c>
      <c r="S26" s="36">
        <f t="shared" si="0"/>
        <v>65</v>
      </c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6" s="39" customFormat="1" ht="12.75" customHeight="1" x14ac:dyDescent="0.2">
      <c r="A27" s="40" t="s">
        <v>208</v>
      </c>
      <c r="B27" s="40" t="s">
        <v>58</v>
      </c>
      <c r="C27" s="40" t="s">
        <v>88</v>
      </c>
      <c r="D27" s="41">
        <v>47898978</v>
      </c>
      <c r="E27" s="41">
        <v>4000000</v>
      </c>
      <c r="F27" s="42" t="s">
        <v>128</v>
      </c>
      <c r="G27" s="40" t="s">
        <v>121</v>
      </c>
      <c r="H27" s="40" t="s">
        <v>140</v>
      </c>
      <c r="I27" s="43" t="s">
        <v>121</v>
      </c>
      <c r="J27" s="40" t="s">
        <v>156</v>
      </c>
      <c r="K27" s="40" t="s">
        <v>117</v>
      </c>
      <c r="L27" s="36">
        <v>12</v>
      </c>
      <c r="M27" s="36">
        <v>5</v>
      </c>
      <c r="N27" s="36">
        <v>6</v>
      </c>
      <c r="O27" s="36">
        <v>3</v>
      </c>
      <c r="P27" s="36">
        <v>6</v>
      </c>
      <c r="Q27" s="36">
        <v>4</v>
      </c>
      <c r="R27" s="36">
        <v>3</v>
      </c>
      <c r="S27" s="36">
        <f t="shared" si="0"/>
        <v>39</v>
      </c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</row>
    <row r="28" spans="1:46" s="39" customFormat="1" ht="12" x14ac:dyDescent="0.2">
      <c r="A28" s="40" t="s">
        <v>206</v>
      </c>
      <c r="B28" s="40" t="s">
        <v>59</v>
      </c>
      <c r="C28" s="40" t="s">
        <v>89</v>
      </c>
      <c r="D28" s="41">
        <v>69700000</v>
      </c>
      <c r="E28" s="41">
        <v>3900000</v>
      </c>
      <c r="F28" s="42" t="s">
        <v>129</v>
      </c>
      <c r="G28" s="40" t="s">
        <v>121</v>
      </c>
      <c r="H28" s="40" t="s">
        <v>125</v>
      </c>
      <c r="I28" s="43" t="s">
        <v>117</v>
      </c>
      <c r="J28" s="40" t="s">
        <v>157</v>
      </c>
      <c r="K28" s="40" t="s">
        <v>117</v>
      </c>
      <c r="L28" s="36">
        <v>17</v>
      </c>
      <c r="M28" s="36">
        <v>10</v>
      </c>
      <c r="N28" s="36">
        <v>8</v>
      </c>
      <c r="O28" s="36">
        <v>4</v>
      </c>
      <c r="P28" s="36">
        <v>6</v>
      </c>
      <c r="Q28" s="36">
        <v>6</v>
      </c>
      <c r="R28" s="36">
        <v>3</v>
      </c>
      <c r="S28" s="36">
        <f t="shared" si="0"/>
        <v>54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</row>
    <row r="29" spans="1:46" s="39" customFormat="1" ht="12.75" customHeight="1" x14ac:dyDescent="0.2">
      <c r="A29" s="40" t="s">
        <v>175</v>
      </c>
      <c r="B29" s="40" t="s">
        <v>60</v>
      </c>
      <c r="C29" s="40" t="s">
        <v>90</v>
      </c>
      <c r="D29" s="41">
        <v>23463000</v>
      </c>
      <c r="E29" s="41">
        <v>4950000</v>
      </c>
      <c r="F29" s="40" t="s">
        <v>130</v>
      </c>
      <c r="G29" s="40" t="s">
        <v>117</v>
      </c>
      <c r="H29" s="40"/>
      <c r="I29" s="43"/>
      <c r="J29" s="40" t="s">
        <v>158</v>
      </c>
      <c r="K29" s="40" t="s">
        <v>121</v>
      </c>
      <c r="L29" s="36">
        <v>36</v>
      </c>
      <c r="M29" s="36">
        <v>12</v>
      </c>
      <c r="N29" s="36">
        <v>13</v>
      </c>
      <c r="O29" s="36">
        <v>4</v>
      </c>
      <c r="P29" s="36">
        <v>7</v>
      </c>
      <c r="Q29" s="36">
        <v>8</v>
      </c>
      <c r="R29" s="36">
        <v>4</v>
      </c>
      <c r="S29" s="36">
        <f t="shared" si="0"/>
        <v>84</v>
      </c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</row>
    <row r="30" spans="1:46" s="39" customFormat="1" ht="12.75" customHeight="1" x14ac:dyDescent="0.2">
      <c r="A30" s="40" t="s">
        <v>181</v>
      </c>
      <c r="B30" s="40" t="s">
        <v>61</v>
      </c>
      <c r="C30" s="40" t="s">
        <v>91</v>
      </c>
      <c r="D30" s="41">
        <v>6080000</v>
      </c>
      <c r="E30" s="41">
        <v>590000</v>
      </c>
      <c r="F30" s="40" t="s">
        <v>118</v>
      </c>
      <c r="G30" s="40" t="s">
        <v>117</v>
      </c>
      <c r="H30" s="40" t="s">
        <v>135</v>
      </c>
      <c r="I30" s="43" t="s">
        <v>117</v>
      </c>
      <c r="J30" s="40" t="s">
        <v>159</v>
      </c>
      <c r="K30" s="40" t="s">
        <v>117</v>
      </c>
      <c r="L30" s="36">
        <v>33</v>
      </c>
      <c r="M30" s="36">
        <v>11</v>
      </c>
      <c r="N30" s="36">
        <v>12</v>
      </c>
      <c r="O30" s="36">
        <v>4</v>
      </c>
      <c r="P30" s="36">
        <v>7</v>
      </c>
      <c r="Q30" s="36">
        <v>9</v>
      </c>
      <c r="R30" s="36">
        <v>4</v>
      </c>
      <c r="S30" s="36">
        <f t="shared" si="0"/>
        <v>80</v>
      </c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</row>
    <row r="31" spans="1:46" s="39" customFormat="1" ht="12.75" customHeight="1" x14ac:dyDescent="0.2">
      <c r="A31" s="40" t="s">
        <v>191</v>
      </c>
      <c r="B31" s="40" t="s">
        <v>62</v>
      </c>
      <c r="C31" s="40" t="s">
        <v>92</v>
      </c>
      <c r="D31" s="41">
        <v>10500000</v>
      </c>
      <c r="E31" s="41">
        <v>2300000</v>
      </c>
      <c r="F31" s="42" t="s">
        <v>131</v>
      </c>
      <c r="G31" s="40" t="s">
        <v>117</v>
      </c>
      <c r="H31" s="40" t="s">
        <v>133</v>
      </c>
      <c r="I31" s="43" t="s">
        <v>117</v>
      </c>
      <c r="J31" s="40" t="s">
        <v>145</v>
      </c>
      <c r="K31" s="40" t="s">
        <v>117</v>
      </c>
      <c r="L31" s="36">
        <v>34</v>
      </c>
      <c r="M31" s="36">
        <v>10</v>
      </c>
      <c r="N31" s="36">
        <v>9</v>
      </c>
      <c r="O31" s="36">
        <v>3</v>
      </c>
      <c r="P31" s="36">
        <v>7</v>
      </c>
      <c r="Q31" s="36">
        <v>5</v>
      </c>
      <c r="R31" s="36">
        <v>4</v>
      </c>
      <c r="S31" s="36">
        <f t="shared" si="0"/>
        <v>72</v>
      </c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</row>
    <row r="32" spans="1:46" s="39" customFormat="1" ht="12.75" customHeight="1" x14ac:dyDescent="0.2">
      <c r="A32" s="40" t="s">
        <v>194</v>
      </c>
      <c r="B32" s="40" t="s">
        <v>63</v>
      </c>
      <c r="C32" s="40" t="s">
        <v>93</v>
      </c>
      <c r="D32" s="41">
        <v>22851100</v>
      </c>
      <c r="E32" s="41">
        <v>4000000</v>
      </c>
      <c r="F32" s="42" t="s">
        <v>132</v>
      </c>
      <c r="G32" s="40" t="s">
        <v>117</v>
      </c>
      <c r="H32" s="40"/>
      <c r="I32" s="43"/>
      <c r="J32" s="40" t="s">
        <v>146</v>
      </c>
      <c r="K32" s="40" t="s">
        <v>117</v>
      </c>
      <c r="L32" s="36">
        <v>29</v>
      </c>
      <c r="M32" s="36">
        <v>11</v>
      </c>
      <c r="N32" s="36">
        <v>8</v>
      </c>
      <c r="O32" s="36">
        <v>4</v>
      </c>
      <c r="P32" s="36">
        <v>6</v>
      </c>
      <c r="Q32" s="36">
        <v>5</v>
      </c>
      <c r="R32" s="36">
        <v>3</v>
      </c>
      <c r="S32" s="36">
        <f t="shared" si="0"/>
        <v>66</v>
      </c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</row>
    <row r="33" spans="1:46" s="39" customFormat="1" ht="12" x14ac:dyDescent="0.2">
      <c r="A33" s="40" t="s">
        <v>203</v>
      </c>
      <c r="B33" s="40" t="s">
        <v>64</v>
      </c>
      <c r="C33" s="40" t="s">
        <v>94</v>
      </c>
      <c r="D33" s="41">
        <v>6935000</v>
      </c>
      <c r="E33" s="41">
        <v>850000</v>
      </c>
      <c r="F33" s="40"/>
      <c r="G33" s="40"/>
      <c r="H33" s="40" t="s">
        <v>141</v>
      </c>
      <c r="I33" s="43" t="s">
        <v>121</v>
      </c>
      <c r="J33" s="40"/>
      <c r="K33" s="40"/>
      <c r="L33" s="36">
        <v>25</v>
      </c>
      <c r="M33" s="36">
        <v>9</v>
      </c>
      <c r="N33" s="36">
        <v>8</v>
      </c>
      <c r="O33" s="36">
        <v>5</v>
      </c>
      <c r="P33" s="36">
        <v>5</v>
      </c>
      <c r="Q33" s="36">
        <v>5</v>
      </c>
      <c r="R33" s="36">
        <v>4</v>
      </c>
      <c r="S33" s="36">
        <f t="shared" si="0"/>
        <v>61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</row>
    <row r="34" spans="1:46" s="39" customFormat="1" ht="12.75" customHeight="1" x14ac:dyDescent="0.2">
      <c r="A34" s="40" t="s">
        <v>204</v>
      </c>
      <c r="B34" s="40" t="s">
        <v>64</v>
      </c>
      <c r="C34" s="40" t="s">
        <v>95</v>
      </c>
      <c r="D34" s="41">
        <v>25164000</v>
      </c>
      <c r="E34" s="41">
        <v>2900000</v>
      </c>
      <c r="F34" s="42" t="s">
        <v>131</v>
      </c>
      <c r="G34" s="40" t="s">
        <v>121</v>
      </c>
      <c r="H34" s="40"/>
      <c r="I34" s="43"/>
      <c r="J34" s="40" t="s">
        <v>147</v>
      </c>
      <c r="K34" s="40" t="s">
        <v>117</v>
      </c>
      <c r="L34" s="36">
        <v>21</v>
      </c>
      <c r="M34" s="36">
        <v>10</v>
      </c>
      <c r="N34" s="36">
        <v>7</v>
      </c>
      <c r="O34" s="36">
        <v>4</v>
      </c>
      <c r="P34" s="36">
        <v>7</v>
      </c>
      <c r="Q34" s="36">
        <v>7</v>
      </c>
      <c r="R34" s="36">
        <v>4</v>
      </c>
      <c r="S34" s="36">
        <f t="shared" si="0"/>
        <v>60</v>
      </c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</row>
    <row r="35" spans="1:46" s="39" customFormat="1" ht="12.75" customHeight="1" x14ac:dyDescent="0.2">
      <c r="A35" s="40" t="s">
        <v>172</v>
      </c>
      <c r="B35" s="40" t="s">
        <v>61</v>
      </c>
      <c r="C35" s="40" t="s">
        <v>96</v>
      </c>
      <c r="D35" s="41">
        <v>1697800</v>
      </c>
      <c r="E35" s="41">
        <v>520000</v>
      </c>
      <c r="F35" s="40" t="s">
        <v>133</v>
      </c>
      <c r="G35" s="40" t="s">
        <v>117</v>
      </c>
      <c r="H35" s="40" t="s">
        <v>118</v>
      </c>
      <c r="I35" s="43" t="s">
        <v>117</v>
      </c>
      <c r="J35" s="40" t="s">
        <v>160</v>
      </c>
      <c r="K35" s="40" t="s">
        <v>117</v>
      </c>
      <c r="L35" s="36">
        <v>36</v>
      </c>
      <c r="M35" s="36">
        <v>10</v>
      </c>
      <c r="N35" s="36">
        <v>12</v>
      </c>
      <c r="O35" s="36">
        <v>5</v>
      </c>
      <c r="P35" s="36">
        <v>8</v>
      </c>
      <c r="Q35" s="36">
        <v>8</v>
      </c>
      <c r="R35" s="36">
        <v>4</v>
      </c>
      <c r="S35" s="36">
        <f t="shared" si="0"/>
        <v>83</v>
      </c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</row>
    <row r="36" spans="1:46" s="39" customFormat="1" ht="12.75" customHeight="1" x14ac:dyDescent="0.2">
      <c r="A36" s="40" t="s">
        <v>196</v>
      </c>
      <c r="B36" s="40" t="s">
        <v>65</v>
      </c>
      <c r="C36" s="40" t="s">
        <v>97</v>
      </c>
      <c r="D36" s="41">
        <v>114895060</v>
      </c>
      <c r="E36" s="41">
        <v>8000000</v>
      </c>
      <c r="F36" s="40" t="s">
        <v>134</v>
      </c>
      <c r="G36" s="40" t="s">
        <v>117</v>
      </c>
      <c r="H36" s="40" t="s">
        <v>132</v>
      </c>
      <c r="I36" s="43" t="s">
        <v>117</v>
      </c>
      <c r="J36" s="40" t="s">
        <v>148</v>
      </c>
      <c r="K36" s="40" t="s">
        <v>117</v>
      </c>
      <c r="L36" s="36">
        <v>21</v>
      </c>
      <c r="M36" s="36">
        <v>13</v>
      </c>
      <c r="N36" s="36">
        <v>8</v>
      </c>
      <c r="O36" s="36">
        <v>5</v>
      </c>
      <c r="P36" s="36">
        <v>7</v>
      </c>
      <c r="Q36" s="36">
        <v>7</v>
      </c>
      <c r="R36" s="36">
        <v>4</v>
      </c>
      <c r="S36" s="36">
        <f t="shared" si="0"/>
        <v>65</v>
      </c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</row>
    <row r="37" spans="1:46" s="39" customFormat="1" ht="12.75" customHeight="1" x14ac:dyDescent="0.2">
      <c r="A37" s="40" t="s">
        <v>202</v>
      </c>
      <c r="B37" s="40" t="s">
        <v>66</v>
      </c>
      <c r="C37" s="40" t="s">
        <v>98</v>
      </c>
      <c r="D37" s="41">
        <v>26607500</v>
      </c>
      <c r="E37" s="41">
        <v>2750000</v>
      </c>
      <c r="F37" s="42"/>
      <c r="G37" s="40"/>
      <c r="H37" s="40"/>
      <c r="I37" s="43"/>
      <c r="J37" s="40" t="s">
        <v>156</v>
      </c>
      <c r="K37" s="40" t="s">
        <v>117</v>
      </c>
      <c r="L37" s="36">
        <v>18</v>
      </c>
      <c r="M37" s="36">
        <v>12</v>
      </c>
      <c r="N37" s="36">
        <v>7</v>
      </c>
      <c r="O37" s="36">
        <v>4</v>
      </c>
      <c r="P37" s="36">
        <v>7</v>
      </c>
      <c r="Q37" s="36">
        <v>7</v>
      </c>
      <c r="R37" s="36">
        <v>3</v>
      </c>
      <c r="S37" s="36">
        <f t="shared" si="0"/>
        <v>58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</row>
    <row r="38" spans="1:46" s="39" customFormat="1" ht="12.75" customHeight="1" x14ac:dyDescent="0.2">
      <c r="A38" s="40" t="s">
        <v>187</v>
      </c>
      <c r="B38" s="40" t="s">
        <v>67</v>
      </c>
      <c r="C38" s="40" t="s">
        <v>99</v>
      </c>
      <c r="D38" s="41">
        <v>28050990</v>
      </c>
      <c r="E38" s="41">
        <v>5000000</v>
      </c>
      <c r="F38" s="42" t="s">
        <v>135</v>
      </c>
      <c r="G38" s="40" t="s">
        <v>117</v>
      </c>
      <c r="H38" s="40" t="s">
        <v>123</v>
      </c>
      <c r="I38" s="43" t="s">
        <v>117</v>
      </c>
      <c r="J38" s="40" t="s">
        <v>157</v>
      </c>
      <c r="K38" s="40" t="s">
        <v>117</v>
      </c>
      <c r="L38" s="36">
        <v>29</v>
      </c>
      <c r="M38" s="36">
        <v>11</v>
      </c>
      <c r="N38" s="36">
        <v>11</v>
      </c>
      <c r="O38" s="36">
        <v>5</v>
      </c>
      <c r="P38" s="36">
        <v>8</v>
      </c>
      <c r="Q38" s="36">
        <v>7</v>
      </c>
      <c r="R38" s="36">
        <v>4</v>
      </c>
      <c r="S38" s="36">
        <f t="shared" si="0"/>
        <v>75</v>
      </c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</row>
    <row r="39" spans="1:46" s="39" customFormat="1" ht="12.75" customHeight="1" x14ac:dyDescent="0.2">
      <c r="A39" s="40" t="s">
        <v>190</v>
      </c>
      <c r="B39" s="40" t="s">
        <v>68</v>
      </c>
      <c r="C39" s="40" t="s">
        <v>100</v>
      </c>
      <c r="D39" s="41">
        <v>7888590</v>
      </c>
      <c r="E39" s="41">
        <v>2160000</v>
      </c>
      <c r="F39" s="42" t="s">
        <v>136</v>
      </c>
      <c r="G39" s="40" t="s">
        <v>117</v>
      </c>
      <c r="H39" s="40" t="s">
        <v>116</v>
      </c>
      <c r="I39" s="43" t="s">
        <v>117</v>
      </c>
      <c r="J39" s="40" t="s">
        <v>158</v>
      </c>
      <c r="K39" s="40" t="s">
        <v>117</v>
      </c>
      <c r="L39" s="36">
        <v>29</v>
      </c>
      <c r="M39" s="36">
        <v>10</v>
      </c>
      <c r="N39" s="36">
        <v>12</v>
      </c>
      <c r="O39" s="36">
        <v>3</v>
      </c>
      <c r="P39" s="36">
        <v>7</v>
      </c>
      <c r="Q39" s="36">
        <v>8</v>
      </c>
      <c r="R39" s="36">
        <v>3</v>
      </c>
      <c r="S39" s="36">
        <f t="shared" si="0"/>
        <v>72</v>
      </c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</row>
    <row r="40" spans="1:46" s="39" customFormat="1" ht="12.75" customHeight="1" x14ac:dyDescent="0.2">
      <c r="A40" s="40" t="s">
        <v>180</v>
      </c>
      <c r="B40" s="40" t="s">
        <v>68</v>
      </c>
      <c r="C40" s="40" t="s">
        <v>101</v>
      </c>
      <c r="D40" s="41">
        <v>1794300</v>
      </c>
      <c r="E40" s="41">
        <v>420000</v>
      </c>
      <c r="F40" s="42" t="s">
        <v>127</v>
      </c>
      <c r="G40" s="40" t="s">
        <v>117</v>
      </c>
      <c r="H40" s="40" t="s">
        <v>125</v>
      </c>
      <c r="I40" s="43" t="s">
        <v>117</v>
      </c>
      <c r="J40" s="40" t="s">
        <v>161</v>
      </c>
      <c r="K40" s="40" t="s">
        <v>117</v>
      </c>
      <c r="L40" s="36">
        <v>33</v>
      </c>
      <c r="M40" s="36">
        <v>13</v>
      </c>
      <c r="N40" s="36">
        <v>14</v>
      </c>
      <c r="O40" s="36">
        <v>3</v>
      </c>
      <c r="P40" s="36">
        <v>6</v>
      </c>
      <c r="Q40" s="36">
        <v>9</v>
      </c>
      <c r="R40" s="36">
        <v>3</v>
      </c>
      <c r="S40" s="36">
        <f t="shared" si="0"/>
        <v>81</v>
      </c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</row>
    <row r="41" spans="1:46" s="39" customFormat="1" ht="12" x14ac:dyDescent="0.2">
      <c r="A41" s="40" t="s">
        <v>170</v>
      </c>
      <c r="B41" s="40" t="s">
        <v>69</v>
      </c>
      <c r="C41" s="40" t="s">
        <v>102</v>
      </c>
      <c r="D41" s="41">
        <v>26814547</v>
      </c>
      <c r="E41" s="41">
        <v>3770000</v>
      </c>
      <c r="F41" s="42"/>
      <c r="G41" s="40"/>
      <c r="H41" s="40" t="s">
        <v>119</v>
      </c>
      <c r="I41" s="43" t="s">
        <v>117</v>
      </c>
      <c r="J41" s="40" t="s">
        <v>145</v>
      </c>
      <c r="K41" s="40" t="s">
        <v>117</v>
      </c>
      <c r="L41" s="36">
        <v>37</v>
      </c>
      <c r="M41" s="36">
        <v>14</v>
      </c>
      <c r="N41" s="36">
        <v>13</v>
      </c>
      <c r="O41" s="36">
        <v>4</v>
      </c>
      <c r="P41" s="36">
        <v>6</v>
      </c>
      <c r="Q41" s="36">
        <v>9</v>
      </c>
      <c r="R41" s="36">
        <v>4</v>
      </c>
      <c r="S41" s="36">
        <f t="shared" si="0"/>
        <v>87</v>
      </c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</row>
    <row r="42" spans="1:46" s="39" customFormat="1" ht="12.75" customHeight="1" x14ac:dyDescent="0.2">
      <c r="A42" s="40" t="s">
        <v>188</v>
      </c>
      <c r="B42" s="40" t="s">
        <v>70</v>
      </c>
      <c r="C42" s="40" t="s">
        <v>103</v>
      </c>
      <c r="D42" s="41">
        <v>6997590</v>
      </c>
      <c r="E42" s="41">
        <v>700000</v>
      </c>
      <c r="F42" s="42" t="s">
        <v>136</v>
      </c>
      <c r="G42" s="40" t="s">
        <v>117</v>
      </c>
      <c r="H42" s="40" t="s">
        <v>126</v>
      </c>
      <c r="I42" s="43" t="s">
        <v>117</v>
      </c>
      <c r="J42" s="40" t="s">
        <v>146</v>
      </c>
      <c r="K42" s="40" t="s">
        <v>117</v>
      </c>
      <c r="L42" s="36">
        <v>32</v>
      </c>
      <c r="M42" s="36">
        <v>10</v>
      </c>
      <c r="N42" s="36">
        <v>11</v>
      </c>
      <c r="O42" s="36">
        <v>4</v>
      </c>
      <c r="P42" s="36">
        <v>7</v>
      </c>
      <c r="Q42" s="36">
        <v>6</v>
      </c>
      <c r="R42" s="36">
        <v>3</v>
      </c>
      <c r="S42" s="36">
        <f t="shared" si="0"/>
        <v>73</v>
      </c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</row>
    <row r="43" spans="1:46" s="39" customFormat="1" ht="12.75" customHeight="1" x14ac:dyDescent="0.2">
      <c r="A43" s="40" t="s">
        <v>182</v>
      </c>
      <c r="B43" s="40" t="s">
        <v>71</v>
      </c>
      <c r="C43" s="40" t="s">
        <v>104</v>
      </c>
      <c r="D43" s="41">
        <v>29211000</v>
      </c>
      <c r="E43" s="41">
        <v>2730000</v>
      </c>
      <c r="F43" s="42" t="s">
        <v>134</v>
      </c>
      <c r="G43" s="40" t="s">
        <v>117</v>
      </c>
      <c r="H43" s="40" t="s">
        <v>142</v>
      </c>
      <c r="I43" s="43" t="s">
        <v>117</v>
      </c>
      <c r="J43" s="40" t="s">
        <v>148</v>
      </c>
      <c r="K43" s="40" t="s">
        <v>117</v>
      </c>
      <c r="L43" s="36">
        <v>30</v>
      </c>
      <c r="M43" s="36">
        <v>12</v>
      </c>
      <c r="N43" s="36">
        <v>11</v>
      </c>
      <c r="O43" s="36">
        <v>4</v>
      </c>
      <c r="P43" s="36">
        <v>7</v>
      </c>
      <c r="Q43" s="36">
        <v>7</v>
      </c>
      <c r="R43" s="36">
        <v>4</v>
      </c>
      <c r="S43" s="36">
        <f t="shared" si="0"/>
        <v>75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1:46" s="39" customFormat="1" ht="12.75" customHeight="1" x14ac:dyDescent="0.2">
      <c r="A44" s="40" t="s">
        <v>197</v>
      </c>
      <c r="B44" s="40" t="s">
        <v>72</v>
      </c>
      <c r="C44" s="40" t="s">
        <v>105</v>
      </c>
      <c r="D44" s="41">
        <v>5515075</v>
      </c>
      <c r="E44" s="41">
        <v>600000</v>
      </c>
      <c r="F44" s="42" t="s">
        <v>131</v>
      </c>
      <c r="G44" s="40" t="s">
        <v>117</v>
      </c>
      <c r="H44" s="40" t="s">
        <v>127</v>
      </c>
      <c r="I44" s="43" t="s">
        <v>121</v>
      </c>
      <c r="J44" s="40" t="s">
        <v>147</v>
      </c>
      <c r="K44" s="40" t="s">
        <v>117</v>
      </c>
      <c r="L44" s="36">
        <v>28</v>
      </c>
      <c r="M44" s="36">
        <v>12</v>
      </c>
      <c r="N44" s="36">
        <v>9</v>
      </c>
      <c r="O44" s="36">
        <v>4</v>
      </c>
      <c r="P44" s="36">
        <v>6</v>
      </c>
      <c r="Q44" s="36">
        <v>8</v>
      </c>
      <c r="R44" s="36">
        <v>4</v>
      </c>
      <c r="S44" s="36">
        <f t="shared" si="0"/>
        <v>71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s="39" customFormat="1" ht="12.75" customHeight="1" x14ac:dyDescent="0.2">
      <c r="A45" s="40" t="s">
        <v>207</v>
      </c>
      <c r="B45" s="40" t="s">
        <v>73</v>
      </c>
      <c r="C45" s="40" t="s">
        <v>106</v>
      </c>
      <c r="D45" s="41">
        <v>8265100</v>
      </c>
      <c r="E45" s="41">
        <v>700000</v>
      </c>
      <c r="F45" s="42" t="s">
        <v>126</v>
      </c>
      <c r="G45" s="40" t="s">
        <v>121</v>
      </c>
      <c r="H45" s="40" t="s">
        <v>143</v>
      </c>
      <c r="I45" s="43" t="s">
        <v>121</v>
      </c>
      <c r="J45" s="40" t="s">
        <v>149</v>
      </c>
      <c r="K45" s="40" t="s">
        <v>121</v>
      </c>
      <c r="L45" s="36">
        <v>20</v>
      </c>
      <c r="M45" s="36">
        <v>9</v>
      </c>
      <c r="N45" s="36">
        <v>9</v>
      </c>
      <c r="O45" s="36">
        <v>3</v>
      </c>
      <c r="P45" s="36">
        <v>5</v>
      </c>
      <c r="Q45" s="36">
        <v>5</v>
      </c>
      <c r="R45" s="36">
        <v>3</v>
      </c>
      <c r="S45" s="36">
        <f t="shared" si="0"/>
        <v>54</v>
      </c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s="39" customFormat="1" ht="12.75" customHeight="1" x14ac:dyDescent="0.2">
      <c r="A46" s="40" t="s">
        <v>177</v>
      </c>
      <c r="B46" s="40" t="s">
        <v>74</v>
      </c>
      <c r="C46" s="40" t="s">
        <v>107</v>
      </c>
      <c r="D46" s="41">
        <v>3209729</v>
      </c>
      <c r="E46" s="41">
        <v>525000</v>
      </c>
      <c r="F46" s="42" t="s">
        <v>120</v>
      </c>
      <c r="G46" s="40" t="s">
        <v>117</v>
      </c>
      <c r="H46" s="40" t="s">
        <v>136</v>
      </c>
      <c r="I46" s="43" t="s">
        <v>117</v>
      </c>
      <c r="J46" s="40" t="s">
        <v>150</v>
      </c>
      <c r="K46" s="40" t="s">
        <v>117</v>
      </c>
      <c r="L46" s="36">
        <v>34</v>
      </c>
      <c r="M46" s="36">
        <v>11</v>
      </c>
      <c r="N46" s="36">
        <v>12</v>
      </c>
      <c r="O46" s="36">
        <v>4</v>
      </c>
      <c r="P46" s="36">
        <v>9</v>
      </c>
      <c r="Q46" s="36">
        <v>8</v>
      </c>
      <c r="R46" s="36">
        <v>3</v>
      </c>
      <c r="S46" s="36">
        <f t="shared" si="0"/>
        <v>81</v>
      </c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s="39" customFormat="1" ht="12.75" customHeight="1" x14ac:dyDescent="0.2">
      <c r="A47" s="40" t="s">
        <v>193</v>
      </c>
      <c r="B47" s="40" t="s">
        <v>75</v>
      </c>
      <c r="C47" s="40" t="s">
        <v>108</v>
      </c>
      <c r="D47" s="41">
        <v>2259803</v>
      </c>
      <c r="E47" s="41">
        <v>350000</v>
      </c>
      <c r="F47" s="42" t="s">
        <v>135</v>
      </c>
      <c r="G47" s="40" t="s">
        <v>121</v>
      </c>
      <c r="H47" s="40" t="s">
        <v>118</v>
      </c>
      <c r="I47" s="43" t="s">
        <v>117</v>
      </c>
      <c r="J47" s="40" t="s">
        <v>162</v>
      </c>
      <c r="K47" s="40" t="s">
        <v>121</v>
      </c>
      <c r="L47" s="36">
        <v>26</v>
      </c>
      <c r="M47" s="36">
        <v>9</v>
      </c>
      <c r="N47" s="36">
        <v>9</v>
      </c>
      <c r="O47" s="36">
        <v>4</v>
      </c>
      <c r="P47" s="36">
        <v>8</v>
      </c>
      <c r="Q47" s="36">
        <v>8</v>
      </c>
      <c r="R47" s="36">
        <v>5</v>
      </c>
      <c r="S47" s="36">
        <f t="shared" si="0"/>
        <v>69</v>
      </c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s="39" customFormat="1" ht="12.75" customHeight="1" x14ac:dyDescent="0.2">
      <c r="A48" s="40" t="s">
        <v>201</v>
      </c>
      <c r="B48" s="40" t="s">
        <v>75</v>
      </c>
      <c r="C48" s="40" t="s">
        <v>109</v>
      </c>
      <c r="D48" s="41">
        <v>1050000</v>
      </c>
      <c r="E48" s="41">
        <v>400000</v>
      </c>
      <c r="F48" s="40" t="s">
        <v>116</v>
      </c>
      <c r="G48" s="40" t="s">
        <v>121</v>
      </c>
      <c r="H48" s="40" t="s">
        <v>124</v>
      </c>
      <c r="I48" s="43" t="s">
        <v>117</v>
      </c>
      <c r="J48" s="40" t="s">
        <v>153</v>
      </c>
      <c r="K48" s="40" t="s">
        <v>117</v>
      </c>
      <c r="L48" s="36">
        <v>21</v>
      </c>
      <c r="M48" s="36">
        <v>10</v>
      </c>
      <c r="N48" s="36">
        <v>8</v>
      </c>
      <c r="O48" s="36">
        <v>4</v>
      </c>
      <c r="P48" s="36">
        <v>8</v>
      </c>
      <c r="Q48" s="36">
        <v>7</v>
      </c>
      <c r="R48" s="36">
        <v>5</v>
      </c>
      <c r="S48" s="36">
        <f t="shared" si="0"/>
        <v>63</v>
      </c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1:46" s="39" customFormat="1" ht="12.75" customHeight="1" x14ac:dyDescent="0.2">
      <c r="A49" s="40" t="s">
        <v>198</v>
      </c>
      <c r="B49" s="40" t="s">
        <v>76</v>
      </c>
      <c r="C49" s="40" t="s">
        <v>110</v>
      </c>
      <c r="D49" s="41">
        <v>26909829</v>
      </c>
      <c r="E49" s="41">
        <v>2700000</v>
      </c>
      <c r="F49" s="40" t="s">
        <v>137</v>
      </c>
      <c r="G49" s="40" t="s">
        <v>121</v>
      </c>
      <c r="H49" s="40" t="s">
        <v>126</v>
      </c>
      <c r="I49" s="43" t="s">
        <v>121</v>
      </c>
      <c r="J49" s="40" t="s">
        <v>163</v>
      </c>
      <c r="K49" s="40" t="s">
        <v>117</v>
      </c>
      <c r="L49" s="36">
        <v>21</v>
      </c>
      <c r="M49" s="36">
        <v>12</v>
      </c>
      <c r="N49" s="36">
        <v>7</v>
      </c>
      <c r="O49" s="36">
        <v>4</v>
      </c>
      <c r="P49" s="36">
        <v>8</v>
      </c>
      <c r="Q49" s="36">
        <v>7</v>
      </c>
      <c r="R49" s="36">
        <v>4</v>
      </c>
      <c r="S49" s="36">
        <f t="shared" si="0"/>
        <v>63</v>
      </c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1:46" s="39" customFormat="1" ht="12.75" customHeight="1" x14ac:dyDescent="0.2">
      <c r="A50" s="40" t="s">
        <v>174</v>
      </c>
      <c r="B50" s="40" t="s">
        <v>73</v>
      </c>
      <c r="C50" s="40" t="s">
        <v>111</v>
      </c>
      <c r="D50" s="41">
        <v>22745400</v>
      </c>
      <c r="E50" s="41">
        <v>2500000</v>
      </c>
      <c r="F50" s="40" t="s">
        <v>120</v>
      </c>
      <c r="G50" s="40" t="s">
        <v>117</v>
      </c>
      <c r="H50" s="40" t="s">
        <v>118</v>
      </c>
      <c r="I50" s="43" t="s">
        <v>121</v>
      </c>
      <c r="J50" s="40" t="s">
        <v>160</v>
      </c>
      <c r="K50" s="40" t="s">
        <v>117</v>
      </c>
      <c r="L50" s="36">
        <v>32</v>
      </c>
      <c r="M50" s="36">
        <v>13</v>
      </c>
      <c r="N50" s="36">
        <v>14</v>
      </c>
      <c r="O50" s="36">
        <v>4</v>
      </c>
      <c r="P50" s="36">
        <v>9</v>
      </c>
      <c r="Q50" s="36">
        <v>10</v>
      </c>
      <c r="R50" s="36">
        <v>3</v>
      </c>
      <c r="S50" s="36">
        <f t="shared" si="0"/>
        <v>85</v>
      </c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1:46" s="39" customFormat="1" ht="12.75" customHeight="1" x14ac:dyDescent="0.2">
      <c r="A51" s="40" t="s">
        <v>184</v>
      </c>
      <c r="B51" s="40" t="s">
        <v>75</v>
      </c>
      <c r="C51" s="40" t="s">
        <v>112</v>
      </c>
      <c r="D51" s="41">
        <v>19250000</v>
      </c>
      <c r="E51" s="41">
        <v>2750000</v>
      </c>
      <c r="F51" s="40" t="s">
        <v>122</v>
      </c>
      <c r="G51" s="40" t="s">
        <v>117</v>
      </c>
      <c r="H51" s="40" t="s">
        <v>130</v>
      </c>
      <c r="I51" s="43" t="s">
        <v>117</v>
      </c>
      <c r="J51" s="40" t="s">
        <v>155</v>
      </c>
      <c r="K51" s="40" t="s">
        <v>117</v>
      </c>
      <c r="L51" s="36">
        <v>27</v>
      </c>
      <c r="M51" s="36">
        <v>11</v>
      </c>
      <c r="N51" s="36">
        <v>12</v>
      </c>
      <c r="O51" s="36">
        <v>4</v>
      </c>
      <c r="P51" s="36">
        <v>8</v>
      </c>
      <c r="Q51" s="36">
        <v>8</v>
      </c>
      <c r="R51" s="36">
        <v>5</v>
      </c>
      <c r="S51" s="36">
        <f t="shared" si="0"/>
        <v>75</v>
      </c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1:46" s="38" customFormat="1" ht="12" x14ac:dyDescent="0.2">
      <c r="A52" s="40" t="s">
        <v>173</v>
      </c>
      <c r="B52" s="40" t="s">
        <v>75</v>
      </c>
      <c r="C52" s="40" t="s">
        <v>113</v>
      </c>
      <c r="D52" s="41">
        <v>7999209</v>
      </c>
      <c r="E52" s="41">
        <v>950000</v>
      </c>
      <c r="F52" s="40" t="s">
        <v>123</v>
      </c>
      <c r="G52" s="40" t="s">
        <v>117</v>
      </c>
      <c r="H52" s="40"/>
      <c r="I52" s="43"/>
      <c r="J52" s="40" t="s">
        <v>164</v>
      </c>
      <c r="K52" s="40" t="s">
        <v>117</v>
      </c>
      <c r="L52" s="36">
        <v>35</v>
      </c>
      <c r="M52" s="36">
        <v>12</v>
      </c>
      <c r="N52" s="36">
        <v>13</v>
      </c>
      <c r="O52" s="36">
        <v>5</v>
      </c>
      <c r="P52" s="36">
        <v>7</v>
      </c>
      <c r="Q52" s="36">
        <v>8</v>
      </c>
      <c r="R52" s="36">
        <v>5</v>
      </c>
      <c r="S52" s="36">
        <f t="shared" si="0"/>
        <v>85</v>
      </c>
    </row>
    <row r="53" spans="1:46" s="38" customFormat="1" ht="12" x14ac:dyDescent="0.2">
      <c r="A53" s="40" t="s">
        <v>176</v>
      </c>
      <c r="B53" s="40" t="s">
        <v>77</v>
      </c>
      <c r="C53" s="40" t="s">
        <v>114</v>
      </c>
      <c r="D53" s="41">
        <v>22095067</v>
      </c>
      <c r="E53" s="41">
        <v>3300000</v>
      </c>
      <c r="F53" s="40" t="s">
        <v>123</v>
      </c>
      <c r="G53" s="40" t="s">
        <v>117</v>
      </c>
      <c r="H53" s="40" t="s">
        <v>134</v>
      </c>
      <c r="I53" s="43" t="s">
        <v>117</v>
      </c>
      <c r="J53" s="40" t="s">
        <v>157</v>
      </c>
      <c r="K53" s="40" t="s">
        <v>117</v>
      </c>
      <c r="L53" s="36">
        <v>35</v>
      </c>
      <c r="M53" s="36">
        <v>11</v>
      </c>
      <c r="N53" s="36">
        <v>13</v>
      </c>
      <c r="O53" s="36">
        <v>4</v>
      </c>
      <c r="P53" s="36">
        <v>5</v>
      </c>
      <c r="Q53" s="36">
        <v>7</v>
      </c>
      <c r="R53" s="36">
        <v>5</v>
      </c>
      <c r="S53" s="36">
        <f t="shared" si="0"/>
        <v>80</v>
      </c>
    </row>
    <row r="54" spans="1:46" s="38" customFormat="1" ht="12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38" customFormat="1" ht="12" x14ac:dyDescent="0.3">
      <c r="D55" s="26">
        <f>SUM(D15:D53)</f>
        <v>920809897</v>
      </c>
      <c r="E55" s="26">
        <f>SUM(E15:E53)</f>
        <v>103495000</v>
      </c>
      <c r="G55" s="45"/>
      <c r="H55" s="45"/>
    </row>
    <row r="56" spans="1:46" s="38" customFormat="1" ht="12" x14ac:dyDescent="0.3">
      <c r="G56" s="45"/>
      <c r="H56" s="45"/>
    </row>
    <row r="57" spans="1:46" s="38" customFormat="1" ht="12" x14ac:dyDescent="0.3">
      <c r="G57" s="45"/>
      <c r="H57" s="45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40" sqref="L15:L51" xr:uid="{96066B74-49B0-4EAD-B255-C02C1EF10886}">
      <formula1>40</formula1>
    </dataValidation>
    <dataValidation type="decimal" operator="lessThanOrEqual" allowBlank="1" showInputMessage="1" showErrorMessage="1" error="max. 15" sqref="M15:N51" xr:uid="{557D2FB5-1455-4EF6-8239-6CB73696BB5F}">
      <formula1>15</formula1>
    </dataValidation>
    <dataValidation type="decimal" operator="lessThanOrEqual" allowBlank="1" showInputMessage="1" showErrorMessage="1" error="max. 10" sqref="P15:Q51" xr:uid="{8E39E0A1-3F51-4908-BE8C-1C3AA2EA252C}">
      <formula1>10</formula1>
    </dataValidation>
    <dataValidation type="decimal" operator="lessThanOrEqual" allowBlank="1" showInputMessage="1" showErrorMessage="1" error="max. 5" sqref="O15:O51 R15:R51" xr:uid="{FD026BF8-F220-40BC-96F9-E329A75E914A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6DAE-F3C3-4778-B1BF-7B588A506EF9}">
  <dimension ref="A1:AT57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16384" width="9.109375" style="2"/>
  </cols>
  <sheetData>
    <row r="1" spans="1:46" ht="38.25" customHeight="1" x14ac:dyDescent="0.3">
      <c r="A1" s="1" t="s">
        <v>35</v>
      </c>
    </row>
    <row r="2" spans="1:46" ht="14.4" x14ac:dyDescent="0.3">
      <c r="A2" s="4" t="s">
        <v>40</v>
      </c>
      <c r="D2" s="4" t="s">
        <v>23</v>
      </c>
    </row>
    <row r="3" spans="1:46" ht="14.4" x14ac:dyDescent="0.3">
      <c r="A3" s="4" t="s">
        <v>34</v>
      </c>
      <c r="D3" s="2" t="s">
        <v>43</v>
      </c>
    </row>
    <row r="4" spans="1:46" ht="14.4" x14ac:dyDescent="0.3">
      <c r="A4" s="4" t="s">
        <v>41</v>
      </c>
      <c r="D4" s="2" t="s">
        <v>44</v>
      </c>
    </row>
    <row r="5" spans="1:46" ht="12.6" x14ac:dyDescent="0.3">
      <c r="A5" s="4" t="s">
        <v>39</v>
      </c>
      <c r="D5" s="2" t="s">
        <v>45</v>
      </c>
    </row>
    <row r="6" spans="1:46" ht="12.6" x14ac:dyDescent="0.3">
      <c r="A6" s="2" t="s">
        <v>42</v>
      </c>
      <c r="D6" s="2" t="s">
        <v>46</v>
      </c>
    </row>
    <row r="7" spans="1:46" ht="14.4" x14ac:dyDescent="0.3">
      <c r="A7" s="6" t="s">
        <v>36</v>
      </c>
    </row>
    <row r="8" spans="1:46" ht="12.6" x14ac:dyDescent="0.3">
      <c r="D8" s="4" t="s">
        <v>24</v>
      </c>
    </row>
    <row r="9" spans="1:46" ht="43.5" customHeight="1" x14ac:dyDescent="0.3">
      <c r="D9" s="22" t="s">
        <v>37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46" ht="26.25" customHeight="1" x14ac:dyDescent="0.3">
      <c r="A10" s="4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46" ht="12.6" customHeight="1" x14ac:dyDescent="0.3">
      <c r="A11" s="4"/>
    </row>
    <row r="12" spans="1:46" ht="26.4" customHeight="1" x14ac:dyDescent="0.3">
      <c r="A12" s="20" t="s">
        <v>0</v>
      </c>
      <c r="B12" s="20" t="s">
        <v>1</v>
      </c>
      <c r="C12" s="20" t="s">
        <v>19</v>
      </c>
      <c r="D12" s="20" t="s">
        <v>13</v>
      </c>
      <c r="E12" s="21" t="s">
        <v>2</v>
      </c>
      <c r="F12" s="20" t="s">
        <v>31</v>
      </c>
      <c r="G12" s="20"/>
      <c r="H12" s="20" t="s">
        <v>32</v>
      </c>
      <c r="I12" s="20"/>
      <c r="J12" s="20" t="s">
        <v>33</v>
      </c>
      <c r="K12" s="20"/>
      <c r="L12" s="20" t="s">
        <v>15</v>
      </c>
      <c r="M12" s="20" t="s">
        <v>14</v>
      </c>
      <c r="N12" s="20" t="s">
        <v>16</v>
      </c>
      <c r="O12" s="20" t="s">
        <v>28</v>
      </c>
      <c r="P12" s="20" t="s">
        <v>29</v>
      </c>
      <c r="Q12" s="20" t="s">
        <v>30</v>
      </c>
      <c r="R12" s="20" t="s">
        <v>3</v>
      </c>
      <c r="S12" s="20" t="s">
        <v>4</v>
      </c>
    </row>
    <row r="13" spans="1:46" ht="59.4" customHeight="1" x14ac:dyDescent="0.3">
      <c r="A13" s="20"/>
      <c r="B13" s="20"/>
      <c r="C13" s="20"/>
      <c r="D13" s="20"/>
      <c r="E13" s="21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46" ht="28.95" customHeight="1" x14ac:dyDescent="0.3">
      <c r="A14" s="20"/>
      <c r="B14" s="20"/>
      <c r="C14" s="20"/>
      <c r="D14" s="20"/>
      <c r="E14" s="21"/>
      <c r="F14" s="19" t="s">
        <v>25</v>
      </c>
      <c r="G14" s="18" t="s">
        <v>26</v>
      </c>
      <c r="H14" s="18" t="s">
        <v>25</v>
      </c>
      <c r="I14" s="18" t="s">
        <v>26</v>
      </c>
      <c r="J14" s="18" t="s">
        <v>25</v>
      </c>
      <c r="K14" s="18" t="s">
        <v>26</v>
      </c>
      <c r="L14" s="18" t="s">
        <v>27</v>
      </c>
      <c r="M14" s="18" t="s">
        <v>20</v>
      </c>
      <c r="N14" s="18" t="s">
        <v>20</v>
      </c>
      <c r="O14" s="18" t="s">
        <v>21</v>
      </c>
      <c r="P14" s="18" t="s">
        <v>22</v>
      </c>
      <c r="Q14" s="18" t="s">
        <v>22</v>
      </c>
      <c r="R14" s="18" t="s">
        <v>21</v>
      </c>
      <c r="S14" s="18"/>
    </row>
    <row r="15" spans="1:46" s="11" customFormat="1" ht="12.75" customHeight="1" x14ac:dyDescent="0.2">
      <c r="A15" s="12" t="s">
        <v>178</v>
      </c>
      <c r="B15" s="12" t="s">
        <v>47</v>
      </c>
      <c r="C15" s="12" t="s">
        <v>78</v>
      </c>
      <c r="D15" s="13">
        <v>16250000</v>
      </c>
      <c r="E15" s="13">
        <v>3250000</v>
      </c>
      <c r="F15" s="14" t="s">
        <v>116</v>
      </c>
      <c r="G15" s="12" t="s">
        <v>117</v>
      </c>
      <c r="H15" s="12" t="s">
        <v>124</v>
      </c>
      <c r="I15" s="15" t="s">
        <v>117</v>
      </c>
      <c r="J15" s="12" t="s">
        <v>144</v>
      </c>
      <c r="K15" s="12" t="s">
        <v>117</v>
      </c>
      <c r="L15" s="36">
        <v>36</v>
      </c>
      <c r="M15" s="36">
        <v>12</v>
      </c>
      <c r="N15" s="36">
        <v>14</v>
      </c>
      <c r="O15" s="36">
        <v>2</v>
      </c>
      <c r="P15" s="36">
        <v>4</v>
      </c>
      <c r="Q15" s="36">
        <v>7</v>
      </c>
      <c r="R15" s="36">
        <v>5</v>
      </c>
      <c r="S15" s="8">
        <f>SUM(L15:R15)</f>
        <v>80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</row>
    <row r="16" spans="1:46" s="11" customFormat="1" ht="12.75" customHeight="1" x14ac:dyDescent="0.2">
      <c r="A16" s="12" t="s">
        <v>179</v>
      </c>
      <c r="B16" s="12" t="s">
        <v>48</v>
      </c>
      <c r="C16" s="12" t="s">
        <v>169</v>
      </c>
      <c r="D16" s="13">
        <v>4645250</v>
      </c>
      <c r="E16" s="13">
        <v>1000000</v>
      </c>
      <c r="F16" s="12" t="s">
        <v>118</v>
      </c>
      <c r="G16" s="12" t="s">
        <v>117</v>
      </c>
      <c r="H16" s="12" t="s">
        <v>138</v>
      </c>
      <c r="I16" s="15" t="s">
        <v>121</v>
      </c>
      <c r="J16" s="12" t="s">
        <v>145</v>
      </c>
      <c r="K16" s="12" t="s">
        <v>117</v>
      </c>
      <c r="L16" s="36">
        <v>29</v>
      </c>
      <c r="M16" s="36">
        <v>11</v>
      </c>
      <c r="N16" s="36">
        <v>13</v>
      </c>
      <c r="O16" s="36">
        <v>4</v>
      </c>
      <c r="P16" s="36">
        <v>8</v>
      </c>
      <c r="Q16" s="36">
        <v>9</v>
      </c>
      <c r="R16" s="36">
        <v>4</v>
      </c>
      <c r="S16" s="8">
        <f t="shared" ref="S16:S53" si="0">SUM(L16:R16)</f>
        <v>78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</row>
    <row r="17" spans="1:46" s="11" customFormat="1" ht="12.75" customHeight="1" x14ac:dyDescent="0.2">
      <c r="A17" s="12" t="s">
        <v>205</v>
      </c>
      <c r="B17" s="12" t="s">
        <v>49</v>
      </c>
      <c r="C17" s="12" t="s">
        <v>79</v>
      </c>
      <c r="D17" s="13">
        <v>30782400</v>
      </c>
      <c r="E17" s="13">
        <v>4125000</v>
      </c>
      <c r="F17" s="12" t="s">
        <v>119</v>
      </c>
      <c r="G17" s="12" t="s">
        <v>117</v>
      </c>
      <c r="H17" s="12" t="s">
        <v>126</v>
      </c>
      <c r="I17" s="15" t="s">
        <v>117</v>
      </c>
      <c r="J17" s="12" t="s">
        <v>146</v>
      </c>
      <c r="K17" s="12" t="s">
        <v>121</v>
      </c>
      <c r="L17" s="36">
        <v>24</v>
      </c>
      <c r="M17" s="36">
        <v>12</v>
      </c>
      <c r="N17" s="36">
        <v>12</v>
      </c>
      <c r="O17" s="36">
        <v>3</v>
      </c>
      <c r="P17" s="36">
        <v>5</v>
      </c>
      <c r="Q17" s="36">
        <v>6</v>
      </c>
      <c r="R17" s="36">
        <v>3</v>
      </c>
      <c r="S17" s="8">
        <f t="shared" si="0"/>
        <v>65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</row>
    <row r="18" spans="1:46" s="11" customFormat="1" ht="12.75" customHeight="1" x14ac:dyDescent="0.2">
      <c r="A18" s="12" t="s">
        <v>200</v>
      </c>
      <c r="B18" s="12" t="s">
        <v>50</v>
      </c>
      <c r="C18" s="12" t="s">
        <v>80</v>
      </c>
      <c r="D18" s="13">
        <v>19193490</v>
      </c>
      <c r="E18" s="13">
        <v>3105000</v>
      </c>
      <c r="F18" s="14" t="s">
        <v>120</v>
      </c>
      <c r="G18" s="16" t="s">
        <v>121</v>
      </c>
      <c r="H18" s="12" t="s">
        <v>118</v>
      </c>
      <c r="I18" s="15" t="s">
        <v>117</v>
      </c>
      <c r="J18" s="12" t="s">
        <v>147</v>
      </c>
      <c r="K18" s="12" t="s">
        <v>117</v>
      </c>
      <c r="L18" s="36">
        <v>26</v>
      </c>
      <c r="M18" s="36">
        <v>11</v>
      </c>
      <c r="N18" s="36">
        <v>11</v>
      </c>
      <c r="O18" s="36">
        <v>4</v>
      </c>
      <c r="P18" s="36">
        <v>8</v>
      </c>
      <c r="Q18" s="36">
        <v>7</v>
      </c>
      <c r="R18" s="36">
        <v>2</v>
      </c>
      <c r="S18" s="8">
        <f t="shared" si="0"/>
        <v>69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</row>
    <row r="19" spans="1:46" s="11" customFormat="1" ht="12.75" customHeight="1" x14ac:dyDescent="0.2">
      <c r="A19" s="12" t="s">
        <v>189</v>
      </c>
      <c r="B19" s="12" t="s">
        <v>51</v>
      </c>
      <c r="C19" s="12" t="s">
        <v>81</v>
      </c>
      <c r="D19" s="13">
        <v>28771320</v>
      </c>
      <c r="E19" s="13">
        <v>2750000</v>
      </c>
      <c r="F19" s="14" t="s">
        <v>122</v>
      </c>
      <c r="G19" s="16" t="s">
        <v>117</v>
      </c>
      <c r="H19" s="12" t="s">
        <v>130</v>
      </c>
      <c r="I19" s="15" t="s">
        <v>117</v>
      </c>
      <c r="J19" s="12" t="s">
        <v>148</v>
      </c>
      <c r="K19" s="12" t="s">
        <v>117</v>
      </c>
      <c r="L19" s="36">
        <v>28</v>
      </c>
      <c r="M19" s="36">
        <v>12</v>
      </c>
      <c r="N19" s="36">
        <v>12</v>
      </c>
      <c r="O19" s="36">
        <v>5</v>
      </c>
      <c r="P19" s="36">
        <v>8</v>
      </c>
      <c r="Q19" s="36">
        <v>7</v>
      </c>
      <c r="R19" s="36">
        <v>4</v>
      </c>
      <c r="S19" s="8">
        <f t="shared" si="0"/>
        <v>76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</row>
    <row r="20" spans="1:46" s="11" customFormat="1" x14ac:dyDescent="0.2">
      <c r="A20" s="12" t="s">
        <v>186</v>
      </c>
      <c r="B20" s="12" t="s">
        <v>51</v>
      </c>
      <c r="C20" s="12" t="s">
        <v>82</v>
      </c>
      <c r="D20" s="13">
        <v>17011963</v>
      </c>
      <c r="E20" s="13">
        <v>2400000</v>
      </c>
      <c r="F20" s="12" t="s">
        <v>123</v>
      </c>
      <c r="G20" s="16" t="s">
        <v>117</v>
      </c>
      <c r="H20" s="12" t="s">
        <v>134</v>
      </c>
      <c r="I20" s="15" t="s">
        <v>117</v>
      </c>
      <c r="J20" s="12" t="s">
        <v>149</v>
      </c>
      <c r="K20" s="12" t="s">
        <v>117</v>
      </c>
      <c r="L20" s="36">
        <v>30</v>
      </c>
      <c r="M20" s="36">
        <v>12</v>
      </c>
      <c r="N20" s="36">
        <v>13</v>
      </c>
      <c r="O20" s="36">
        <v>4</v>
      </c>
      <c r="P20" s="36">
        <v>9</v>
      </c>
      <c r="Q20" s="36">
        <v>6</v>
      </c>
      <c r="R20" s="36">
        <v>4</v>
      </c>
      <c r="S20" s="8">
        <f t="shared" si="0"/>
        <v>78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</row>
    <row r="21" spans="1:46" s="11" customFormat="1" ht="12.75" customHeight="1" x14ac:dyDescent="0.2">
      <c r="A21" s="12" t="s">
        <v>185</v>
      </c>
      <c r="B21" s="12" t="s">
        <v>52</v>
      </c>
      <c r="C21" s="12" t="s">
        <v>83</v>
      </c>
      <c r="D21" s="13">
        <v>38185657</v>
      </c>
      <c r="E21" s="13">
        <v>3500000</v>
      </c>
      <c r="F21" s="14" t="s">
        <v>124</v>
      </c>
      <c r="G21" s="12" t="s">
        <v>121</v>
      </c>
      <c r="H21" s="12" t="s">
        <v>139</v>
      </c>
      <c r="I21" s="15" t="s">
        <v>117</v>
      </c>
      <c r="J21" s="12" t="s">
        <v>150</v>
      </c>
      <c r="K21" s="12" t="s">
        <v>117</v>
      </c>
      <c r="L21" s="36">
        <v>34</v>
      </c>
      <c r="M21" s="36">
        <v>13</v>
      </c>
      <c r="N21" s="36">
        <v>13</v>
      </c>
      <c r="O21" s="36">
        <v>4</v>
      </c>
      <c r="P21" s="36">
        <v>2</v>
      </c>
      <c r="Q21" s="36">
        <v>6</v>
      </c>
      <c r="R21" s="36">
        <v>4</v>
      </c>
      <c r="S21" s="8">
        <f t="shared" si="0"/>
        <v>76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</row>
    <row r="22" spans="1:46" s="11" customFormat="1" ht="12.75" customHeight="1" x14ac:dyDescent="0.2">
      <c r="A22" s="12" t="s">
        <v>195</v>
      </c>
      <c r="B22" s="12" t="s">
        <v>53</v>
      </c>
      <c r="C22" s="12" t="s">
        <v>84</v>
      </c>
      <c r="D22" s="13">
        <v>34965000</v>
      </c>
      <c r="E22" s="13">
        <v>4000000</v>
      </c>
      <c r="F22" s="12" t="s">
        <v>125</v>
      </c>
      <c r="G22" s="12" t="s">
        <v>117</v>
      </c>
      <c r="H22" s="12" t="s">
        <v>122</v>
      </c>
      <c r="I22" s="15" t="s">
        <v>117</v>
      </c>
      <c r="J22" s="12" t="s">
        <v>151</v>
      </c>
      <c r="K22" s="12" t="s">
        <v>121</v>
      </c>
      <c r="L22" s="36">
        <v>23</v>
      </c>
      <c r="M22" s="36">
        <v>12</v>
      </c>
      <c r="N22" s="36">
        <v>11</v>
      </c>
      <c r="O22" s="36">
        <v>4</v>
      </c>
      <c r="P22" s="36">
        <v>7</v>
      </c>
      <c r="Q22" s="36">
        <v>7</v>
      </c>
      <c r="R22" s="36">
        <v>4</v>
      </c>
      <c r="S22" s="8">
        <f t="shared" si="0"/>
        <v>68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</row>
    <row r="23" spans="1:46" s="11" customFormat="1" ht="13.5" customHeight="1" x14ac:dyDescent="0.2">
      <c r="A23" s="12" t="s">
        <v>183</v>
      </c>
      <c r="B23" s="12" t="s">
        <v>54</v>
      </c>
      <c r="C23" s="12" t="s">
        <v>115</v>
      </c>
      <c r="D23" s="13">
        <v>5633750</v>
      </c>
      <c r="E23" s="13">
        <v>1350000</v>
      </c>
      <c r="F23" s="14" t="s">
        <v>126</v>
      </c>
      <c r="G23" s="12" t="s">
        <v>117</v>
      </c>
      <c r="H23" s="12" t="s">
        <v>133</v>
      </c>
      <c r="I23" s="15" t="s">
        <v>117</v>
      </c>
      <c r="J23" s="12" t="s">
        <v>152</v>
      </c>
      <c r="K23" s="12" t="s">
        <v>117</v>
      </c>
      <c r="L23" s="36">
        <v>32</v>
      </c>
      <c r="M23" s="36">
        <v>13</v>
      </c>
      <c r="N23" s="36">
        <v>12</v>
      </c>
      <c r="O23" s="36">
        <v>4</v>
      </c>
      <c r="P23" s="36">
        <v>9</v>
      </c>
      <c r="Q23" s="36">
        <v>9</v>
      </c>
      <c r="R23" s="36">
        <v>4</v>
      </c>
      <c r="S23" s="8">
        <f t="shared" si="0"/>
        <v>83</v>
      </c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</row>
    <row r="24" spans="1:46" s="11" customFormat="1" ht="12.75" customHeight="1" x14ac:dyDescent="0.2">
      <c r="A24" s="12" t="s">
        <v>192</v>
      </c>
      <c r="B24" s="12" t="s">
        <v>55</v>
      </c>
      <c r="C24" s="12" t="s">
        <v>85</v>
      </c>
      <c r="D24" s="13">
        <v>30782400</v>
      </c>
      <c r="E24" s="13">
        <v>4125000</v>
      </c>
      <c r="F24" s="14" t="s">
        <v>118</v>
      </c>
      <c r="G24" s="12" t="s">
        <v>121</v>
      </c>
      <c r="H24" s="12" t="s">
        <v>135</v>
      </c>
      <c r="I24" s="15" t="s">
        <v>117</v>
      </c>
      <c r="J24" s="12" t="s">
        <v>153</v>
      </c>
      <c r="K24" s="12" t="s">
        <v>117</v>
      </c>
      <c r="L24" s="36">
        <v>20</v>
      </c>
      <c r="M24" s="36">
        <v>11</v>
      </c>
      <c r="N24" s="36">
        <v>10</v>
      </c>
      <c r="O24" s="36">
        <v>4</v>
      </c>
      <c r="P24" s="36">
        <v>9</v>
      </c>
      <c r="Q24" s="36">
        <v>8</v>
      </c>
      <c r="R24" s="36">
        <v>4</v>
      </c>
      <c r="S24" s="8">
        <f t="shared" si="0"/>
        <v>66</v>
      </c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</row>
    <row r="25" spans="1:46" s="11" customFormat="1" ht="12.75" customHeight="1" x14ac:dyDescent="0.2">
      <c r="A25" s="12" t="s">
        <v>171</v>
      </c>
      <c r="B25" s="12" t="s">
        <v>56</v>
      </c>
      <c r="C25" s="12" t="s">
        <v>86</v>
      </c>
      <c r="D25" s="13">
        <v>65100000</v>
      </c>
      <c r="E25" s="13">
        <v>4675000</v>
      </c>
      <c r="F25" s="14" t="s">
        <v>127</v>
      </c>
      <c r="G25" s="12" t="s">
        <v>117</v>
      </c>
      <c r="H25" s="12" t="s">
        <v>119</v>
      </c>
      <c r="I25" s="15" t="s">
        <v>117</v>
      </c>
      <c r="J25" s="12" t="s">
        <v>154</v>
      </c>
      <c r="K25" s="12" t="s">
        <v>121</v>
      </c>
      <c r="L25" s="36">
        <v>35</v>
      </c>
      <c r="M25" s="36">
        <v>12</v>
      </c>
      <c r="N25" s="36">
        <v>14</v>
      </c>
      <c r="O25" s="36">
        <v>5</v>
      </c>
      <c r="P25" s="36">
        <v>7</v>
      </c>
      <c r="Q25" s="36">
        <v>9</v>
      </c>
      <c r="R25" s="36">
        <v>5</v>
      </c>
      <c r="S25" s="8">
        <f t="shared" si="0"/>
        <v>87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</row>
    <row r="26" spans="1:46" s="11" customFormat="1" ht="12.75" customHeight="1" x14ac:dyDescent="0.2">
      <c r="A26" s="12" t="s">
        <v>199</v>
      </c>
      <c r="B26" s="12" t="s">
        <v>57</v>
      </c>
      <c r="C26" s="12" t="s">
        <v>87</v>
      </c>
      <c r="D26" s="13">
        <v>53640000</v>
      </c>
      <c r="E26" s="13">
        <v>4900000</v>
      </c>
      <c r="F26" s="14"/>
      <c r="G26" s="12"/>
      <c r="H26" s="12" t="s">
        <v>132</v>
      </c>
      <c r="I26" s="15" t="s">
        <v>121</v>
      </c>
      <c r="J26" s="12" t="s">
        <v>155</v>
      </c>
      <c r="K26" s="12" t="s">
        <v>117</v>
      </c>
      <c r="L26" s="36">
        <v>24</v>
      </c>
      <c r="M26" s="36">
        <v>13</v>
      </c>
      <c r="N26" s="36">
        <v>12</v>
      </c>
      <c r="O26" s="36">
        <v>3</v>
      </c>
      <c r="P26" s="36">
        <v>5</v>
      </c>
      <c r="Q26" s="36">
        <v>6</v>
      </c>
      <c r="R26" s="36">
        <v>3</v>
      </c>
      <c r="S26" s="8">
        <f t="shared" si="0"/>
        <v>66</v>
      </c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</row>
    <row r="27" spans="1:46" s="11" customFormat="1" ht="12.75" customHeight="1" x14ac:dyDescent="0.2">
      <c r="A27" s="12" t="s">
        <v>208</v>
      </c>
      <c r="B27" s="12" t="s">
        <v>58</v>
      </c>
      <c r="C27" s="12" t="s">
        <v>88</v>
      </c>
      <c r="D27" s="13">
        <v>47898978</v>
      </c>
      <c r="E27" s="13">
        <v>4000000</v>
      </c>
      <c r="F27" s="14" t="s">
        <v>128</v>
      </c>
      <c r="G27" s="12" t="s">
        <v>121</v>
      </c>
      <c r="H27" s="12" t="s">
        <v>140</v>
      </c>
      <c r="I27" s="15" t="s">
        <v>121</v>
      </c>
      <c r="J27" s="12" t="s">
        <v>156</v>
      </c>
      <c r="K27" s="12" t="s">
        <v>117</v>
      </c>
      <c r="L27" s="36">
        <v>10</v>
      </c>
      <c r="M27" s="36">
        <v>10</v>
      </c>
      <c r="N27" s="36">
        <v>4</v>
      </c>
      <c r="O27" s="36">
        <v>3</v>
      </c>
      <c r="P27" s="36">
        <v>7</v>
      </c>
      <c r="Q27" s="36">
        <v>3</v>
      </c>
      <c r="R27" s="36">
        <v>3</v>
      </c>
      <c r="S27" s="8">
        <f t="shared" si="0"/>
        <v>40</v>
      </c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</row>
    <row r="28" spans="1:46" s="11" customFormat="1" x14ac:dyDescent="0.2">
      <c r="A28" s="12" t="s">
        <v>206</v>
      </c>
      <c r="B28" s="12" t="s">
        <v>59</v>
      </c>
      <c r="C28" s="12" t="s">
        <v>89</v>
      </c>
      <c r="D28" s="13">
        <v>69700000</v>
      </c>
      <c r="E28" s="13">
        <v>3900000</v>
      </c>
      <c r="F28" s="14" t="s">
        <v>129</v>
      </c>
      <c r="G28" s="12" t="s">
        <v>121</v>
      </c>
      <c r="H28" s="12" t="s">
        <v>125</v>
      </c>
      <c r="I28" s="15" t="s">
        <v>117</v>
      </c>
      <c r="J28" s="12" t="s">
        <v>157</v>
      </c>
      <c r="K28" s="12" t="s">
        <v>117</v>
      </c>
      <c r="L28" s="36">
        <v>15</v>
      </c>
      <c r="M28" s="36">
        <v>11</v>
      </c>
      <c r="N28" s="36">
        <v>7</v>
      </c>
      <c r="O28" s="36">
        <v>4</v>
      </c>
      <c r="P28" s="36">
        <v>6</v>
      </c>
      <c r="Q28" s="36">
        <v>6</v>
      </c>
      <c r="R28" s="36">
        <v>3</v>
      </c>
      <c r="S28" s="8">
        <f t="shared" si="0"/>
        <v>52</v>
      </c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</row>
    <row r="29" spans="1:46" s="11" customFormat="1" ht="12.75" customHeight="1" x14ac:dyDescent="0.2">
      <c r="A29" s="12" t="s">
        <v>175</v>
      </c>
      <c r="B29" s="12" t="s">
        <v>60</v>
      </c>
      <c r="C29" s="12" t="s">
        <v>90</v>
      </c>
      <c r="D29" s="13">
        <v>23463000</v>
      </c>
      <c r="E29" s="13">
        <v>4950000</v>
      </c>
      <c r="F29" s="12" t="s">
        <v>130</v>
      </c>
      <c r="G29" s="12" t="s">
        <v>117</v>
      </c>
      <c r="H29" s="12"/>
      <c r="I29" s="15"/>
      <c r="J29" s="12" t="s">
        <v>158</v>
      </c>
      <c r="K29" s="12" t="s">
        <v>121</v>
      </c>
      <c r="L29" s="36">
        <v>37</v>
      </c>
      <c r="M29" s="36">
        <v>12</v>
      </c>
      <c r="N29" s="36">
        <v>14</v>
      </c>
      <c r="O29" s="36">
        <v>4</v>
      </c>
      <c r="P29" s="36">
        <v>7</v>
      </c>
      <c r="Q29" s="36">
        <v>8</v>
      </c>
      <c r="R29" s="36">
        <v>4</v>
      </c>
      <c r="S29" s="8">
        <f t="shared" si="0"/>
        <v>86</v>
      </c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</row>
    <row r="30" spans="1:46" s="11" customFormat="1" ht="12.75" customHeight="1" x14ac:dyDescent="0.2">
      <c r="A30" s="12" t="s">
        <v>181</v>
      </c>
      <c r="B30" s="12" t="s">
        <v>61</v>
      </c>
      <c r="C30" s="12" t="s">
        <v>91</v>
      </c>
      <c r="D30" s="13">
        <v>6080000</v>
      </c>
      <c r="E30" s="13">
        <v>590000</v>
      </c>
      <c r="F30" s="12" t="s">
        <v>118</v>
      </c>
      <c r="G30" s="12" t="s">
        <v>117</v>
      </c>
      <c r="H30" s="12" t="s">
        <v>135</v>
      </c>
      <c r="I30" s="15" t="s">
        <v>117</v>
      </c>
      <c r="J30" s="12" t="s">
        <v>159</v>
      </c>
      <c r="K30" s="12" t="s">
        <v>117</v>
      </c>
      <c r="L30" s="36">
        <v>32</v>
      </c>
      <c r="M30" s="36">
        <v>11</v>
      </c>
      <c r="N30" s="36">
        <v>13</v>
      </c>
      <c r="O30" s="36">
        <v>4</v>
      </c>
      <c r="P30" s="36">
        <v>7</v>
      </c>
      <c r="Q30" s="36">
        <v>9</v>
      </c>
      <c r="R30" s="36">
        <v>4</v>
      </c>
      <c r="S30" s="8">
        <f t="shared" si="0"/>
        <v>80</v>
      </c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</row>
    <row r="31" spans="1:46" s="11" customFormat="1" ht="12.75" customHeight="1" x14ac:dyDescent="0.2">
      <c r="A31" s="12" t="s">
        <v>191</v>
      </c>
      <c r="B31" s="12" t="s">
        <v>62</v>
      </c>
      <c r="C31" s="12" t="s">
        <v>92</v>
      </c>
      <c r="D31" s="13">
        <v>10500000</v>
      </c>
      <c r="E31" s="13">
        <v>2300000</v>
      </c>
      <c r="F31" s="14" t="s">
        <v>131</v>
      </c>
      <c r="G31" s="12" t="s">
        <v>117</v>
      </c>
      <c r="H31" s="12" t="s">
        <v>133</v>
      </c>
      <c r="I31" s="15" t="s">
        <v>117</v>
      </c>
      <c r="J31" s="12" t="s">
        <v>145</v>
      </c>
      <c r="K31" s="12" t="s">
        <v>117</v>
      </c>
      <c r="L31" s="36">
        <v>30</v>
      </c>
      <c r="M31" s="36">
        <v>12</v>
      </c>
      <c r="N31" s="36">
        <v>11</v>
      </c>
      <c r="O31" s="36">
        <v>4</v>
      </c>
      <c r="P31" s="36">
        <v>8</v>
      </c>
      <c r="Q31" s="36">
        <v>5</v>
      </c>
      <c r="R31" s="36">
        <v>4</v>
      </c>
      <c r="S31" s="8">
        <f t="shared" si="0"/>
        <v>74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</row>
    <row r="32" spans="1:46" s="11" customFormat="1" ht="12.75" customHeight="1" x14ac:dyDescent="0.2">
      <c r="A32" s="12" t="s">
        <v>194</v>
      </c>
      <c r="B32" s="12" t="s">
        <v>63</v>
      </c>
      <c r="C32" s="12" t="s">
        <v>93</v>
      </c>
      <c r="D32" s="13">
        <v>22851100</v>
      </c>
      <c r="E32" s="13">
        <v>4000000</v>
      </c>
      <c r="F32" s="14" t="s">
        <v>132</v>
      </c>
      <c r="G32" s="12" t="s">
        <v>117</v>
      </c>
      <c r="H32" s="12"/>
      <c r="I32" s="15"/>
      <c r="J32" s="12" t="s">
        <v>146</v>
      </c>
      <c r="K32" s="12" t="s">
        <v>117</v>
      </c>
      <c r="L32" s="36">
        <v>28</v>
      </c>
      <c r="M32" s="36">
        <v>12</v>
      </c>
      <c r="N32" s="36">
        <v>11</v>
      </c>
      <c r="O32" s="36">
        <v>4</v>
      </c>
      <c r="P32" s="36">
        <v>6</v>
      </c>
      <c r="Q32" s="36">
        <v>4</v>
      </c>
      <c r="R32" s="36">
        <v>3</v>
      </c>
      <c r="S32" s="8">
        <f t="shared" si="0"/>
        <v>68</v>
      </c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</row>
    <row r="33" spans="1:46" s="11" customFormat="1" x14ac:dyDescent="0.2">
      <c r="A33" s="12" t="s">
        <v>203</v>
      </c>
      <c r="B33" s="12" t="s">
        <v>64</v>
      </c>
      <c r="C33" s="12" t="s">
        <v>94</v>
      </c>
      <c r="D33" s="13">
        <v>6935000</v>
      </c>
      <c r="E33" s="13">
        <v>850000</v>
      </c>
      <c r="F33" s="12"/>
      <c r="G33" s="12"/>
      <c r="H33" s="12" t="s">
        <v>141</v>
      </c>
      <c r="I33" s="15" t="s">
        <v>121</v>
      </c>
      <c r="J33" s="12"/>
      <c r="K33" s="12"/>
      <c r="L33" s="36">
        <v>25</v>
      </c>
      <c r="M33" s="36">
        <v>10</v>
      </c>
      <c r="N33" s="36">
        <v>9</v>
      </c>
      <c r="O33" s="36">
        <v>4</v>
      </c>
      <c r="P33" s="36">
        <v>6</v>
      </c>
      <c r="Q33" s="36">
        <v>6</v>
      </c>
      <c r="R33" s="36">
        <v>4</v>
      </c>
      <c r="S33" s="8">
        <f t="shared" si="0"/>
        <v>64</v>
      </c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s="11" customFormat="1" ht="12.75" customHeight="1" x14ac:dyDescent="0.2">
      <c r="A34" s="12" t="s">
        <v>204</v>
      </c>
      <c r="B34" s="12" t="s">
        <v>64</v>
      </c>
      <c r="C34" s="12" t="s">
        <v>95</v>
      </c>
      <c r="D34" s="13">
        <v>25164000</v>
      </c>
      <c r="E34" s="13">
        <v>2900000</v>
      </c>
      <c r="F34" s="14" t="s">
        <v>131</v>
      </c>
      <c r="G34" s="12" t="s">
        <v>121</v>
      </c>
      <c r="H34" s="12"/>
      <c r="I34" s="15"/>
      <c r="J34" s="12" t="s">
        <v>147</v>
      </c>
      <c r="K34" s="12" t="s">
        <v>117</v>
      </c>
      <c r="L34" s="36">
        <v>15</v>
      </c>
      <c r="M34" s="36">
        <v>11</v>
      </c>
      <c r="N34" s="36">
        <v>7</v>
      </c>
      <c r="O34" s="36">
        <v>4</v>
      </c>
      <c r="P34" s="36">
        <v>8</v>
      </c>
      <c r="Q34" s="36">
        <v>7</v>
      </c>
      <c r="R34" s="36">
        <v>4</v>
      </c>
      <c r="S34" s="8">
        <f t="shared" si="0"/>
        <v>56</v>
      </c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</row>
    <row r="35" spans="1:46" s="11" customFormat="1" ht="12.75" customHeight="1" x14ac:dyDescent="0.2">
      <c r="A35" s="12" t="s">
        <v>172</v>
      </c>
      <c r="B35" s="12" t="s">
        <v>61</v>
      </c>
      <c r="C35" s="12" t="s">
        <v>96</v>
      </c>
      <c r="D35" s="13">
        <v>1697800</v>
      </c>
      <c r="E35" s="13">
        <v>520000</v>
      </c>
      <c r="F35" s="12" t="s">
        <v>133</v>
      </c>
      <c r="G35" s="12" t="s">
        <v>117</v>
      </c>
      <c r="H35" s="12" t="s">
        <v>118</v>
      </c>
      <c r="I35" s="15" t="s">
        <v>117</v>
      </c>
      <c r="J35" s="12" t="s">
        <v>160</v>
      </c>
      <c r="K35" s="12" t="s">
        <v>117</v>
      </c>
      <c r="L35" s="36">
        <v>34</v>
      </c>
      <c r="M35" s="36">
        <v>11</v>
      </c>
      <c r="N35" s="36">
        <v>14</v>
      </c>
      <c r="O35" s="36">
        <v>4</v>
      </c>
      <c r="P35" s="36">
        <v>9</v>
      </c>
      <c r="Q35" s="36">
        <v>9</v>
      </c>
      <c r="R35" s="36">
        <v>4</v>
      </c>
      <c r="S35" s="8">
        <f t="shared" si="0"/>
        <v>85</v>
      </c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</row>
    <row r="36" spans="1:46" s="11" customFormat="1" ht="12.75" customHeight="1" x14ac:dyDescent="0.2">
      <c r="A36" s="12" t="s">
        <v>196</v>
      </c>
      <c r="B36" s="12" t="s">
        <v>65</v>
      </c>
      <c r="C36" s="12" t="s">
        <v>97</v>
      </c>
      <c r="D36" s="13">
        <v>114895060</v>
      </c>
      <c r="E36" s="13">
        <v>8000000</v>
      </c>
      <c r="F36" s="12" t="s">
        <v>134</v>
      </c>
      <c r="G36" s="12" t="s">
        <v>117</v>
      </c>
      <c r="H36" s="12" t="s">
        <v>132</v>
      </c>
      <c r="I36" s="15" t="s">
        <v>117</v>
      </c>
      <c r="J36" s="12" t="s">
        <v>148</v>
      </c>
      <c r="K36" s="12" t="s">
        <v>117</v>
      </c>
      <c r="L36" s="36">
        <v>20</v>
      </c>
      <c r="M36" s="36">
        <v>12</v>
      </c>
      <c r="N36" s="36">
        <v>4</v>
      </c>
      <c r="O36" s="36">
        <v>4</v>
      </c>
      <c r="P36" s="36">
        <v>8</v>
      </c>
      <c r="Q36" s="36">
        <v>6</v>
      </c>
      <c r="R36" s="36">
        <v>5</v>
      </c>
      <c r="S36" s="8">
        <f t="shared" si="0"/>
        <v>59</v>
      </c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</row>
    <row r="37" spans="1:46" s="11" customFormat="1" ht="12.75" customHeight="1" x14ac:dyDescent="0.2">
      <c r="A37" s="12" t="s">
        <v>202</v>
      </c>
      <c r="B37" s="12" t="s">
        <v>66</v>
      </c>
      <c r="C37" s="12" t="s">
        <v>98</v>
      </c>
      <c r="D37" s="13">
        <v>26607500</v>
      </c>
      <c r="E37" s="13">
        <v>2750000</v>
      </c>
      <c r="F37" s="14"/>
      <c r="G37" s="12"/>
      <c r="H37" s="12"/>
      <c r="I37" s="15"/>
      <c r="J37" s="12" t="s">
        <v>156</v>
      </c>
      <c r="K37" s="12" t="s">
        <v>117</v>
      </c>
      <c r="L37" s="36">
        <v>21</v>
      </c>
      <c r="M37" s="36">
        <v>12</v>
      </c>
      <c r="N37" s="36">
        <v>6</v>
      </c>
      <c r="O37" s="36">
        <v>4</v>
      </c>
      <c r="P37" s="36">
        <v>8</v>
      </c>
      <c r="Q37" s="36">
        <v>8</v>
      </c>
      <c r="R37" s="36">
        <v>3</v>
      </c>
      <c r="S37" s="8">
        <f t="shared" si="0"/>
        <v>62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</row>
    <row r="38" spans="1:46" s="11" customFormat="1" ht="12.75" customHeight="1" x14ac:dyDescent="0.2">
      <c r="A38" s="12" t="s">
        <v>187</v>
      </c>
      <c r="B38" s="12" t="s">
        <v>67</v>
      </c>
      <c r="C38" s="12" t="s">
        <v>99</v>
      </c>
      <c r="D38" s="13">
        <v>28050990</v>
      </c>
      <c r="E38" s="13">
        <v>5000000</v>
      </c>
      <c r="F38" s="14" t="s">
        <v>135</v>
      </c>
      <c r="G38" s="12" t="s">
        <v>117</v>
      </c>
      <c r="H38" s="12" t="s">
        <v>123</v>
      </c>
      <c r="I38" s="15" t="s">
        <v>117</v>
      </c>
      <c r="J38" s="12" t="s">
        <v>157</v>
      </c>
      <c r="K38" s="12" t="s">
        <v>117</v>
      </c>
      <c r="L38" s="36">
        <v>32</v>
      </c>
      <c r="M38" s="36">
        <v>12</v>
      </c>
      <c r="N38" s="36">
        <v>11</v>
      </c>
      <c r="O38" s="36">
        <v>4</v>
      </c>
      <c r="P38" s="36">
        <v>7</v>
      </c>
      <c r="Q38" s="36">
        <v>7</v>
      </c>
      <c r="R38" s="36">
        <v>3</v>
      </c>
      <c r="S38" s="8">
        <f t="shared" si="0"/>
        <v>76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</row>
    <row r="39" spans="1:46" s="11" customFormat="1" ht="12.75" customHeight="1" x14ac:dyDescent="0.2">
      <c r="A39" s="12" t="s">
        <v>190</v>
      </c>
      <c r="B39" s="12" t="s">
        <v>68</v>
      </c>
      <c r="C39" s="12" t="s">
        <v>100</v>
      </c>
      <c r="D39" s="13">
        <v>7888590</v>
      </c>
      <c r="E39" s="13">
        <v>2160000</v>
      </c>
      <c r="F39" s="14" t="s">
        <v>136</v>
      </c>
      <c r="G39" s="12" t="s">
        <v>117</v>
      </c>
      <c r="H39" s="12" t="s">
        <v>116</v>
      </c>
      <c r="I39" s="15" t="s">
        <v>117</v>
      </c>
      <c r="J39" s="12" t="s">
        <v>158</v>
      </c>
      <c r="K39" s="12" t="s">
        <v>117</v>
      </c>
      <c r="L39" s="36">
        <v>36</v>
      </c>
      <c r="M39" s="36">
        <v>11</v>
      </c>
      <c r="N39" s="36">
        <v>13</v>
      </c>
      <c r="O39" s="36">
        <v>2</v>
      </c>
      <c r="P39" s="36">
        <v>5</v>
      </c>
      <c r="Q39" s="36">
        <v>6</v>
      </c>
      <c r="R39" s="36">
        <v>3</v>
      </c>
      <c r="S39" s="8">
        <f t="shared" si="0"/>
        <v>76</v>
      </c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</row>
    <row r="40" spans="1:46" s="11" customFormat="1" ht="12.75" customHeight="1" x14ac:dyDescent="0.2">
      <c r="A40" s="12" t="s">
        <v>180</v>
      </c>
      <c r="B40" s="12" t="s">
        <v>68</v>
      </c>
      <c r="C40" s="12" t="s">
        <v>101</v>
      </c>
      <c r="D40" s="13">
        <v>1794300</v>
      </c>
      <c r="E40" s="13">
        <v>420000</v>
      </c>
      <c r="F40" s="14" t="s">
        <v>127</v>
      </c>
      <c r="G40" s="12" t="s">
        <v>117</v>
      </c>
      <c r="H40" s="12" t="s">
        <v>125</v>
      </c>
      <c r="I40" s="15" t="s">
        <v>117</v>
      </c>
      <c r="J40" s="12" t="s">
        <v>161</v>
      </c>
      <c r="K40" s="12" t="s">
        <v>117</v>
      </c>
      <c r="L40" s="36">
        <v>36</v>
      </c>
      <c r="M40" s="36">
        <v>12</v>
      </c>
      <c r="N40" s="36">
        <v>14</v>
      </c>
      <c r="O40" s="36">
        <v>2</v>
      </c>
      <c r="P40" s="36">
        <v>5</v>
      </c>
      <c r="Q40" s="36">
        <v>8</v>
      </c>
      <c r="R40" s="36">
        <v>3</v>
      </c>
      <c r="S40" s="8">
        <f t="shared" si="0"/>
        <v>80</v>
      </c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</row>
    <row r="41" spans="1:46" s="11" customFormat="1" x14ac:dyDescent="0.2">
      <c r="A41" s="12" t="s">
        <v>170</v>
      </c>
      <c r="B41" s="12" t="s">
        <v>69</v>
      </c>
      <c r="C41" s="12" t="s">
        <v>102</v>
      </c>
      <c r="D41" s="13">
        <v>26814547</v>
      </c>
      <c r="E41" s="13">
        <v>3770000</v>
      </c>
      <c r="F41" s="14"/>
      <c r="G41" s="12"/>
      <c r="H41" s="12" t="s">
        <v>119</v>
      </c>
      <c r="I41" s="15" t="s">
        <v>117</v>
      </c>
      <c r="J41" s="12" t="s">
        <v>145</v>
      </c>
      <c r="K41" s="12" t="s">
        <v>117</v>
      </c>
      <c r="L41" s="36">
        <v>38</v>
      </c>
      <c r="M41" s="36">
        <v>13</v>
      </c>
      <c r="N41" s="36">
        <v>14</v>
      </c>
      <c r="O41" s="36">
        <v>4</v>
      </c>
      <c r="P41" s="36">
        <v>6</v>
      </c>
      <c r="Q41" s="36">
        <v>8</v>
      </c>
      <c r="R41" s="36">
        <v>4</v>
      </c>
      <c r="S41" s="8">
        <f t="shared" si="0"/>
        <v>87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</row>
    <row r="42" spans="1:46" s="11" customFormat="1" ht="12.75" customHeight="1" x14ac:dyDescent="0.2">
      <c r="A42" s="12" t="s">
        <v>188</v>
      </c>
      <c r="B42" s="12" t="s">
        <v>70</v>
      </c>
      <c r="C42" s="12" t="s">
        <v>103</v>
      </c>
      <c r="D42" s="13">
        <v>6997590</v>
      </c>
      <c r="E42" s="13">
        <v>700000</v>
      </c>
      <c r="F42" s="14" t="s">
        <v>136</v>
      </c>
      <c r="G42" s="12" t="s">
        <v>117</v>
      </c>
      <c r="H42" s="12" t="s">
        <v>126</v>
      </c>
      <c r="I42" s="15" t="s">
        <v>117</v>
      </c>
      <c r="J42" s="12" t="s">
        <v>146</v>
      </c>
      <c r="K42" s="12" t="s">
        <v>117</v>
      </c>
      <c r="L42" s="36">
        <v>28</v>
      </c>
      <c r="M42" s="36">
        <v>10</v>
      </c>
      <c r="N42" s="36">
        <v>13</v>
      </c>
      <c r="O42" s="36">
        <v>4</v>
      </c>
      <c r="P42" s="36">
        <v>7</v>
      </c>
      <c r="Q42" s="36">
        <v>7</v>
      </c>
      <c r="R42" s="36">
        <v>4</v>
      </c>
      <c r="S42" s="8">
        <f t="shared" si="0"/>
        <v>73</v>
      </c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</row>
    <row r="43" spans="1:46" s="11" customFormat="1" ht="12.75" customHeight="1" x14ac:dyDescent="0.2">
      <c r="A43" s="12" t="s">
        <v>182</v>
      </c>
      <c r="B43" s="12" t="s">
        <v>71</v>
      </c>
      <c r="C43" s="12" t="s">
        <v>104</v>
      </c>
      <c r="D43" s="13">
        <v>29211000</v>
      </c>
      <c r="E43" s="13">
        <v>2730000</v>
      </c>
      <c r="F43" s="14" t="s">
        <v>134</v>
      </c>
      <c r="G43" s="12" t="s">
        <v>117</v>
      </c>
      <c r="H43" s="12" t="s">
        <v>142</v>
      </c>
      <c r="I43" s="15" t="s">
        <v>117</v>
      </c>
      <c r="J43" s="12" t="s">
        <v>148</v>
      </c>
      <c r="K43" s="12" t="s">
        <v>117</v>
      </c>
      <c r="L43" s="36">
        <v>33</v>
      </c>
      <c r="M43" s="36">
        <v>12</v>
      </c>
      <c r="N43" s="36">
        <v>12</v>
      </c>
      <c r="O43" s="36">
        <v>4</v>
      </c>
      <c r="P43" s="36">
        <v>7</v>
      </c>
      <c r="Q43" s="36">
        <v>7</v>
      </c>
      <c r="R43" s="36">
        <v>4</v>
      </c>
      <c r="S43" s="8">
        <f t="shared" si="0"/>
        <v>79</v>
      </c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</row>
    <row r="44" spans="1:46" s="11" customFormat="1" ht="12.75" customHeight="1" x14ac:dyDescent="0.2">
      <c r="A44" s="12" t="s">
        <v>197</v>
      </c>
      <c r="B44" s="12" t="s">
        <v>72</v>
      </c>
      <c r="C44" s="12" t="s">
        <v>105</v>
      </c>
      <c r="D44" s="13">
        <v>5515075</v>
      </c>
      <c r="E44" s="13">
        <v>600000</v>
      </c>
      <c r="F44" s="14" t="s">
        <v>131</v>
      </c>
      <c r="G44" s="12" t="s">
        <v>117</v>
      </c>
      <c r="H44" s="12" t="s">
        <v>127</v>
      </c>
      <c r="I44" s="15" t="s">
        <v>121</v>
      </c>
      <c r="J44" s="12" t="s">
        <v>147</v>
      </c>
      <c r="K44" s="12" t="s">
        <v>117</v>
      </c>
      <c r="L44" s="36">
        <v>22</v>
      </c>
      <c r="M44" s="36">
        <v>12</v>
      </c>
      <c r="N44" s="36">
        <v>11</v>
      </c>
      <c r="O44" s="36">
        <v>4</v>
      </c>
      <c r="P44" s="36">
        <v>6</v>
      </c>
      <c r="Q44" s="36">
        <v>7</v>
      </c>
      <c r="R44" s="36">
        <v>4</v>
      </c>
      <c r="S44" s="8">
        <f t="shared" si="0"/>
        <v>66</v>
      </c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</row>
    <row r="45" spans="1:46" s="11" customFormat="1" ht="12.75" customHeight="1" x14ac:dyDescent="0.2">
      <c r="A45" s="12" t="s">
        <v>207</v>
      </c>
      <c r="B45" s="12" t="s">
        <v>73</v>
      </c>
      <c r="C45" s="12" t="s">
        <v>106</v>
      </c>
      <c r="D45" s="13">
        <v>8265100</v>
      </c>
      <c r="E45" s="13">
        <v>700000</v>
      </c>
      <c r="F45" s="14" t="s">
        <v>126</v>
      </c>
      <c r="G45" s="12" t="s">
        <v>121</v>
      </c>
      <c r="H45" s="12" t="s">
        <v>143</v>
      </c>
      <c r="I45" s="15" t="s">
        <v>121</v>
      </c>
      <c r="J45" s="12" t="s">
        <v>149</v>
      </c>
      <c r="K45" s="12" t="s">
        <v>121</v>
      </c>
      <c r="L45" s="36">
        <v>12</v>
      </c>
      <c r="M45" s="36">
        <v>10</v>
      </c>
      <c r="N45" s="36">
        <v>9</v>
      </c>
      <c r="O45" s="36">
        <v>3</v>
      </c>
      <c r="P45" s="36">
        <v>5</v>
      </c>
      <c r="Q45" s="36">
        <v>5</v>
      </c>
      <c r="R45" s="36">
        <v>3</v>
      </c>
      <c r="S45" s="8">
        <f t="shared" si="0"/>
        <v>47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</row>
    <row r="46" spans="1:46" s="11" customFormat="1" ht="12.75" customHeight="1" x14ac:dyDescent="0.2">
      <c r="A46" s="12" t="s">
        <v>177</v>
      </c>
      <c r="B46" s="12" t="s">
        <v>74</v>
      </c>
      <c r="C46" s="12" t="s">
        <v>107</v>
      </c>
      <c r="D46" s="13">
        <v>3209729</v>
      </c>
      <c r="E46" s="13">
        <v>525000</v>
      </c>
      <c r="F46" s="14" t="s">
        <v>120</v>
      </c>
      <c r="G46" s="12" t="s">
        <v>117</v>
      </c>
      <c r="H46" s="12" t="s">
        <v>136</v>
      </c>
      <c r="I46" s="15" t="s">
        <v>117</v>
      </c>
      <c r="J46" s="12" t="s">
        <v>150</v>
      </c>
      <c r="K46" s="12" t="s">
        <v>117</v>
      </c>
      <c r="L46" s="36">
        <v>34</v>
      </c>
      <c r="M46" s="36">
        <v>11</v>
      </c>
      <c r="N46" s="36">
        <v>11</v>
      </c>
      <c r="O46" s="36">
        <v>4</v>
      </c>
      <c r="P46" s="36">
        <v>9</v>
      </c>
      <c r="Q46" s="36">
        <v>9</v>
      </c>
      <c r="R46" s="36">
        <v>3</v>
      </c>
      <c r="S46" s="8">
        <f t="shared" si="0"/>
        <v>81</v>
      </c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</row>
    <row r="47" spans="1:46" s="11" customFormat="1" ht="12.75" customHeight="1" x14ac:dyDescent="0.2">
      <c r="A47" s="12" t="s">
        <v>193</v>
      </c>
      <c r="B47" s="12" t="s">
        <v>75</v>
      </c>
      <c r="C47" s="12" t="s">
        <v>108</v>
      </c>
      <c r="D47" s="13">
        <v>2259803</v>
      </c>
      <c r="E47" s="13">
        <v>350000</v>
      </c>
      <c r="F47" s="14" t="s">
        <v>135</v>
      </c>
      <c r="G47" s="12" t="s">
        <v>121</v>
      </c>
      <c r="H47" s="12" t="s">
        <v>118</v>
      </c>
      <c r="I47" s="15" t="s">
        <v>117</v>
      </c>
      <c r="J47" s="12" t="s">
        <v>162</v>
      </c>
      <c r="K47" s="12" t="s">
        <v>121</v>
      </c>
      <c r="L47" s="36">
        <v>25</v>
      </c>
      <c r="M47" s="36">
        <v>10</v>
      </c>
      <c r="N47" s="36">
        <v>8</v>
      </c>
      <c r="O47" s="36">
        <v>4</v>
      </c>
      <c r="P47" s="36">
        <v>8</v>
      </c>
      <c r="Q47" s="36">
        <v>8</v>
      </c>
      <c r="R47" s="36">
        <v>5</v>
      </c>
      <c r="S47" s="8">
        <f t="shared" si="0"/>
        <v>68</v>
      </c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</row>
    <row r="48" spans="1:46" s="11" customFormat="1" ht="12.75" customHeight="1" x14ac:dyDescent="0.2">
      <c r="A48" s="12" t="s">
        <v>201</v>
      </c>
      <c r="B48" s="12" t="s">
        <v>75</v>
      </c>
      <c r="C48" s="12" t="s">
        <v>109</v>
      </c>
      <c r="D48" s="13">
        <v>1050000</v>
      </c>
      <c r="E48" s="13">
        <v>400000</v>
      </c>
      <c r="F48" s="12" t="s">
        <v>116</v>
      </c>
      <c r="G48" s="12" t="s">
        <v>121</v>
      </c>
      <c r="H48" s="12" t="s">
        <v>124</v>
      </c>
      <c r="I48" s="15" t="s">
        <v>117</v>
      </c>
      <c r="J48" s="12" t="s">
        <v>153</v>
      </c>
      <c r="K48" s="12" t="s">
        <v>117</v>
      </c>
      <c r="L48" s="36">
        <v>20</v>
      </c>
      <c r="M48" s="36">
        <v>10</v>
      </c>
      <c r="N48" s="36">
        <v>9</v>
      </c>
      <c r="O48" s="36">
        <v>4</v>
      </c>
      <c r="P48" s="36">
        <v>8</v>
      </c>
      <c r="Q48" s="36">
        <v>7</v>
      </c>
      <c r="R48" s="36">
        <v>5</v>
      </c>
      <c r="S48" s="8">
        <f t="shared" si="0"/>
        <v>63</v>
      </c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</row>
    <row r="49" spans="1:46" s="11" customFormat="1" ht="12.75" customHeight="1" x14ac:dyDescent="0.2">
      <c r="A49" s="12" t="s">
        <v>198</v>
      </c>
      <c r="B49" s="12" t="s">
        <v>76</v>
      </c>
      <c r="C49" s="12" t="s">
        <v>110</v>
      </c>
      <c r="D49" s="13">
        <v>26909829</v>
      </c>
      <c r="E49" s="13">
        <v>2700000</v>
      </c>
      <c r="F49" s="12" t="s">
        <v>137</v>
      </c>
      <c r="G49" s="12" t="s">
        <v>121</v>
      </c>
      <c r="H49" s="12" t="s">
        <v>126</v>
      </c>
      <c r="I49" s="15" t="s">
        <v>121</v>
      </c>
      <c r="J49" s="12" t="s">
        <v>163</v>
      </c>
      <c r="K49" s="12" t="s">
        <v>117</v>
      </c>
      <c r="L49" s="36">
        <v>22</v>
      </c>
      <c r="M49" s="36">
        <v>12</v>
      </c>
      <c r="N49" s="36">
        <v>9</v>
      </c>
      <c r="O49" s="36">
        <v>4</v>
      </c>
      <c r="P49" s="36">
        <v>8</v>
      </c>
      <c r="Q49" s="36">
        <v>8</v>
      </c>
      <c r="R49" s="36">
        <v>4</v>
      </c>
      <c r="S49" s="8">
        <f t="shared" si="0"/>
        <v>67</v>
      </c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</row>
    <row r="50" spans="1:46" s="11" customFormat="1" ht="12.75" customHeight="1" x14ac:dyDescent="0.2">
      <c r="A50" s="12" t="s">
        <v>174</v>
      </c>
      <c r="B50" s="12" t="s">
        <v>73</v>
      </c>
      <c r="C50" s="12" t="s">
        <v>111</v>
      </c>
      <c r="D50" s="13">
        <v>22745400</v>
      </c>
      <c r="E50" s="13">
        <v>2500000</v>
      </c>
      <c r="F50" s="12" t="s">
        <v>120</v>
      </c>
      <c r="G50" s="12" t="s">
        <v>117</v>
      </c>
      <c r="H50" s="12" t="s">
        <v>118</v>
      </c>
      <c r="I50" s="15" t="s">
        <v>121</v>
      </c>
      <c r="J50" s="12" t="s">
        <v>160</v>
      </c>
      <c r="K50" s="12" t="s">
        <v>117</v>
      </c>
      <c r="L50" s="36">
        <v>34</v>
      </c>
      <c r="M50" s="36">
        <v>12</v>
      </c>
      <c r="N50" s="36">
        <v>13</v>
      </c>
      <c r="O50" s="36">
        <v>4</v>
      </c>
      <c r="P50" s="36">
        <v>9</v>
      </c>
      <c r="Q50" s="36">
        <v>9</v>
      </c>
      <c r="R50" s="36">
        <v>3</v>
      </c>
      <c r="S50" s="8">
        <f t="shared" si="0"/>
        <v>84</v>
      </c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</row>
    <row r="51" spans="1:46" s="11" customFormat="1" ht="12.75" customHeight="1" x14ac:dyDescent="0.2">
      <c r="A51" s="12" t="s">
        <v>184</v>
      </c>
      <c r="B51" s="12" t="s">
        <v>75</v>
      </c>
      <c r="C51" s="12" t="s">
        <v>112</v>
      </c>
      <c r="D51" s="13">
        <v>19250000</v>
      </c>
      <c r="E51" s="13">
        <v>2750000</v>
      </c>
      <c r="F51" s="12" t="s">
        <v>122</v>
      </c>
      <c r="G51" s="12" t="s">
        <v>117</v>
      </c>
      <c r="H51" s="12" t="s">
        <v>130</v>
      </c>
      <c r="I51" s="15" t="s">
        <v>117</v>
      </c>
      <c r="J51" s="12" t="s">
        <v>155</v>
      </c>
      <c r="K51" s="12" t="s">
        <v>117</v>
      </c>
      <c r="L51" s="36">
        <v>29</v>
      </c>
      <c r="M51" s="36">
        <v>11</v>
      </c>
      <c r="N51" s="36">
        <v>11</v>
      </c>
      <c r="O51" s="36">
        <v>3</v>
      </c>
      <c r="P51" s="36">
        <v>8</v>
      </c>
      <c r="Q51" s="36">
        <v>7</v>
      </c>
      <c r="R51" s="36">
        <v>5</v>
      </c>
      <c r="S51" s="8">
        <f t="shared" si="0"/>
        <v>74</v>
      </c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s="10" customFormat="1" x14ac:dyDescent="0.2">
      <c r="A52" s="12" t="s">
        <v>173</v>
      </c>
      <c r="B52" s="12" t="s">
        <v>75</v>
      </c>
      <c r="C52" s="12" t="s">
        <v>113</v>
      </c>
      <c r="D52" s="13">
        <v>7999209</v>
      </c>
      <c r="E52" s="13">
        <v>950000</v>
      </c>
      <c r="F52" s="12" t="s">
        <v>123</v>
      </c>
      <c r="G52" s="12" t="s">
        <v>117</v>
      </c>
      <c r="H52" s="12"/>
      <c r="I52" s="15"/>
      <c r="J52" s="12" t="s">
        <v>164</v>
      </c>
      <c r="K52" s="12" t="s">
        <v>117</v>
      </c>
      <c r="L52" s="36">
        <v>35</v>
      </c>
      <c r="M52" s="36">
        <v>12</v>
      </c>
      <c r="N52" s="36">
        <v>13</v>
      </c>
      <c r="O52" s="36">
        <v>4</v>
      </c>
      <c r="P52" s="36">
        <v>7</v>
      </c>
      <c r="Q52" s="36">
        <v>8</v>
      </c>
      <c r="R52" s="36">
        <v>5</v>
      </c>
      <c r="S52" s="8">
        <f t="shared" si="0"/>
        <v>84</v>
      </c>
    </row>
    <row r="53" spans="1:46" s="10" customFormat="1" x14ac:dyDescent="0.2">
      <c r="A53" s="12" t="s">
        <v>176</v>
      </c>
      <c r="B53" s="12" t="s">
        <v>77</v>
      </c>
      <c r="C53" s="12" t="s">
        <v>114</v>
      </c>
      <c r="D53" s="13">
        <v>22095067</v>
      </c>
      <c r="E53" s="13">
        <v>3300000</v>
      </c>
      <c r="F53" s="12" t="s">
        <v>123</v>
      </c>
      <c r="G53" s="12" t="s">
        <v>117</v>
      </c>
      <c r="H53" s="12" t="s">
        <v>134</v>
      </c>
      <c r="I53" s="15" t="s">
        <v>117</v>
      </c>
      <c r="J53" s="12" t="s">
        <v>157</v>
      </c>
      <c r="K53" s="12" t="s">
        <v>117</v>
      </c>
      <c r="L53" s="36">
        <v>34</v>
      </c>
      <c r="M53" s="36">
        <v>11</v>
      </c>
      <c r="N53" s="36">
        <v>14</v>
      </c>
      <c r="O53" s="36">
        <v>4</v>
      </c>
      <c r="P53" s="36">
        <v>6</v>
      </c>
      <c r="Q53" s="36">
        <v>7</v>
      </c>
      <c r="R53" s="36">
        <v>5</v>
      </c>
      <c r="S53" s="8">
        <f t="shared" si="0"/>
        <v>81</v>
      </c>
    </row>
    <row r="54" spans="1:46" s="10" customFormat="1" x14ac:dyDescent="0.3">
      <c r="A54" s="23"/>
      <c r="B54" s="23"/>
      <c r="C54" s="23"/>
      <c r="D54" s="23"/>
      <c r="E54" s="23"/>
      <c r="F54" s="23"/>
      <c r="G54" s="24"/>
      <c r="H54" s="2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46" s="10" customFormat="1" x14ac:dyDescent="0.3">
      <c r="D55" s="26">
        <f>SUM(D15:D53)</f>
        <v>920809897</v>
      </c>
      <c r="E55" s="26">
        <f>SUM(E15:E53)</f>
        <v>103495000</v>
      </c>
      <c r="G55" s="17"/>
      <c r="H55" s="17"/>
    </row>
    <row r="56" spans="1:46" s="10" customFormat="1" x14ac:dyDescent="0.3">
      <c r="G56" s="17"/>
      <c r="H56" s="17"/>
    </row>
    <row r="57" spans="1:46" s="10" customFormat="1" x14ac:dyDescent="0.3">
      <c r="G57" s="17"/>
      <c r="H57" s="17"/>
    </row>
  </sheetData>
  <mergeCells count="18">
    <mergeCell ref="R12:R13"/>
    <mergeCell ref="S12:S13"/>
    <mergeCell ref="L12:L13"/>
    <mergeCell ref="M12:M13"/>
    <mergeCell ref="N12:N13"/>
    <mergeCell ref="O12:O13"/>
    <mergeCell ref="P12:P13"/>
    <mergeCell ref="Q12:Q13"/>
    <mergeCell ref="D9:S9"/>
    <mergeCell ref="D10:S10"/>
    <mergeCell ref="A12:A14"/>
    <mergeCell ref="B12:B14"/>
    <mergeCell ref="C12:C14"/>
    <mergeCell ref="D12:D14"/>
    <mergeCell ref="E12:E14"/>
    <mergeCell ref="F12:G13"/>
    <mergeCell ref="H12:I13"/>
    <mergeCell ref="J12:K13"/>
  </mergeCells>
  <dataValidations count="4">
    <dataValidation type="decimal" operator="lessThanOrEqual" allowBlank="1" showInputMessage="1" showErrorMessage="1" error="max. 5" sqref="O15:O51 R15:R51" xr:uid="{CEF42909-F531-418B-80CC-80A3CF08D39B}">
      <formula1>5</formula1>
    </dataValidation>
    <dataValidation type="decimal" operator="lessThanOrEqual" allowBlank="1" showInputMessage="1" showErrorMessage="1" error="max. 10" sqref="P15:Q51" xr:uid="{0A4C1153-8F4A-46A4-A8ED-F7693F6CD0AA}">
      <formula1>10</formula1>
    </dataValidation>
    <dataValidation type="decimal" operator="lessThanOrEqual" allowBlank="1" showInputMessage="1" showErrorMessage="1" error="max. 15" sqref="M15:N51" xr:uid="{9CDF838E-3ABA-4FCE-9746-A03B5245AD56}">
      <formula1>15</formula1>
    </dataValidation>
    <dataValidation type="decimal" operator="lessThanOrEqual" allowBlank="1" showInputMessage="1" showErrorMessage="1" error="max. 40" sqref="L15:L51" xr:uid="{BB85910F-3037-4CC7-97CE-51221DA60C37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minority</vt:lpstr>
      <vt:lpstr>HB</vt:lpstr>
      <vt:lpstr>JarK</vt:lpstr>
      <vt:lpstr>JK</vt:lpstr>
      <vt:lpstr>LD</vt:lpstr>
      <vt:lpstr>MŠ</vt:lpstr>
      <vt:lpstr>OZ</vt:lpstr>
      <vt:lpstr>RN</vt:lpstr>
      <vt:lpstr>TCD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2020-07-03T11:55:10Z</dcterms:modified>
</cp:coreProperties>
</file>