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5.jednání listopad1\"/>
    </mc:Choice>
  </mc:AlternateContent>
  <xr:revisionPtr revIDLastSave="0" documentId="8_{34365A6F-9797-4B11-A401-4CA8900B28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xperiment" sheetId="2" r:id="rId1"/>
    <sheet name="HB" sheetId="4" r:id="rId2"/>
    <sheet name="JarK" sheetId="5" r:id="rId3"/>
    <sheet name="JK" sheetId="3" r:id="rId4"/>
    <sheet name="LD" sheetId="6" r:id="rId5"/>
    <sheet name="OZ" sheetId="7" r:id="rId6"/>
    <sheet name="RN" sheetId="8" r:id="rId7"/>
    <sheet name="TCD" sheetId="9" r:id="rId8"/>
  </sheets>
  <definedNames>
    <definedName name="_xlnm.Print_Area" localSheetId="0">experiment!$A$1:$AC$29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9" l="1"/>
  <c r="D21" i="9"/>
  <c r="S20" i="9"/>
  <c r="S19" i="9"/>
  <c r="S18" i="9"/>
  <c r="S17" i="9"/>
  <c r="S16" i="9"/>
  <c r="S15" i="9"/>
  <c r="S14" i="9"/>
  <c r="S13" i="9"/>
  <c r="E21" i="8"/>
  <c r="D21" i="8"/>
  <c r="S20" i="8"/>
  <c r="S19" i="8"/>
  <c r="S18" i="8"/>
  <c r="S17" i="8"/>
  <c r="S16" i="8"/>
  <c r="S15" i="8"/>
  <c r="S14" i="8"/>
  <c r="S13" i="8"/>
  <c r="E21" i="7"/>
  <c r="D21" i="7"/>
  <c r="S20" i="7"/>
  <c r="S19" i="7"/>
  <c r="S18" i="7"/>
  <c r="S17" i="7"/>
  <c r="S16" i="7"/>
  <c r="S15" i="7"/>
  <c r="S14" i="7"/>
  <c r="S13" i="7"/>
  <c r="E21" i="6"/>
  <c r="D21" i="6"/>
  <c r="S20" i="6"/>
  <c r="S19" i="6"/>
  <c r="S18" i="6"/>
  <c r="S17" i="6"/>
  <c r="S16" i="6"/>
  <c r="S15" i="6"/>
  <c r="S14" i="6"/>
  <c r="S13" i="6"/>
  <c r="E21" i="5"/>
  <c r="D21" i="5"/>
  <c r="S20" i="5"/>
  <c r="S19" i="5"/>
  <c r="S18" i="5"/>
  <c r="S17" i="5"/>
  <c r="S16" i="5"/>
  <c r="S15" i="5"/>
  <c r="S14" i="5"/>
  <c r="S13" i="5"/>
  <c r="E21" i="4"/>
  <c r="D21" i="4"/>
  <c r="S20" i="4"/>
  <c r="S19" i="4"/>
  <c r="S18" i="4"/>
  <c r="S17" i="4"/>
  <c r="S16" i="4"/>
  <c r="S15" i="4"/>
  <c r="S14" i="4"/>
  <c r="S13" i="4"/>
  <c r="E21" i="3"/>
  <c r="D21" i="3"/>
  <c r="S20" i="3"/>
  <c r="S19" i="3"/>
  <c r="S18" i="3"/>
  <c r="S17" i="3"/>
  <c r="S16" i="3"/>
  <c r="S15" i="3"/>
  <c r="S14" i="3"/>
  <c r="S13" i="3"/>
  <c r="E23" i="2" l="1"/>
  <c r="D23" i="2"/>
  <c r="T23" i="2" l="1"/>
  <c r="T24" i="2" s="1"/>
</calcChain>
</file>

<file path=xl/sharedStrings.xml><?xml version="1.0" encoding="utf-8"?>
<sst xmlns="http://schemas.openxmlformats.org/spreadsheetml/2006/main" count="958" uniqueCount="95">
  <si>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</si>
  <si>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</si>
  <si>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</si>
  <si>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</si>
  <si>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</si>
  <si>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</si>
  <si>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</si>
  <si>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</si>
  <si>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</si>
  <si>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</si>
  <si>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</si>
  <si>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</si>
  <si>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</si>
  <si>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</si>
  <si>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</si>
  <si>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</si>
  <si>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</si>
  <si>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</si>
  <si>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</si>
  <si>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</si>
  <si>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</si>
  <si>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</si>
  <si>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</si>
  <si>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</si>
  <si>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</si>
  <si>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</si>
  <si>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</si>
  <si>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</si>
  <si>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</si>
  <si>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</si>
  <si>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</si>
  <si>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</si>
  <si>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</si>
  <si>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</si>
  <si>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</si>
  <si>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</si>
  <si>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</si>
  <si>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</si>
  <si>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</si>
  <si>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Výroba experimentálního filmu s majoritní českou finanční účastí na celkových výrobních nákladech</t>
  </si>
  <si>
    <t>2. podpora experimentální tvorby a videoartu</t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</si>
  <si>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</si>
  <si>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</si>
  <si>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2020-2-9-27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</si>
  <si>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14. 7. 2020 - 14. 8. 2020</t>
    </r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</si>
  <si>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</si>
  <si>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Asanace</t>
  </si>
  <si>
    <t>Tři ekonomické jednotky</t>
  </si>
  <si>
    <t>Polyspiratio</t>
  </si>
  <si>
    <t>Paterny</t>
  </si>
  <si>
    <t>Orla</t>
  </si>
  <si>
    <t>Zracdlo moře</t>
  </si>
  <si>
    <t>If I ever loose my eyes</t>
  </si>
  <si>
    <t>Ningyó</t>
  </si>
  <si>
    <t>Kuli Film s.r.o.</t>
  </si>
  <si>
    <t>Frame Films s.r.o.</t>
  </si>
  <si>
    <t>Marienbad Film z.s.</t>
  </si>
  <si>
    <t>MasterFilm s.r.o.</t>
  </si>
  <si>
    <t>Wanda Kaprálová</t>
  </si>
  <si>
    <t>Analog Vision s.r.o.</t>
  </si>
  <si>
    <t>Perfilm s.r.o.</t>
  </si>
  <si>
    <t>Gnomon Production s.r.o.</t>
  </si>
  <si>
    <t>Uhrík, Štefan</t>
  </si>
  <si>
    <t>ano</t>
  </si>
  <si>
    <t>Cviková, Ludmila</t>
  </si>
  <si>
    <t>Prokopová, Alena</t>
  </si>
  <si>
    <t>Skupa, Lukáš</t>
  </si>
  <si>
    <t>Kopecká, Anna</t>
  </si>
  <si>
    <t>Procházková, Maria</t>
  </si>
  <si>
    <t>Szczepanik, Petr</t>
  </si>
  <si>
    <t>x</t>
  </si>
  <si>
    <t>ne</t>
  </si>
  <si>
    <t>Špidla, Šimon</t>
  </si>
  <si>
    <t>Konečný, Lubomír</t>
  </si>
  <si>
    <t>Tuček, Daniel</t>
  </si>
  <si>
    <t>Vandas, Martin</t>
  </si>
  <si>
    <t>Mathé, Ivo</t>
  </si>
  <si>
    <t>Slavíková, Nataša</t>
  </si>
  <si>
    <t>Krejčí, Tereza</t>
  </si>
  <si>
    <t>Kührová, Veronika</t>
  </si>
  <si>
    <t>Borovan, Pavel</t>
  </si>
  <si>
    <t>3954/2020</t>
  </si>
  <si>
    <t>3962/2020</t>
  </si>
  <si>
    <t>3976/2020</t>
  </si>
  <si>
    <t>3994/2020</t>
  </si>
  <si>
    <t>3998/2020</t>
  </si>
  <si>
    <t>3999/2020</t>
  </si>
  <si>
    <t>4001/2020</t>
  </si>
  <si>
    <t>4017/2020</t>
  </si>
  <si>
    <t>90%</t>
  </si>
  <si>
    <t>75%</t>
  </si>
  <si>
    <t>31.12.2021</t>
  </si>
  <si>
    <t>31.1.2022</t>
  </si>
  <si>
    <t>investiční dotace</t>
  </si>
  <si>
    <t>Projekty této výzvy budou na základě usnesení č. 138/2020 hrazeny ze státní dotace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</si>
</sst>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14" fontId="3" fillId="2" borderId="5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4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39</v>
      </c>
    </row>
    <row r="2" spans="1:93" ht="12.6" x14ac:dyDescent="0.3">
      <c r="A2" s="4" t="s">
        <v>43</v>
      </c>
      <c r="D2" s="4" t="s">
        <v>25</v>
      </c>
    </row>
    <row r="3" spans="1:93" ht="12.6" x14ac:dyDescent="0.3">
      <c r="A3" s="4" t="s">
        <v>37</v>
      </c>
      <c r="D3" s="2" t="s">
        <v>36</v>
      </c>
    </row>
    <row r="4" spans="1:93" ht="12.6" x14ac:dyDescent="0.3">
      <c r="A4" s="4" t="s">
        <v>44</v>
      </c>
      <c r="D4" s="2" t="s">
        <v>40</v>
      </c>
    </row>
    <row r="5" spans="1:93" ht="12.6" x14ac:dyDescent="0.3">
      <c r="A5" s="4" t="s">
        <v>45</v>
      </c>
      <c r="D5" s="2" t="s">
        <v>41</v>
      </c>
    </row>
    <row r="6" spans="1:93" ht="12.6" x14ac:dyDescent="0.3">
      <c r="A6" s="17" t="s">
        <v>38</v>
      </c>
    </row>
    <row r="7" spans="1:93" ht="12.6" x14ac:dyDescent="0.3">
      <c r="A7" s="4" t="s">
        <v>24</v>
      </c>
      <c r="D7" s="4" t="s">
        <v>26</v>
      </c>
    </row>
    <row r="8" spans="1:9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93" ht="12.6" customHeight="1" x14ac:dyDescent="0.3">
      <c r="D9" s="21"/>
      <c r="E9" s="21"/>
      <c r="F9" s="21"/>
      <c r="G9" s="21"/>
      <c r="H9" s="21"/>
      <c r="I9" s="21"/>
      <c r="J9" s="21"/>
      <c r="K9" s="21"/>
    </row>
    <row r="10" spans="1:93" ht="12.6" customHeight="1" x14ac:dyDescent="0.3">
      <c r="D10" s="29" t="s">
        <v>94</v>
      </c>
      <c r="E10" s="29"/>
      <c r="F10" s="29"/>
      <c r="G10" s="29"/>
      <c r="H10" s="29"/>
      <c r="I10" s="29"/>
      <c r="J10" s="29"/>
      <c r="K10" s="29"/>
    </row>
    <row r="11" spans="1:93" ht="12.6" customHeight="1" x14ac:dyDescent="0.3">
      <c r="A11" s="4"/>
    </row>
    <row r="12" spans="1:93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3" t="s">
        <v>2</v>
      </c>
      <c r="F12" s="30" t="s">
        <v>33</v>
      </c>
      <c r="G12" s="30"/>
      <c r="H12" s="30" t="s">
        <v>34</v>
      </c>
      <c r="I12" s="30"/>
      <c r="J12" s="30" t="s">
        <v>35</v>
      </c>
      <c r="K12" s="30"/>
      <c r="L12" s="30" t="s">
        <v>15</v>
      </c>
      <c r="M12" s="30" t="s">
        <v>14</v>
      </c>
      <c r="N12" s="30" t="s">
        <v>16</v>
      </c>
      <c r="O12" s="30" t="s">
        <v>30</v>
      </c>
      <c r="P12" s="30" t="s">
        <v>31</v>
      </c>
      <c r="Q12" s="30" t="s">
        <v>32</v>
      </c>
      <c r="R12" s="30" t="s">
        <v>3</v>
      </c>
      <c r="S12" s="30" t="s">
        <v>4</v>
      </c>
      <c r="T12" s="30" t="s">
        <v>5</v>
      </c>
      <c r="U12" s="30" t="s">
        <v>6</v>
      </c>
      <c r="V12" s="30" t="s">
        <v>7</v>
      </c>
      <c r="W12" s="30" t="s">
        <v>8</v>
      </c>
      <c r="X12" s="30" t="s">
        <v>18</v>
      </c>
      <c r="Y12" s="30" t="s">
        <v>17</v>
      </c>
      <c r="Z12" s="30" t="s">
        <v>9</v>
      </c>
      <c r="AA12" s="30" t="s">
        <v>10</v>
      </c>
      <c r="AB12" s="30" t="s">
        <v>11</v>
      </c>
      <c r="AC12" s="30" t="s">
        <v>12</v>
      </c>
    </row>
    <row r="13" spans="1:93" ht="59.4" customHeight="1" x14ac:dyDescent="0.3">
      <c r="A13" s="32"/>
      <c r="B13" s="32"/>
      <c r="C13" s="32"/>
      <c r="D13" s="32"/>
      <c r="E13" s="34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93" ht="28.95" customHeight="1" x14ac:dyDescent="0.3">
      <c r="A14" s="31"/>
      <c r="B14" s="31"/>
      <c r="C14" s="31"/>
      <c r="D14" s="31"/>
      <c r="E14" s="35"/>
      <c r="F14" s="5" t="s">
        <v>27</v>
      </c>
      <c r="G14" s="6" t="s">
        <v>28</v>
      </c>
      <c r="H14" s="6" t="s">
        <v>27</v>
      </c>
      <c r="I14" s="6" t="s">
        <v>28</v>
      </c>
      <c r="J14" s="6" t="s">
        <v>27</v>
      </c>
      <c r="K14" s="6" t="s">
        <v>28</v>
      </c>
      <c r="L14" s="6" t="s">
        <v>29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24"/>
      <c r="AC14" s="6"/>
    </row>
    <row r="15" spans="1:93" s="8" customFormat="1" ht="12.75" customHeight="1" x14ac:dyDescent="0.2">
      <c r="A15" s="9" t="s">
        <v>84</v>
      </c>
      <c r="B15" s="15" t="s">
        <v>57</v>
      </c>
      <c r="C15" s="15" t="s">
        <v>49</v>
      </c>
      <c r="D15" s="19">
        <v>710000</v>
      </c>
      <c r="E15" s="19">
        <v>600000</v>
      </c>
      <c r="F15" s="10" t="s">
        <v>66</v>
      </c>
      <c r="G15" s="14" t="s">
        <v>63</v>
      </c>
      <c r="H15" s="14" t="s">
        <v>65</v>
      </c>
      <c r="I15" s="14" t="s">
        <v>63</v>
      </c>
      <c r="J15" s="14" t="s">
        <v>76</v>
      </c>
      <c r="K15" s="14" t="s">
        <v>63</v>
      </c>
      <c r="L15" s="11">
        <v>35</v>
      </c>
      <c r="M15" s="11">
        <v>12.7143</v>
      </c>
      <c r="N15" s="11">
        <v>12.571400000000001</v>
      </c>
      <c r="O15" s="11">
        <v>4.8571</v>
      </c>
      <c r="P15" s="11">
        <v>7.8571</v>
      </c>
      <c r="Q15" s="11">
        <v>9.1428999999999991</v>
      </c>
      <c r="R15" s="11">
        <v>4.8571</v>
      </c>
      <c r="S15" s="11">
        <v>87</v>
      </c>
      <c r="T15" s="22">
        <v>600000</v>
      </c>
      <c r="U15" s="12" t="s">
        <v>93</v>
      </c>
      <c r="V15" s="25" t="s">
        <v>63</v>
      </c>
      <c r="W15" s="26" t="s">
        <v>63</v>
      </c>
      <c r="X15" s="27" t="s">
        <v>71</v>
      </c>
      <c r="Y15" s="26" t="s">
        <v>71</v>
      </c>
      <c r="Z15" s="13">
        <v>0.85</v>
      </c>
      <c r="AA15" s="26" t="s">
        <v>89</v>
      </c>
      <c r="AB15" s="20">
        <v>44531</v>
      </c>
      <c r="AC15" s="28" t="s">
        <v>91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82</v>
      </c>
      <c r="B16" s="15" t="s">
        <v>55</v>
      </c>
      <c r="C16" s="15" t="s">
        <v>47</v>
      </c>
      <c r="D16" s="19">
        <v>835000</v>
      </c>
      <c r="E16" s="19">
        <v>500000</v>
      </c>
      <c r="F16" s="10" t="s">
        <v>64</v>
      </c>
      <c r="G16" s="14" t="s">
        <v>63</v>
      </c>
      <c r="H16" s="14" t="s">
        <v>67</v>
      </c>
      <c r="I16" s="14" t="s">
        <v>63</v>
      </c>
      <c r="J16" s="14" t="s">
        <v>74</v>
      </c>
      <c r="K16" s="14" t="s">
        <v>71</v>
      </c>
      <c r="L16" s="11">
        <v>34</v>
      </c>
      <c r="M16" s="11">
        <v>12.857100000000001</v>
      </c>
      <c r="N16" s="11">
        <v>12.428599999999999</v>
      </c>
      <c r="O16" s="11">
        <v>4.8571</v>
      </c>
      <c r="P16" s="11">
        <v>8</v>
      </c>
      <c r="Q16" s="11">
        <v>8.5714000000000006</v>
      </c>
      <c r="R16" s="11">
        <v>4</v>
      </c>
      <c r="S16" s="11">
        <v>84.714299999999994</v>
      </c>
      <c r="T16" s="22">
        <v>500000</v>
      </c>
      <c r="U16" s="12" t="s">
        <v>93</v>
      </c>
      <c r="V16" s="25" t="s">
        <v>63</v>
      </c>
      <c r="W16" s="26" t="s">
        <v>63</v>
      </c>
      <c r="X16" s="27" t="s">
        <v>71</v>
      </c>
      <c r="Y16" s="26" t="s">
        <v>71</v>
      </c>
      <c r="Z16" s="13">
        <v>0.72</v>
      </c>
      <c r="AA16" s="26" t="s">
        <v>89</v>
      </c>
      <c r="AB16" s="20">
        <v>44576</v>
      </c>
      <c r="AC16" s="28" t="s">
        <v>92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87</v>
      </c>
      <c r="B17" s="15" t="s">
        <v>60</v>
      </c>
      <c r="C17" s="15" t="s">
        <v>52</v>
      </c>
      <c r="D17" s="19">
        <v>973260</v>
      </c>
      <c r="E17" s="19">
        <v>450000</v>
      </c>
      <c r="F17" s="10" t="s">
        <v>68</v>
      </c>
      <c r="G17" s="14" t="s">
        <v>63</v>
      </c>
      <c r="H17" s="14" t="s">
        <v>67</v>
      </c>
      <c r="I17" s="14" t="s">
        <v>70</v>
      </c>
      <c r="J17" s="14" t="s">
        <v>79</v>
      </c>
      <c r="K17" s="14" t="s">
        <v>71</v>
      </c>
      <c r="L17" s="11">
        <v>35.142899999999997</v>
      </c>
      <c r="M17" s="11">
        <v>13</v>
      </c>
      <c r="N17" s="11">
        <v>13.142899999999999</v>
      </c>
      <c r="O17" s="11">
        <v>3.8571</v>
      </c>
      <c r="P17" s="11">
        <v>7.5713999999999997</v>
      </c>
      <c r="Q17" s="11">
        <v>7.4286000000000003</v>
      </c>
      <c r="R17" s="11">
        <v>2</v>
      </c>
      <c r="S17" s="11">
        <v>82.142899999999997</v>
      </c>
      <c r="T17" s="22">
        <v>450000</v>
      </c>
      <c r="U17" s="12" t="s">
        <v>93</v>
      </c>
      <c r="V17" s="25" t="s">
        <v>63</v>
      </c>
      <c r="W17" s="26" t="s">
        <v>63</v>
      </c>
      <c r="X17" s="27" t="s">
        <v>71</v>
      </c>
      <c r="Y17" s="26" t="s">
        <v>71</v>
      </c>
      <c r="Z17" s="13">
        <v>0.56999999999999995</v>
      </c>
      <c r="AA17" s="26" t="s">
        <v>90</v>
      </c>
      <c r="AB17" s="20">
        <v>44561</v>
      </c>
      <c r="AC17" s="20">
        <v>44561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9" t="s">
        <v>81</v>
      </c>
      <c r="B18" s="15" t="s">
        <v>54</v>
      </c>
      <c r="C18" s="15" t="s">
        <v>46</v>
      </c>
      <c r="D18" s="19">
        <v>497200</v>
      </c>
      <c r="E18" s="19">
        <v>299400</v>
      </c>
      <c r="F18" s="10" t="s">
        <v>62</v>
      </c>
      <c r="G18" s="14" t="s">
        <v>63</v>
      </c>
      <c r="H18" s="14" t="s">
        <v>66</v>
      </c>
      <c r="I18" s="14" t="s">
        <v>71</v>
      </c>
      <c r="J18" s="14" t="s">
        <v>73</v>
      </c>
      <c r="K18" s="14" t="s">
        <v>63</v>
      </c>
      <c r="L18" s="11">
        <v>31.428599999999999</v>
      </c>
      <c r="M18" s="11">
        <v>12.142899999999999</v>
      </c>
      <c r="N18" s="11">
        <v>12.142899999999999</v>
      </c>
      <c r="O18" s="11">
        <v>4.2857000000000003</v>
      </c>
      <c r="P18" s="11">
        <v>8.8571000000000009</v>
      </c>
      <c r="Q18" s="11">
        <v>8.8571000000000009</v>
      </c>
      <c r="R18" s="11">
        <v>4</v>
      </c>
      <c r="S18" s="11">
        <v>81.714299999999994</v>
      </c>
      <c r="T18" s="22">
        <v>299000</v>
      </c>
      <c r="U18" s="12" t="s">
        <v>93</v>
      </c>
      <c r="V18" s="25" t="s">
        <v>63</v>
      </c>
      <c r="W18" s="26" t="s">
        <v>63</v>
      </c>
      <c r="X18" s="27" t="s">
        <v>71</v>
      </c>
      <c r="Y18" s="26" t="s">
        <v>71</v>
      </c>
      <c r="Z18" s="13">
        <v>0.6</v>
      </c>
      <c r="AA18" s="26" t="s">
        <v>89</v>
      </c>
      <c r="AB18" s="20">
        <v>44377</v>
      </c>
      <c r="AC18" s="20">
        <v>44377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9" t="s">
        <v>86</v>
      </c>
      <c r="B19" s="15" t="s">
        <v>59</v>
      </c>
      <c r="C19" s="15" t="s">
        <v>51</v>
      </c>
      <c r="D19" s="19">
        <v>1173630</v>
      </c>
      <c r="E19" s="19">
        <v>900000</v>
      </c>
      <c r="F19" s="10" t="s">
        <v>68</v>
      </c>
      <c r="G19" s="14" t="s">
        <v>63</v>
      </c>
      <c r="H19" s="14" t="s">
        <v>69</v>
      </c>
      <c r="I19" s="14" t="s">
        <v>70</v>
      </c>
      <c r="J19" s="14" t="s">
        <v>78</v>
      </c>
      <c r="K19" s="14" t="s">
        <v>63</v>
      </c>
      <c r="L19" s="11">
        <v>32.714300000000001</v>
      </c>
      <c r="M19" s="11">
        <v>12.2857</v>
      </c>
      <c r="N19" s="11">
        <v>12.2857</v>
      </c>
      <c r="O19" s="11">
        <v>4.1429</v>
      </c>
      <c r="P19" s="11">
        <v>5.1429</v>
      </c>
      <c r="Q19" s="11">
        <v>5.5713999999999997</v>
      </c>
      <c r="R19" s="11">
        <v>4</v>
      </c>
      <c r="S19" s="11">
        <v>76.142899999999997</v>
      </c>
      <c r="T19" s="22"/>
      <c r="U19" s="12"/>
      <c r="V19" s="25" t="s">
        <v>63</v>
      </c>
      <c r="W19" s="26"/>
      <c r="X19" s="27" t="s">
        <v>63</v>
      </c>
      <c r="Y19" s="26"/>
      <c r="Z19" s="13">
        <v>0.77</v>
      </c>
      <c r="AA19" s="26"/>
      <c r="AB19" s="20">
        <v>44561</v>
      </c>
      <c r="AC19" s="28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9" t="s">
        <v>83</v>
      </c>
      <c r="B20" s="15" t="s">
        <v>56</v>
      </c>
      <c r="C20" s="15" t="s">
        <v>48</v>
      </c>
      <c r="D20" s="19">
        <v>613000</v>
      </c>
      <c r="E20" s="19">
        <v>470000</v>
      </c>
      <c r="F20" s="10" t="s">
        <v>65</v>
      </c>
      <c r="G20" s="14" t="s">
        <v>63</v>
      </c>
      <c r="H20" s="14" t="s">
        <v>62</v>
      </c>
      <c r="I20" s="14" t="s">
        <v>63</v>
      </c>
      <c r="J20" s="14" t="s">
        <v>75</v>
      </c>
      <c r="K20" s="14" t="s">
        <v>63</v>
      </c>
      <c r="L20" s="11">
        <v>30.142900000000001</v>
      </c>
      <c r="M20" s="11">
        <v>12.7143</v>
      </c>
      <c r="N20" s="11">
        <v>10.428599999999999</v>
      </c>
      <c r="O20" s="11">
        <v>3.5714000000000001</v>
      </c>
      <c r="P20" s="11">
        <v>7.4286000000000003</v>
      </c>
      <c r="Q20" s="11">
        <v>6</v>
      </c>
      <c r="R20" s="11">
        <v>2.4285999999999999</v>
      </c>
      <c r="S20" s="11">
        <v>72.714299999999994</v>
      </c>
      <c r="T20" s="22"/>
      <c r="U20" s="12"/>
      <c r="V20" s="25" t="s">
        <v>63</v>
      </c>
      <c r="W20" s="26"/>
      <c r="X20" s="27" t="s">
        <v>71</v>
      </c>
      <c r="Y20" s="26"/>
      <c r="Z20" s="13">
        <v>0.77</v>
      </c>
      <c r="AA20" s="26"/>
      <c r="AB20" s="20">
        <v>44788</v>
      </c>
      <c r="AC20" s="2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9" t="s">
        <v>85</v>
      </c>
      <c r="B21" s="15" t="s">
        <v>58</v>
      </c>
      <c r="C21" s="15" t="s">
        <v>50</v>
      </c>
      <c r="D21" s="19">
        <v>618000</v>
      </c>
      <c r="E21" s="19">
        <v>520000</v>
      </c>
      <c r="F21" s="10" t="s">
        <v>67</v>
      </c>
      <c r="G21" s="14" t="s">
        <v>63</v>
      </c>
      <c r="H21" s="14" t="s">
        <v>72</v>
      </c>
      <c r="I21" s="14" t="s">
        <v>71</v>
      </c>
      <c r="J21" s="14" t="s">
        <v>77</v>
      </c>
      <c r="K21" s="14" t="s">
        <v>63</v>
      </c>
      <c r="L21" s="11">
        <v>29.857099999999999</v>
      </c>
      <c r="M21" s="11">
        <v>11.857100000000001</v>
      </c>
      <c r="N21" s="11">
        <v>11.142899999999999</v>
      </c>
      <c r="O21" s="11">
        <v>3</v>
      </c>
      <c r="P21" s="11">
        <v>6.7142999999999997</v>
      </c>
      <c r="Q21" s="11">
        <v>5.5713999999999997</v>
      </c>
      <c r="R21" s="11">
        <v>2</v>
      </c>
      <c r="S21" s="11">
        <v>70.142899999999997</v>
      </c>
      <c r="T21" s="22"/>
      <c r="U21" s="12"/>
      <c r="V21" s="25" t="s">
        <v>63</v>
      </c>
      <c r="W21" s="26"/>
      <c r="X21" s="27" t="s">
        <v>71</v>
      </c>
      <c r="Y21" s="26"/>
      <c r="Z21" s="13">
        <v>0.84</v>
      </c>
      <c r="AA21" s="26"/>
      <c r="AB21" s="20">
        <v>44484</v>
      </c>
      <c r="AC21" s="2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9" t="s">
        <v>88</v>
      </c>
      <c r="B22" s="15" t="s">
        <v>61</v>
      </c>
      <c r="C22" s="15" t="s">
        <v>53</v>
      </c>
      <c r="D22" s="19">
        <v>723000</v>
      </c>
      <c r="E22" s="19">
        <v>400000</v>
      </c>
      <c r="F22" s="10" t="s">
        <v>69</v>
      </c>
      <c r="G22" s="14" t="s">
        <v>70</v>
      </c>
      <c r="H22" s="14" t="s">
        <v>64</v>
      </c>
      <c r="I22" s="14" t="s">
        <v>63</v>
      </c>
      <c r="J22" s="14" t="s">
        <v>80</v>
      </c>
      <c r="K22" s="14" t="s">
        <v>63</v>
      </c>
      <c r="L22" s="11">
        <v>29.142900000000001</v>
      </c>
      <c r="M22" s="11">
        <v>11.428599999999999</v>
      </c>
      <c r="N22" s="11">
        <v>8.4285999999999994</v>
      </c>
      <c r="O22" s="11">
        <v>3</v>
      </c>
      <c r="P22" s="11">
        <v>6.4286000000000003</v>
      </c>
      <c r="Q22" s="11">
        <v>3.2856999999999998</v>
      </c>
      <c r="R22" s="11">
        <v>2</v>
      </c>
      <c r="S22" s="11">
        <v>63.714300000000001</v>
      </c>
      <c r="T22" s="22"/>
      <c r="U22" s="12"/>
      <c r="V22" s="25" t="s">
        <v>63</v>
      </c>
      <c r="W22" s="26"/>
      <c r="X22" s="27" t="s">
        <v>71</v>
      </c>
      <c r="Y22" s="26"/>
      <c r="Z22" s="13">
        <v>0.55000000000000004</v>
      </c>
      <c r="AA22" s="26"/>
      <c r="AB22" s="20">
        <v>44484</v>
      </c>
      <c r="AC22" s="2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x14ac:dyDescent="0.3">
      <c r="D23" s="23">
        <f>SUM(D15:D22)</f>
        <v>6143090</v>
      </c>
      <c r="E23" s="23">
        <f>SUM(E15:E22)</f>
        <v>4139400</v>
      </c>
      <c r="F23" s="16"/>
      <c r="T23" s="23">
        <f>SUM(T15:T22)</f>
        <v>1849000</v>
      </c>
    </row>
    <row r="24" spans="1:93" x14ac:dyDescent="0.3">
      <c r="E24" s="16"/>
      <c r="F24" s="16"/>
      <c r="G24" s="16"/>
      <c r="H24" s="16"/>
      <c r="S24" s="2" t="s">
        <v>20</v>
      </c>
      <c r="T24" s="23">
        <f>2000000-T23</f>
        <v>151000</v>
      </c>
    </row>
  </sheetData>
  <mergeCells count="28">
    <mergeCell ref="T12:T13"/>
    <mergeCell ref="D10:K10"/>
    <mergeCell ref="O12:O13"/>
    <mergeCell ref="P12:P13"/>
    <mergeCell ref="Q12:Q13"/>
    <mergeCell ref="R12:R13"/>
    <mergeCell ref="S12:S13"/>
    <mergeCell ref="A12:A14"/>
    <mergeCell ref="B12:B14"/>
    <mergeCell ref="C12:C14"/>
    <mergeCell ref="D12:D14"/>
    <mergeCell ref="E12:E14"/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L12:L13"/>
    <mergeCell ref="M12:M13"/>
    <mergeCell ref="N12:N13"/>
    <mergeCell ref="Z12:Z13"/>
  </mergeCells>
  <dataValidations count="4">
    <dataValidation type="decimal" operator="lessThanOrEqual" allowBlank="1" showInputMessage="1" showErrorMessage="1" error="max. 40" sqref="L15:L22" xr:uid="{00000000-0002-0000-0000-000000000000}">
      <formula1>40</formula1>
    </dataValidation>
    <dataValidation type="decimal" operator="lessThanOrEqual" allowBlank="1" showInputMessage="1" showErrorMessage="1" error="max. 15" sqref="M15:N22" xr:uid="{00000000-0002-0000-0000-000001000000}">
      <formula1>15</formula1>
    </dataValidation>
    <dataValidation type="decimal" operator="lessThanOrEqual" allowBlank="1" showInputMessage="1" showErrorMessage="1" error="max. 10" sqref="P15:Q22" xr:uid="{00000000-0002-0000-0000-000002000000}">
      <formula1>10</formula1>
    </dataValidation>
    <dataValidation type="decimal" operator="lessThanOrEqual" allowBlank="1" showInputMessage="1" showErrorMessage="1" error="max. 5" sqref="O15:O22 R15:R22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B8CC-62E2-4872-9483-414D7D897ADB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30</v>
      </c>
      <c r="M13" s="11">
        <v>12</v>
      </c>
      <c r="N13" s="11">
        <v>12</v>
      </c>
      <c r="O13" s="11">
        <v>4</v>
      </c>
      <c r="P13" s="11">
        <v>9</v>
      </c>
      <c r="Q13" s="11">
        <v>9</v>
      </c>
      <c r="R13" s="11">
        <v>4</v>
      </c>
      <c r="S13" s="11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32</v>
      </c>
      <c r="M14" s="11">
        <v>13</v>
      </c>
      <c r="N14" s="11">
        <v>12</v>
      </c>
      <c r="O14" s="11">
        <v>5</v>
      </c>
      <c r="P14" s="11">
        <v>8</v>
      </c>
      <c r="Q14" s="11">
        <v>9</v>
      </c>
      <c r="R14" s="11">
        <v>4</v>
      </c>
      <c r="S14" s="11">
        <f t="shared" ref="S14:S20" si="0"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28</v>
      </c>
      <c r="M15" s="11">
        <v>14</v>
      </c>
      <c r="N15" s="11">
        <v>11</v>
      </c>
      <c r="O15" s="11">
        <v>3</v>
      </c>
      <c r="P15" s="11">
        <v>7</v>
      </c>
      <c r="Q15" s="11">
        <v>6</v>
      </c>
      <c r="R15" s="11">
        <v>3</v>
      </c>
      <c r="S15" s="11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37</v>
      </c>
      <c r="M16" s="11">
        <v>13</v>
      </c>
      <c r="N16" s="11">
        <v>13</v>
      </c>
      <c r="O16" s="11">
        <v>5</v>
      </c>
      <c r="P16" s="11">
        <v>9</v>
      </c>
      <c r="Q16" s="11">
        <v>10</v>
      </c>
      <c r="R16" s="11">
        <v>5</v>
      </c>
      <c r="S16" s="11">
        <f t="shared" si="0"/>
        <v>92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28</v>
      </c>
      <c r="M17" s="11">
        <v>13</v>
      </c>
      <c r="N17" s="11">
        <v>12</v>
      </c>
      <c r="O17" s="11">
        <v>3</v>
      </c>
      <c r="P17" s="11">
        <v>7</v>
      </c>
      <c r="Q17" s="11">
        <v>4</v>
      </c>
      <c r="R17" s="11">
        <v>2</v>
      </c>
      <c r="S17" s="11">
        <f t="shared" si="0"/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33</v>
      </c>
      <c r="M18" s="11">
        <v>14</v>
      </c>
      <c r="N18" s="11">
        <v>13</v>
      </c>
      <c r="O18" s="11">
        <v>4</v>
      </c>
      <c r="P18" s="11">
        <v>5</v>
      </c>
      <c r="Q18" s="11">
        <v>6</v>
      </c>
      <c r="R18" s="11">
        <v>4</v>
      </c>
      <c r="S18" s="11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36</v>
      </c>
      <c r="M19" s="11">
        <v>14</v>
      </c>
      <c r="N19" s="11">
        <v>13</v>
      </c>
      <c r="O19" s="11">
        <v>4</v>
      </c>
      <c r="P19" s="11">
        <v>8</v>
      </c>
      <c r="Q19" s="11">
        <v>7</v>
      </c>
      <c r="R19" s="11">
        <v>2</v>
      </c>
      <c r="S19" s="11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25</v>
      </c>
      <c r="M20" s="11">
        <v>12</v>
      </c>
      <c r="N20" s="11">
        <v>10</v>
      </c>
      <c r="O20" s="11">
        <v>3</v>
      </c>
      <c r="P20" s="11">
        <v>8</v>
      </c>
      <c r="Q20" s="11">
        <v>3</v>
      </c>
      <c r="R20" s="11">
        <v>2</v>
      </c>
      <c r="S20" s="11">
        <f t="shared" si="0"/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7ADD48FD-E5FD-42E0-940B-AA5979BEB479}">
      <formula1>40</formula1>
    </dataValidation>
    <dataValidation type="decimal" operator="lessThanOrEqual" allowBlank="1" showInputMessage="1" showErrorMessage="1" error="max. 15" sqref="M13:N20" xr:uid="{4098CADA-E89A-4605-A203-3DB51E1815F3}">
      <formula1>15</formula1>
    </dataValidation>
    <dataValidation type="decimal" operator="lessThanOrEqual" allowBlank="1" showInputMessage="1" showErrorMessage="1" error="max. 10" sqref="P13:Q20" xr:uid="{6F495A05-F31B-40A9-9645-C3FAEC19A0EB}">
      <formula1>10</formula1>
    </dataValidation>
    <dataValidation type="decimal" operator="lessThanOrEqual" allowBlank="1" showInputMessage="1" showErrorMessage="1" error="max. 5" sqref="O13:O20 R13:R20" xr:uid="{02450BDE-FC20-4061-A822-DA5AA24463B1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5EE7-D62B-461D-B32D-8ABC973C7085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35</v>
      </c>
      <c r="M13" s="11">
        <v>13</v>
      </c>
      <c r="N13" s="11">
        <v>13</v>
      </c>
      <c r="O13" s="11">
        <v>5</v>
      </c>
      <c r="P13" s="11">
        <v>9</v>
      </c>
      <c r="Q13" s="11">
        <v>9</v>
      </c>
      <c r="R13" s="11">
        <v>4</v>
      </c>
      <c r="S13" s="11">
        <f>SUM(L13:R13)</f>
        <v>88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35</v>
      </c>
      <c r="M14" s="11">
        <v>13</v>
      </c>
      <c r="N14" s="11">
        <v>13</v>
      </c>
      <c r="O14" s="11">
        <v>5</v>
      </c>
      <c r="P14" s="11">
        <v>8</v>
      </c>
      <c r="Q14" s="11">
        <v>9</v>
      </c>
      <c r="R14" s="11">
        <v>4</v>
      </c>
      <c r="S14" s="11">
        <f t="shared" ref="S14:S20" si="0">SUM(L14:R14)</f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30</v>
      </c>
      <c r="M15" s="11">
        <v>11</v>
      </c>
      <c r="N15" s="11">
        <v>12</v>
      </c>
      <c r="O15" s="11">
        <v>5</v>
      </c>
      <c r="P15" s="11">
        <v>7</v>
      </c>
      <c r="Q15" s="11">
        <v>5</v>
      </c>
      <c r="R15" s="11">
        <v>2</v>
      </c>
      <c r="S15" s="11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35</v>
      </c>
      <c r="M16" s="11">
        <v>12</v>
      </c>
      <c r="N16" s="11">
        <v>13</v>
      </c>
      <c r="O16" s="11">
        <v>5</v>
      </c>
      <c r="P16" s="11">
        <v>9</v>
      </c>
      <c r="Q16" s="11">
        <v>9</v>
      </c>
      <c r="R16" s="11">
        <v>5</v>
      </c>
      <c r="S16" s="11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30</v>
      </c>
      <c r="M17" s="11">
        <v>12</v>
      </c>
      <c r="N17" s="11">
        <v>11</v>
      </c>
      <c r="O17" s="11">
        <v>4</v>
      </c>
      <c r="P17" s="11">
        <v>6</v>
      </c>
      <c r="Q17" s="11">
        <v>6</v>
      </c>
      <c r="R17" s="11">
        <v>2</v>
      </c>
      <c r="S17" s="11">
        <f t="shared" si="0"/>
        <v>71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30</v>
      </c>
      <c r="M18" s="11">
        <v>12</v>
      </c>
      <c r="N18" s="11">
        <v>13</v>
      </c>
      <c r="O18" s="11">
        <v>4</v>
      </c>
      <c r="P18" s="11">
        <v>6</v>
      </c>
      <c r="Q18" s="11">
        <v>7</v>
      </c>
      <c r="R18" s="11">
        <v>4</v>
      </c>
      <c r="S18" s="11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35</v>
      </c>
      <c r="M19" s="11">
        <v>12</v>
      </c>
      <c r="N19" s="11">
        <v>12</v>
      </c>
      <c r="O19" s="11">
        <v>5</v>
      </c>
      <c r="P19" s="11">
        <v>7</v>
      </c>
      <c r="Q19" s="11">
        <v>8</v>
      </c>
      <c r="R19" s="11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30</v>
      </c>
      <c r="M20" s="11">
        <v>10</v>
      </c>
      <c r="N20" s="11">
        <v>11</v>
      </c>
      <c r="O20" s="11">
        <v>4</v>
      </c>
      <c r="P20" s="11">
        <v>6</v>
      </c>
      <c r="Q20" s="11">
        <v>6</v>
      </c>
      <c r="R20" s="11">
        <v>2</v>
      </c>
      <c r="S20" s="11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F248A91C-FB2B-490E-AB99-D667333B2E18}">
      <formula1>40</formula1>
    </dataValidation>
    <dataValidation type="decimal" operator="lessThanOrEqual" allowBlank="1" showInputMessage="1" showErrorMessage="1" error="max. 15" sqref="M13:N20" xr:uid="{7BB7691D-E785-4BAD-90F3-228CCCA2D8AD}">
      <formula1>15</formula1>
    </dataValidation>
    <dataValidation type="decimal" operator="lessThanOrEqual" allowBlank="1" showInputMessage="1" showErrorMessage="1" error="max. 10" sqref="P13:Q20" xr:uid="{19028456-D4AF-468E-80BF-CD6BE1EE4E3B}">
      <formula1>10</formula1>
    </dataValidation>
    <dataValidation type="decimal" operator="lessThanOrEqual" allowBlank="1" showInputMessage="1" showErrorMessage="1" error="max. 5" sqref="O13:O20 R13:R20" xr:uid="{22E8BF40-3F75-4FA6-9181-5B7C81C33A92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BC2B-FFE9-450D-8929-66EABF6A4357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30</v>
      </c>
      <c r="M13" s="11">
        <v>13</v>
      </c>
      <c r="N13" s="11">
        <v>10</v>
      </c>
      <c r="O13" s="11">
        <v>4</v>
      </c>
      <c r="P13" s="11">
        <v>9</v>
      </c>
      <c r="Q13" s="11">
        <v>9</v>
      </c>
      <c r="R13" s="11">
        <v>4</v>
      </c>
      <c r="S13" s="11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33</v>
      </c>
      <c r="M14" s="11">
        <v>13</v>
      </c>
      <c r="N14" s="11">
        <v>12</v>
      </c>
      <c r="O14" s="11">
        <v>5</v>
      </c>
      <c r="P14" s="11">
        <v>9</v>
      </c>
      <c r="Q14" s="11">
        <v>9</v>
      </c>
      <c r="R14" s="11">
        <v>4</v>
      </c>
      <c r="S14" s="11">
        <f t="shared" ref="S14:S20" si="0">SUM(L14:R14)</f>
        <v>85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29</v>
      </c>
      <c r="M15" s="11">
        <v>13</v>
      </c>
      <c r="N15" s="11">
        <v>8</v>
      </c>
      <c r="O15" s="11">
        <v>4</v>
      </c>
      <c r="P15" s="11">
        <v>8</v>
      </c>
      <c r="Q15" s="11">
        <v>7</v>
      </c>
      <c r="R15" s="11">
        <v>2</v>
      </c>
      <c r="S15" s="11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35</v>
      </c>
      <c r="M16" s="11">
        <v>13</v>
      </c>
      <c r="N16" s="11">
        <v>12</v>
      </c>
      <c r="O16" s="11">
        <v>5</v>
      </c>
      <c r="P16" s="11">
        <v>7</v>
      </c>
      <c r="Q16" s="11">
        <v>10</v>
      </c>
      <c r="R16" s="11">
        <v>5</v>
      </c>
      <c r="S16" s="11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30</v>
      </c>
      <c r="M17" s="11">
        <v>12</v>
      </c>
      <c r="N17" s="11">
        <v>11</v>
      </c>
      <c r="O17" s="11">
        <v>4</v>
      </c>
      <c r="P17" s="11">
        <v>7</v>
      </c>
      <c r="Q17" s="11">
        <v>6</v>
      </c>
      <c r="R17" s="11">
        <v>2</v>
      </c>
      <c r="S17" s="11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32</v>
      </c>
      <c r="M18" s="11">
        <v>13</v>
      </c>
      <c r="N18" s="11">
        <v>12</v>
      </c>
      <c r="O18" s="11">
        <v>4</v>
      </c>
      <c r="P18" s="11">
        <v>5</v>
      </c>
      <c r="Q18" s="11">
        <v>5</v>
      </c>
      <c r="R18" s="11">
        <v>4</v>
      </c>
      <c r="S18" s="11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35</v>
      </c>
      <c r="M19" s="11">
        <v>13</v>
      </c>
      <c r="N19" s="11">
        <v>13</v>
      </c>
      <c r="O19" s="11">
        <v>3</v>
      </c>
      <c r="P19" s="11">
        <v>8</v>
      </c>
      <c r="Q19" s="11">
        <v>7</v>
      </c>
      <c r="R19" s="11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30</v>
      </c>
      <c r="M20" s="11">
        <v>12</v>
      </c>
      <c r="N20" s="11">
        <v>5</v>
      </c>
      <c r="O20" s="11">
        <v>2</v>
      </c>
      <c r="P20" s="11">
        <v>7</v>
      </c>
      <c r="Q20" s="11">
        <v>2</v>
      </c>
      <c r="R20" s="11">
        <v>2</v>
      </c>
      <c r="S20" s="11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20 R13:R20" xr:uid="{C6ED57E9-9366-4F8B-B05D-FB75BCDE69E1}">
      <formula1>5</formula1>
    </dataValidation>
    <dataValidation type="decimal" operator="lessThanOrEqual" allowBlank="1" showInputMessage="1" showErrorMessage="1" error="max. 10" sqref="P13:Q20" xr:uid="{AC8D7D5A-16F3-44BC-A3FA-3E8E53515F7B}">
      <formula1>10</formula1>
    </dataValidation>
    <dataValidation type="decimal" operator="lessThanOrEqual" allowBlank="1" showInputMessage="1" showErrorMessage="1" error="max. 15" sqref="M13:N20" xr:uid="{761AFE91-1545-404E-A3EB-D61D144F440B}">
      <formula1>15</formula1>
    </dataValidation>
    <dataValidation type="decimal" operator="lessThanOrEqual" allowBlank="1" showInputMessage="1" showErrorMessage="1" error="max. 40" sqref="L13:L20" xr:uid="{DFC7CC65-E903-4416-9867-20C4C41345B5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F4F6-838F-44D7-91F3-7EE587817C9F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29</v>
      </c>
      <c r="M13" s="11">
        <v>13</v>
      </c>
      <c r="N13" s="11">
        <v>12</v>
      </c>
      <c r="O13" s="11">
        <v>5</v>
      </c>
      <c r="P13" s="11">
        <v>9</v>
      </c>
      <c r="Q13" s="11">
        <v>9</v>
      </c>
      <c r="R13" s="11">
        <v>4</v>
      </c>
      <c r="S13" s="11">
        <f>SUM(L13:R13)</f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32</v>
      </c>
      <c r="M14" s="11">
        <v>13</v>
      </c>
      <c r="N14" s="11">
        <v>12</v>
      </c>
      <c r="O14" s="11">
        <v>5</v>
      </c>
      <c r="P14" s="11">
        <v>8</v>
      </c>
      <c r="Q14" s="11">
        <v>8</v>
      </c>
      <c r="R14" s="11">
        <v>4</v>
      </c>
      <c r="S14" s="11">
        <f t="shared" ref="S14:S20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27</v>
      </c>
      <c r="M15" s="11">
        <v>13</v>
      </c>
      <c r="N15" s="11">
        <v>12</v>
      </c>
      <c r="O15" s="11">
        <v>4</v>
      </c>
      <c r="P15" s="11">
        <v>8</v>
      </c>
      <c r="Q15" s="11">
        <v>6</v>
      </c>
      <c r="R15" s="11">
        <v>2</v>
      </c>
      <c r="S15" s="11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35</v>
      </c>
      <c r="M16" s="11">
        <v>13</v>
      </c>
      <c r="N16" s="11">
        <v>13</v>
      </c>
      <c r="O16" s="11">
        <v>5</v>
      </c>
      <c r="P16" s="11">
        <v>9</v>
      </c>
      <c r="Q16" s="11">
        <v>10</v>
      </c>
      <c r="R16" s="11">
        <v>5</v>
      </c>
      <c r="S16" s="11">
        <f t="shared" si="0"/>
        <v>90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30</v>
      </c>
      <c r="M17" s="11">
        <v>12</v>
      </c>
      <c r="N17" s="11">
        <v>11</v>
      </c>
      <c r="O17" s="11">
        <v>3</v>
      </c>
      <c r="P17" s="11">
        <v>7</v>
      </c>
      <c r="Q17" s="11">
        <v>6</v>
      </c>
      <c r="R17" s="11">
        <v>2</v>
      </c>
      <c r="S17" s="11">
        <f t="shared" si="0"/>
        <v>71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33</v>
      </c>
      <c r="M18" s="11">
        <v>13</v>
      </c>
      <c r="N18" s="11">
        <v>12</v>
      </c>
      <c r="O18" s="11">
        <v>4</v>
      </c>
      <c r="P18" s="11">
        <v>5</v>
      </c>
      <c r="Q18" s="11">
        <v>7</v>
      </c>
      <c r="R18" s="11">
        <v>4</v>
      </c>
      <c r="S18" s="11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33</v>
      </c>
      <c r="M19" s="11">
        <v>13</v>
      </c>
      <c r="N19" s="11">
        <v>13</v>
      </c>
      <c r="O19" s="11">
        <v>4</v>
      </c>
      <c r="P19" s="11">
        <v>8</v>
      </c>
      <c r="Q19" s="11">
        <v>8</v>
      </c>
      <c r="R19" s="11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30</v>
      </c>
      <c r="M20" s="11">
        <v>13</v>
      </c>
      <c r="N20" s="11">
        <v>5</v>
      </c>
      <c r="O20" s="11">
        <v>3</v>
      </c>
      <c r="P20" s="11">
        <v>3</v>
      </c>
      <c r="Q20" s="11">
        <v>2</v>
      </c>
      <c r="R20" s="11">
        <v>2</v>
      </c>
      <c r="S20" s="11">
        <f t="shared" si="0"/>
        <v>58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08C82D92-70ED-405C-B66F-2938E64A2509}">
      <formula1>40</formula1>
    </dataValidation>
    <dataValidation type="decimal" operator="lessThanOrEqual" allowBlank="1" showInputMessage="1" showErrorMessage="1" error="max. 15" sqref="M13:N20" xr:uid="{F8B81616-1017-4598-BF31-7FB30B3FC1A4}">
      <formula1>15</formula1>
    </dataValidation>
    <dataValidation type="decimal" operator="lessThanOrEqual" allowBlank="1" showInputMessage="1" showErrorMessage="1" error="max. 10" sqref="P13:Q20" xr:uid="{FA335362-BE7A-459D-B11B-CAFA8C4E97FD}">
      <formula1>10</formula1>
    </dataValidation>
    <dataValidation type="decimal" operator="lessThanOrEqual" allowBlank="1" showInputMessage="1" showErrorMessage="1" error="max. 5" sqref="O13:O20 R13:R20" xr:uid="{146642F2-12DB-496D-94B7-148F77465702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4B5-7FE3-48EB-B924-E09B1B2B200B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35</v>
      </c>
      <c r="M13" s="11">
        <v>12</v>
      </c>
      <c r="N13" s="11">
        <v>12</v>
      </c>
      <c r="O13" s="11">
        <v>5</v>
      </c>
      <c r="P13" s="11">
        <v>9</v>
      </c>
      <c r="Q13" s="11">
        <v>9</v>
      </c>
      <c r="R13" s="11">
        <v>4</v>
      </c>
      <c r="S13" s="11">
        <f>SUM(L13:R13)</f>
        <v>86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36</v>
      </c>
      <c r="M14" s="11">
        <v>13</v>
      </c>
      <c r="N14" s="11">
        <v>13</v>
      </c>
      <c r="O14" s="11">
        <v>5</v>
      </c>
      <c r="P14" s="11">
        <v>8</v>
      </c>
      <c r="Q14" s="11">
        <v>8</v>
      </c>
      <c r="R14" s="11">
        <v>4</v>
      </c>
      <c r="S14" s="11">
        <f t="shared" ref="S14:S20" si="0">SUM(L14:R14)</f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30</v>
      </c>
      <c r="M15" s="11">
        <v>11</v>
      </c>
      <c r="N15" s="11">
        <v>10</v>
      </c>
      <c r="O15" s="11">
        <v>3</v>
      </c>
      <c r="P15" s="11">
        <v>7</v>
      </c>
      <c r="Q15" s="11">
        <v>7</v>
      </c>
      <c r="R15" s="11">
        <v>3</v>
      </c>
      <c r="S15" s="11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34</v>
      </c>
      <c r="M16" s="11">
        <v>12</v>
      </c>
      <c r="N16" s="11">
        <v>12</v>
      </c>
      <c r="O16" s="11">
        <v>5</v>
      </c>
      <c r="P16" s="11">
        <v>7</v>
      </c>
      <c r="Q16" s="11">
        <v>8</v>
      </c>
      <c r="R16" s="11">
        <v>5</v>
      </c>
      <c r="S16" s="11">
        <f t="shared" si="0"/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32</v>
      </c>
      <c r="M17" s="11">
        <v>10</v>
      </c>
      <c r="N17" s="11">
        <v>10</v>
      </c>
      <c r="O17" s="11">
        <v>3</v>
      </c>
      <c r="P17" s="11">
        <v>6</v>
      </c>
      <c r="Q17" s="11">
        <v>7</v>
      </c>
      <c r="R17" s="11">
        <v>2</v>
      </c>
      <c r="S17" s="11">
        <f t="shared" si="0"/>
        <v>70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35</v>
      </c>
      <c r="M18" s="11">
        <v>10</v>
      </c>
      <c r="N18" s="11">
        <v>12</v>
      </c>
      <c r="O18" s="11">
        <v>5</v>
      </c>
      <c r="P18" s="11">
        <v>6</v>
      </c>
      <c r="Q18" s="11">
        <v>7</v>
      </c>
      <c r="R18" s="11">
        <v>4</v>
      </c>
      <c r="S18" s="11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35</v>
      </c>
      <c r="M19" s="11">
        <v>14</v>
      </c>
      <c r="N19" s="11">
        <v>14</v>
      </c>
      <c r="O19" s="11">
        <v>3</v>
      </c>
      <c r="P19" s="11">
        <v>6</v>
      </c>
      <c r="Q19" s="11">
        <v>7</v>
      </c>
      <c r="R19" s="11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30</v>
      </c>
      <c r="M20" s="11">
        <v>10</v>
      </c>
      <c r="N20" s="11">
        <v>10</v>
      </c>
      <c r="O20" s="11">
        <v>4</v>
      </c>
      <c r="P20" s="11">
        <v>7</v>
      </c>
      <c r="Q20" s="11">
        <v>7</v>
      </c>
      <c r="R20" s="11">
        <v>2</v>
      </c>
      <c r="S20" s="11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ADB48F08-0B62-4355-9118-D4FAF4217284}">
      <formula1>40</formula1>
    </dataValidation>
    <dataValidation type="decimal" operator="lessThanOrEqual" allowBlank="1" showInputMessage="1" showErrorMessage="1" error="max. 15" sqref="M13:N20" xr:uid="{AD9CF270-2F24-4729-BB59-CDACD584BDEB}">
      <formula1>15</formula1>
    </dataValidation>
    <dataValidation type="decimal" operator="lessThanOrEqual" allowBlank="1" showInputMessage="1" showErrorMessage="1" error="max. 10" sqref="P13:Q20" xr:uid="{FA78B458-5263-4C4B-A268-34E10BE9E847}">
      <formula1>10</formula1>
    </dataValidation>
    <dataValidation type="decimal" operator="lessThanOrEqual" allowBlank="1" showInputMessage="1" showErrorMessage="1" error="max. 5" sqref="O13:O20 R13:R20" xr:uid="{FE9D6381-3584-4FA6-BD13-E909C11F62C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88B7-5AC8-404E-B6F9-124EB94E7F13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29</v>
      </c>
      <c r="M13" s="11">
        <v>11</v>
      </c>
      <c r="N13" s="11">
        <v>13</v>
      </c>
      <c r="O13" s="11">
        <v>4</v>
      </c>
      <c r="P13" s="11">
        <v>8</v>
      </c>
      <c r="Q13" s="11">
        <v>9</v>
      </c>
      <c r="R13" s="11">
        <v>4</v>
      </c>
      <c r="S13" s="11">
        <f>SUM(L13:R13)</f>
        <v>78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32</v>
      </c>
      <c r="M14" s="11">
        <v>13</v>
      </c>
      <c r="N14" s="11">
        <v>12</v>
      </c>
      <c r="O14" s="11">
        <v>4</v>
      </c>
      <c r="P14" s="11">
        <v>7</v>
      </c>
      <c r="Q14" s="11">
        <v>8</v>
      </c>
      <c r="R14" s="11">
        <v>4</v>
      </c>
      <c r="S14" s="11">
        <f t="shared" ref="S14:S20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29</v>
      </c>
      <c r="M15" s="11">
        <v>13</v>
      </c>
      <c r="N15" s="11">
        <v>10</v>
      </c>
      <c r="O15" s="11">
        <v>3</v>
      </c>
      <c r="P15" s="11">
        <v>8</v>
      </c>
      <c r="Q15" s="11">
        <v>7</v>
      </c>
      <c r="R15" s="11">
        <v>3</v>
      </c>
      <c r="S15" s="11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33</v>
      </c>
      <c r="M16" s="11">
        <v>14</v>
      </c>
      <c r="N16" s="11">
        <v>13</v>
      </c>
      <c r="O16" s="11">
        <v>4</v>
      </c>
      <c r="P16" s="11">
        <v>6</v>
      </c>
      <c r="Q16" s="11">
        <v>8</v>
      </c>
      <c r="R16" s="11">
        <v>4</v>
      </c>
      <c r="S16" s="11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27</v>
      </c>
      <c r="M17" s="11">
        <v>12</v>
      </c>
      <c r="N17" s="11">
        <v>11</v>
      </c>
      <c r="O17" s="11">
        <v>3</v>
      </c>
      <c r="P17" s="11">
        <v>7</v>
      </c>
      <c r="Q17" s="11">
        <v>6</v>
      </c>
      <c r="R17" s="11">
        <v>2</v>
      </c>
      <c r="S17" s="11">
        <f t="shared" si="0"/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32</v>
      </c>
      <c r="M18" s="11">
        <v>12</v>
      </c>
      <c r="N18" s="11">
        <v>13</v>
      </c>
      <c r="O18" s="11">
        <v>4</v>
      </c>
      <c r="P18" s="11">
        <v>5</v>
      </c>
      <c r="Q18" s="11">
        <v>5</v>
      </c>
      <c r="R18" s="11">
        <v>4</v>
      </c>
      <c r="S18" s="11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35</v>
      </c>
      <c r="M19" s="11">
        <v>12</v>
      </c>
      <c r="N19" s="11">
        <v>14</v>
      </c>
      <c r="O19" s="11">
        <v>3</v>
      </c>
      <c r="P19" s="11">
        <v>8</v>
      </c>
      <c r="Q19" s="11">
        <v>8</v>
      </c>
      <c r="R19" s="11">
        <v>2</v>
      </c>
      <c r="S19" s="11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27</v>
      </c>
      <c r="M20" s="11">
        <v>12</v>
      </c>
      <c r="N20" s="11">
        <v>7</v>
      </c>
      <c r="O20" s="11">
        <v>2</v>
      </c>
      <c r="P20" s="11">
        <v>7</v>
      </c>
      <c r="Q20" s="11">
        <v>3</v>
      </c>
      <c r="R20" s="11">
        <v>2</v>
      </c>
      <c r="S20" s="11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2D7B57F0-6E55-4A12-897B-CABD91A1EBF1}">
      <formula1>40</formula1>
    </dataValidation>
    <dataValidation type="decimal" operator="lessThanOrEqual" allowBlank="1" showInputMessage="1" showErrorMessage="1" error="max. 15" sqref="M13:N20" xr:uid="{67FFCEFC-65CE-4020-BE70-36F9EB6F2CD0}">
      <formula1>15</formula1>
    </dataValidation>
    <dataValidation type="decimal" operator="lessThanOrEqual" allowBlank="1" showInputMessage="1" showErrorMessage="1" error="max. 10" sqref="P13:Q20" xr:uid="{72F37D1F-AE99-462C-93AC-7963EDE0C7A9}">
      <formula1>10</formula1>
    </dataValidation>
    <dataValidation type="decimal" operator="lessThanOrEqual" allowBlank="1" showInputMessage="1" showErrorMessage="1" error="max. 5" sqref="O13:O20 R13:R20" xr:uid="{4427C032-AD01-4D8A-9B4B-2965AB394A15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C4C9-AF37-4EAB-AFD3-25E619478DE7}">
  <dimension ref="A1:BU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1.88671875" style="2" customWidth="1"/>
    <col min="4" max="4" width="15.5546875" style="2" customWidth="1"/>
    <col min="5" max="5" width="12.88671875" style="2" customWidth="1"/>
    <col min="6" max="6" width="20.44140625" style="2" customWidth="1"/>
    <col min="7" max="7" width="5.6640625" style="3" customWidth="1"/>
    <col min="8" max="8" width="17.6640625" style="3" customWidth="1"/>
    <col min="9" max="9" width="5.6640625" style="2" customWidth="1"/>
    <col min="10" max="10" width="18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39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37</v>
      </c>
      <c r="D3" s="2" t="s">
        <v>36</v>
      </c>
    </row>
    <row r="4" spans="1:73" ht="12.6" x14ac:dyDescent="0.3">
      <c r="A4" s="4" t="s">
        <v>44</v>
      </c>
      <c r="D4" s="2" t="s">
        <v>40</v>
      </c>
    </row>
    <row r="5" spans="1:73" ht="12.6" x14ac:dyDescent="0.3">
      <c r="A5" s="4" t="s">
        <v>45</v>
      </c>
      <c r="D5" s="2" t="s">
        <v>41</v>
      </c>
    </row>
    <row r="6" spans="1:73" ht="12.6" x14ac:dyDescent="0.3">
      <c r="A6" s="17" t="s">
        <v>38</v>
      </c>
    </row>
    <row r="7" spans="1:73" ht="12.6" x14ac:dyDescent="0.3">
      <c r="A7" s="4" t="s">
        <v>24</v>
      </c>
      <c r="D7" s="4" t="s">
        <v>26</v>
      </c>
    </row>
    <row r="8" spans="1:73" ht="26.25" customHeight="1" x14ac:dyDescent="0.3">
      <c r="D8" s="29" t="s">
        <v>42</v>
      </c>
      <c r="E8" s="29"/>
      <c r="F8" s="29"/>
      <c r="G8" s="29"/>
      <c r="H8" s="29"/>
      <c r="I8" s="29"/>
      <c r="J8" s="29"/>
      <c r="K8" s="29"/>
    </row>
    <row r="9" spans="1:73" ht="12.6" customHeight="1" x14ac:dyDescent="0.3">
      <c r="A9" s="4"/>
    </row>
    <row r="10" spans="1:7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33</v>
      </c>
      <c r="G10" s="30"/>
      <c r="H10" s="30" t="s">
        <v>34</v>
      </c>
      <c r="I10" s="30"/>
      <c r="J10" s="30" t="s">
        <v>35</v>
      </c>
      <c r="K10" s="30"/>
      <c r="L10" s="30" t="s">
        <v>15</v>
      </c>
      <c r="M10" s="30" t="s">
        <v>14</v>
      </c>
      <c r="N10" s="30" t="s">
        <v>16</v>
      </c>
      <c r="O10" s="30" t="s">
        <v>30</v>
      </c>
      <c r="P10" s="30" t="s">
        <v>31</v>
      </c>
      <c r="Q10" s="30" t="s">
        <v>32</v>
      </c>
      <c r="R10" s="30" t="s">
        <v>3</v>
      </c>
      <c r="S10" s="30" t="s">
        <v>4</v>
      </c>
    </row>
    <row r="11" spans="1:7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3" ht="28.95" customHeight="1" x14ac:dyDescent="0.3">
      <c r="A12" s="31"/>
      <c r="B12" s="31"/>
      <c r="C12" s="31"/>
      <c r="D12" s="31"/>
      <c r="E12" s="35"/>
      <c r="F12" s="5" t="s">
        <v>27</v>
      </c>
      <c r="G12" s="18" t="s">
        <v>28</v>
      </c>
      <c r="H12" s="18" t="s">
        <v>27</v>
      </c>
      <c r="I12" s="18" t="s">
        <v>28</v>
      </c>
      <c r="J12" s="18" t="s">
        <v>27</v>
      </c>
      <c r="K12" s="18" t="s">
        <v>28</v>
      </c>
      <c r="L12" s="18" t="s">
        <v>29</v>
      </c>
      <c r="M12" s="18" t="s">
        <v>21</v>
      </c>
      <c r="N12" s="18" t="s">
        <v>21</v>
      </c>
      <c r="O12" s="18" t="s">
        <v>22</v>
      </c>
      <c r="P12" s="18" t="s">
        <v>23</v>
      </c>
      <c r="Q12" s="18" t="s">
        <v>23</v>
      </c>
      <c r="R12" s="18" t="s">
        <v>22</v>
      </c>
      <c r="S12" s="18"/>
    </row>
    <row r="13" spans="1:73" s="8" customFormat="1" ht="12.75" customHeight="1" x14ac:dyDescent="0.2">
      <c r="A13" s="9" t="s">
        <v>81</v>
      </c>
      <c r="B13" s="15" t="s">
        <v>54</v>
      </c>
      <c r="C13" s="15" t="s">
        <v>46</v>
      </c>
      <c r="D13" s="19">
        <v>497200</v>
      </c>
      <c r="E13" s="19">
        <v>299400</v>
      </c>
      <c r="F13" s="10" t="s">
        <v>62</v>
      </c>
      <c r="G13" s="14" t="s">
        <v>63</v>
      </c>
      <c r="H13" s="14" t="s">
        <v>66</v>
      </c>
      <c r="I13" s="14" t="s">
        <v>71</v>
      </c>
      <c r="J13" s="14" t="s">
        <v>73</v>
      </c>
      <c r="K13" s="14" t="s">
        <v>63</v>
      </c>
      <c r="L13" s="11">
        <v>32</v>
      </c>
      <c r="M13" s="11">
        <v>11</v>
      </c>
      <c r="N13" s="11">
        <v>13</v>
      </c>
      <c r="O13" s="11">
        <v>3</v>
      </c>
      <c r="P13" s="11">
        <v>9</v>
      </c>
      <c r="Q13" s="11">
        <v>8</v>
      </c>
      <c r="R13" s="11">
        <v>4</v>
      </c>
      <c r="S13" s="11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8" customFormat="1" ht="12.75" customHeight="1" x14ac:dyDescent="0.2">
      <c r="A14" s="9" t="s">
        <v>82</v>
      </c>
      <c r="B14" s="15" t="s">
        <v>55</v>
      </c>
      <c r="C14" s="15" t="s">
        <v>47</v>
      </c>
      <c r="D14" s="19">
        <v>835000</v>
      </c>
      <c r="E14" s="19">
        <v>500000</v>
      </c>
      <c r="F14" s="10" t="s">
        <v>64</v>
      </c>
      <c r="G14" s="14" t="s">
        <v>63</v>
      </c>
      <c r="H14" s="14" t="s">
        <v>67</v>
      </c>
      <c r="I14" s="14" t="s">
        <v>63</v>
      </c>
      <c r="J14" s="14" t="s">
        <v>74</v>
      </c>
      <c r="K14" s="14" t="s">
        <v>71</v>
      </c>
      <c r="L14" s="11">
        <v>38</v>
      </c>
      <c r="M14" s="11">
        <v>12</v>
      </c>
      <c r="N14" s="11">
        <v>13</v>
      </c>
      <c r="O14" s="11">
        <v>5</v>
      </c>
      <c r="P14" s="11">
        <v>8</v>
      </c>
      <c r="Q14" s="11">
        <v>9</v>
      </c>
      <c r="R14" s="11">
        <v>4</v>
      </c>
      <c r="S14" s="11">
        <f t="shared" ref="S14:S20" si="0">SUM(L14:R14)</f>
        <v>89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8" customFormat="1" ht="12.75" customHeight="1" x14ac:dyDescent="0.2">
      <c r="A15" s="9" t="s">
        <v>83</v>
      </c>
      <c r="B15" s="15" t="s">
        <v>56</v>
      </c>
      <c r="C15" s="15" t="s">
        <v>48</v>
      </c>
      <c r="D15" s="19">
        <v>613000</v>
      </c>
      <c r="E15" s="19">
        <v>470000</v>
      </c>
      <c r="F15" s="10" t="s">
        <v>65</v>
      </c>
      <c r="G15" s="14" t="s">
        <v>63</v>
      </c>
      <c r="H15" s="14" t="s">
        <v>62</v>
      </c>
      <c r="I15" s="14" t="s">
        <v>63</v>
      </c>
      <c r="J15" s="14" t="s">
        <v>75</v>
      </c>
      <c r="K15" s="14" t="s">
        <v>63</v>
      </c>
      <c r="L15" s="11">
        <v>38</v>
      </c>
      <c r="M15" s="11">
        <v>14</v>
      </c>
      <c r="N15" s="11">
        <v>10</v>
      </c>
      <c r="O15" s="11">
        <v>3</v>
      </c>
      <c r="P15" s="11">
        <v>7</v>
      </c>
      <c r="Q15" s="11">
        <v>4</v>
      </c>
      <c r="R15" s="11">
        <v>2</v>
      </c>
      <c r="S15" s="11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84</v>
      </c>
      <c r="B16" s="15" t="s">
        <v>57</v>
      </c>
      <c r="C16" s="15" t="s">
        <v>49</v>
      </c>
      <c r="D16" s="19">
        <v>710000</v>
      </c>
      <c r="E16" s="19">
        <v>600000</v>
      </c>
      <c r="F16" s="10" t="s">
        <v>66</v>
      </c>
      <c r="G16" s="14" t="s">
        <v>63</v>
      </c>
      <c r="H16" s="14" t="s">
        <v>65</v>
      </c>
      <c r="I16" s="14" t="s">
        <v>63</v>
      </c>
      <c r="J16" s="14" t="s">
        <v>76</v>
      </c>
      <c r="K16" s="14" t="s">
        <v>63</v>
      </c>
      <c r="L16" s="11">
        <v>36</v>
      </c>
      <c r="M16" s="11">
        <v>12</v>
      </c>
      <c r="N16" s="11">
        <v>12</v>
      </c>
      <c r="O16" s="11">
        <v>5</v>
      </c>
      <c r="P16" s="11">
        <v>8</v>
      </c>
      <c r="Q16" s="11">
        <v>9</v>
      </c>
      <c r="R16" s="11">
        <v>5</v>
      </c>
      <c r="S16" s="11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85</v>
      </c>
      <c r="B17" s="15" t="s">
        <v>58</v>
      </c>
      <c r="C17" s="15" t="s">
        <v>50</v>
      </c>
      <c r="D17" s="19">
        <v>618000</v>
      </c>
      <c r="E17" s="19">
        <v>520000</v>
      </c>
      <c r="F17" s="10" t="s">
        <v>67</v>
      </c>
      <c r="G17" s="14" t="s">
        <v>63</v>
      </c>
      <c r="H17" s="14" t="s">
        <v>72</v>
      </c>
      <c r="I17" s="14" t="s">
        <v>71</v>
      </c>
      <c r="J17" s="14" t="s">
        <v>77</v>
      </c>
      <c r="K17" s="14" t="s">
        <v>63</v>
      </c>
      <c r="L17" s="11">
        <v>32</v>
      </c>
      <c r="M17" s="11">
        <v>12</v>
      </c>
      <c r="N17" s="11">
        <v>12</v>
      </c>
      <c r="O17" s="11">
        <v>1</v>
      </c>
      <c r="P17" s="11">
        <v>7</v>
      </c>
      <c r="Q17" s="11">
        <v>4</v>
      </c>
      <c r="R17" s="11">
        <v>2</v>
      </c>
      <c r="S17" s="11">
        <f t="shared" si="0"/>
        <v>70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86</v>
      </c>
      <c r="B18" s="15" t="s">
        <v>59</v>
      </c>
      <c r="C18" s="15" t="s">
        <v>51</v>
      </c>
      <c r="D18" s="19">
        <v>1173630</v>
      </c>
      <c r="E18" s="19">
        <v>900000</v>
      </c>
      <c r="F18" s="10" t="s">
        <v>68</v>
      </c>
      <c r="G18" s="14" t="s">
        <v>63</v>
      </c>
      <c r="H18" s="14" t="s">
        <v>69</v>
      </c>
      <c r="I18" s="14" t="s">
        <v>70</v>
      </c>
      <c r="J18" s="14" t="s">
        <v>78</v>
      </c>
      <c r="K18" s="14" t="s">
        <v>63</v>
      </c>
      <c r="L18" s="11">
        <v>34</v>
      </c>
      <c r="M18" s="11">
        <v>12</v>
      </c>
      <c r="N18" s="11">
        <v>11</v>
      </c>
      <c r="O18" s="11">
        <v>4</v>
      </c>
      <c r="P18" s="11">
        <v>4</v>
      </c>
      <c r="Q18" s="11">
        <v>2</v>
      </c>
      <c r="R18" s="11">
        <v>4</v>
      </c>
      <c r="S18" s="11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87</v>
      </c>
      <c r="B19" s="15" t="s">
        <v>60</v>
      </c>
      <c r="C19" s="15" t="s">
        <v>52</v>
      </c>
      <c r="D19" s="19">
        <v>973260</v>
      </c>
      <c r="E19" s="19">
        <v>450000</v>
      </c>
      <c r="F19" s="10" t="s">
        <v>68</v>
      </c>
      <c r="G19" s="14" t="s">
        <v>63</v>
      </c>
      <c r="H19" s="14" t="s">
        <v>67</v>
      </c>
      <c r="I19" s="14" t="s">
        <v>70</v>
      </c>
      <c r="J19" s="14" t="s">
        <v>79</v>
      </c>
      <c r="K19" s="14" t="s">
        <v>71</v>
      </c>
      <c r="L19" s="11">
        <v>37</v>
      </c>
      <c r="M19" s="11">
        <v>13</v>
      </c>
      <c r="N19" s="11">
        <v>13</v>
      </c>
      <c r="O19" s="11">
        <v>5</v>
      </c>
      <c r="P19" s="11">
        <v>8</v>
      </c>
      <c r="Q19" s="11">
        <v>7</v>
      </c>
      <c r="R19" s="11">
        <v>2</v>
      </c>
      <c r="S19" s="11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88</v>
      </c>
      <c r="B20" s="15" t="s">
        <v>61</v>
      </c>
      <c r="C20" s="15" t="s">
        <v>53</v>
      </c>
      <c r="D20" s="19">
        <v>723000</v>
      </c>
      <c r="E20" s="19">
        <v>400000</v>
      </c>
      <c r="F20" s="10" t="s">
        <v>69</v>
      </c>
      <c r="G20" s="14" t="s">
        <v>70</v>
      </c>
      <c r="H20" s="14" t="s">
        <v>64</v>
      </c>
      <c r="I20" s="14" t="s">
        <v>63</v>
      </c>
      <c r="J20" s="14" t="s">
        <v>80</v>
      </c>
      <c r="K20" s="14" t="s">
        <v>63</v>
      </c>
      <c r="L20" s="11">
        <v>32</v>
      </c>
      <c r="M20" s="11">
        <v>11</v>
      </c>
      <c r="N20" s="11">
        <v>11</v>
      </c>
      <c r="O20" s="11">
        <v>3</v>
      </c>
      <c r="P20" s="11">
        <v>7</v>
      </c>
      <c r="Q20" s="11">
        <v>0</v>
      </c>
      <c r="R20" s="11">
        <v>2</v>
      </c>
      <c r="S20" s="11">
        <f t="shared" si="0"/>
        <v>66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3">
      <c r="D21" s="16">
        <f>SUM(D13:D20)</f>
        <v>6143090</v>
      </c>
      <c r="E21" s="16">
        <f>SUM(E13:E20)</f>
        <v>4139400</v>
      </c>
      <c r="F21" s="16"/>
    </row>
    <row r="22" spans="1:73" x14ac:dyDescent="0.3">
      <c r="E22" s="16"/>
      <c r="F22" s="16"/>
      <c r="G22" s="16"/>
      <c r="H22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0" xr:uid="{A3B44DFB-A684-4D9F-93FE-440857F2EC4F}">
      <formula1>40</formula1>
    </dataValidation>
    <dataValidation type="decimal" operator="lessThanOrEqual" allowBlank="1" showInputMessage="1" showErrorMessage="1" error="max. 15" sqref="M13:N20" xr:uid="{6D11C372-8E52-4E01-9E52-E1E3478B69D4}">
      <formula1>15</formula1>
    </dataValidation>
    <dataValidation type="decimal" operator="lessThanOrEqual" allowBlank="1" showInputMessage="1" showErrorMessage="1" error="max. 10" sqref="P13:Q20" xr:uid="{93796FC4-1B82-4C83-8DB6-D04D970981BC}">
      <formula1>10</formula1>
    </dataValidation>
    <dataValidation type="decimal" operator="lessThanOrEqual" allowBlank="1" showInputMessage="1" showErrorMessage="1" error="max. 5" sqref="O13:O20 R13:R20" xr:uid="{03E4B94C-7AF3-44AE-9016-B8DABA88D6D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experiment</vt:lpstr>
      <vt:lpstr>HB</vt:lpstr>
      <vt:lpstr>JarK</vt:lpstr>
      <vt:lpstr>JK</vt:lpstr>
      <vt:lpstr>LD</vt:lpstr>
      <vt:lpstr>OZ</vt:lpstr>
      <vt:lpstr>RN</vt:lpstr>
      <vt:lpstr>TCD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2020-11-23T08:54:48Z</dcterms:modified>
</cp:coreProperties>
</file>