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5. jednání - listopad 2\"/>
    </mc:Choice>
  </mc:AlternateContent>
  <xr:revisionPtr revIDLastSave="0" documentId="13_ncr:1_{708339A3-FF0C-48E0-9C3F-D81732E45AE6}" xr6:coauthVersionLast="45" xr6:coauthVersionMax="45" xr10:uidLastSave="{00000000-0000-0000-0000-000000000000}"/>
  <bookViews>
    <workbookView xWindow="28680" yWindow="-120" windowWidth="21840" windowHeight="13740" xr2:uid="{00000000-000D-0000-FFFF-FFFF00000000}"/>
  </bookViews>
  <sheets>
    <sheet name="experiment" sheetId="2" r:id="rId1"/>
    <sheet name="HB" sheetId="4" r:id="rId2"/>
    <sheet name="JarK" sheetId="5" r:id="rId3"/>
    <sheet name="JK" sheetId="6" r:id="rId4"/>
    <sheet name="LD" sheetId="7" r:id="rId5"/>
    <sheet name="OZ" sheetId="8" r:id="rId6"/>
    <sheet name="TCD" sheetId="3" r:id="rId7"/>
  </sheets>
  <definedNames>
    <definedName name="_xlnm.Print_Area" localSheetId="0">experiment!$A$1:$AC$27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4" l="1"/>
  <c r="D21" i="4"/>
  <c r="S20" i="4"/>
  <c r="S19" i="4"/>
  <c r="S18" i="4"/>
  <c r="S17" i="4"/>
  <c r="S16" i="4"/>
  <c r="S15" i="4"/>
  <c r="E21" i="5"/>
  <c r="D21" i="5"/>
  <c r="S20" i="5"/>
  <c r="S19" i="5"/>
  <c r="S18" i="5"/>
  <c r="S17" i="5"/>
  <c r="S16" i="5"/>
  <c r="S15" i="5"/>
  <c r="E21" i="6"/>
  <c r="D21" i="6"/>
  <c r="S20" i="6"/>
  <c r="S19" i="6"/>
  <c r="S18" i="6"/>
  <c r="S17" i="6"/>
  <c r="S16" i="6"/>
  <c r="S15" i="6"/>
  <c r="E21" i="7"/>
  <c r="D21" i="7"/>
  <c r="S20" i="7"/>
  <c r="S19" i="7"/>
  <c r="S18" i="7"/>
  <c r="S17" i="7"/>
  <c r="S16" i="7"/>
  <c r="S15" i="7"/>
  <c r="E21" i="8"/>
  <c r="D21" i="8"/>
  <c r="S20" i="8"/>
  <c r="S19" i="8"/>
  <c r="S18" i="8"/>
  <c r="S17" i="8"/>
  <c r="S16" i="8"/>
  <c r="S15" i="8"/>
  <c r="E21" i="3"/>
  <c r="D21" i="3"/>
  <c r="S20" i="3"/>
  <c r="S19" i="3"/>
  <c r="S18" i="3"/>
  <c r="S17" i="3"/>
  <c r="S16" i="3"/>
  <c r="S15" i="3"/>
  <c r="E21" i="2" l="1"/>
  <c r="D21" i="2"/>
  <c r="T21" i="2" l="1"/>
  <c r="T22" i="2" s="1"/>
</calcChain>
</file>

<file path=xl/sharedStrings.xml><?xml version="1.0" encoding="utf-8"?>
<sst xmlns="http://schemas.openxmlformats.org/spreadsheetml/2006/main" count="722" uniqueCount="87">
  <si>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</si>
  <si>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</si>
  <si>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</si>
  <si>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</si>
  <si>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</si>
  <si>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</si>
  <si>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</si>
  <si>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</si>
  <si>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</si>
  <si>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</si>
  <si>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</si>
  <si>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</si>
  <si>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</si>
  <si>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</si>
  <si>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</si>
  <si>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</si>
  <si>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</si>
  <si>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</si>
  <si>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</si>
  <si>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</si>
  <si>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</si>
  <si>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</si>
  <si>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</si>
  <si>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</si>
  <si>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</si>
  <si>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</si>
  <si>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</si>
  <si>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</si>
  <si>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</si>
  <si>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</si>
  <si>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</si>
  <si>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</si>
  <si>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</si>
  <si>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</si>
  <si>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</si>
  <si>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</si>
  <si>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</si>
  <si>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</si>
  <si>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</si>
  <si>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Výroba experimentálního filmu s majoritní českou finanční účastí na celkových výrobních nákladech</t>
  </si>
  <si>
    <r>
      <t>Evidenční číslo výzvy:</t>
    </r>
    <r>
      <rPr>
        <sz val="9.5"/>
        <color theme="1"/>
        <rFont val="Arial"/>
        <family val="2"/>
        <charset val="238"/>
      </rPr>
      <t xml:space="preserve"> 2019-2-7-18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</si>
  <si>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 8. 2019 - 2. 9. 2019</t>
    </r>
  </si>
  <si>
    <r>
      <t>Finanční alokace: 2</t>
    </r>
    <r>
      <rPr>
        <sz val="9.5"/>
        <rFont val="Arial"/>
        <family val="2"/>
        <charset val="238"/>
      </rPr>
      <t xml:space="preserve"> 000 000 Kč</t>
    </r>
  </si>
  <si>
    <t>2. podpora experimentální tvorby a videoartu</t>
  </si>
  <si>
    <t>3. posílení české kinematografie v mezinárodní konkurenci</t>
  </si>
  <si>
    <t>Podpora je určena pro experimentální hraná česká kinematografická díla (ve smyslu § 2 odst. 1 písm. f) zákona o audiovizi) s většinovou účastí českých koproducentů.</t>
  </si>
  <si>
    <t>Silk Films s.r.o.</t>
  </si>
  <si>
    <t>Unit and Sofa Praha s.r.o.</t>
  </si>
  <si>
    <t>MasterFilm s.r.o.</t>
  </si>
  <si>
    <t>MAUR film s.r.o.</t>
  </si>
  <si>
    <t>Kateřina Křivanová</t>
  </si>
  <si>
    <t>Lukáš Rittštein</t>
  </si>
  <si>
    <t>Below the black rising sun</t>
  </si>
  <si>
    <t>Point cloud</t>
  </si>
  <si>
    <t>Kroky</t>
  </si>
  <si>
    <t>Konec světa</t>
  </si>
  <si>
    <t>Zelený film, nic víc</t>
  </si>
  <si>
    <t>Pět světel</t>
  </si>
  <si>
    <t>ano</t>
  </si>
  <si>
    <t>ne</t>
  </si>
  <si>
    <t>x</t>
  </si>
  <si>
    <t>Szczepanik, Petr</t>
  </si>
  <si>
    <t>Skupa, Lukáš</t>
  </si>
  <si>
    <t>Uhrík, Štefan</t>
  </si>
  <si>
    <t>Daňhel, Jan</t>
  </si>
  <si>
    <t>Schwarcz, Viktor</t>
  </si>
  <si>
    <t>Tuček, Daniel</t>
  </si>
  <si>
    <t>Krejčí, Tereza</t>
  </si>
  <si>
    <t>Vála, Luboš</t>
  </si>
  <si>
    <t>Svatoňová, Kateřina</t>
  </si>
  <si>
    <t>Rozvaldová, Jana</t>
  </si>
  <si>
    <t>31.6.2021</t>
  </si>
  <si>
    <t>3290/2019</t>
  </si>
  <si>
    <t>3292/2019</t>
  </si>
  <si>
    <t xml:space="preserve">3293/2019 </t>
  </si>
  <si>
    <t>3295/2019</t>
  </si>
  <si>
    <t>3297/2019</t>
  </si>
  <si>
    <t>3298/2019</t>
  </si>
  <si>
    <t>Projekty této výzvy budou na základě usnesení Rady č. 248/2019 hrazeny ze státní dotace 2019.</t>
  </si>
  <si>
    <t>investiční dotace</t>
  </si>
  <si>
    <t>75%</t>
  </si>
  <si>
    <t>90%</t>
  </si>
  <si>
    <t>80%</t>
  </si>
  <si>
    <r>
      <t xml:space="preserve">Finanční alokace: </t>
    </r>
    <r>
      <rPr>
        <sz val="9.5"/>
        <rFont val="Arial"/>
        <family val="2"/>
        <charset val="238"/>
      </rPr>
      <t>2 000 000 Kč</t>
    </r>
  </si>
  <si>
    <t>30.6.2021</t>
  </si>
  <si>
    <t>31.12.2020</t>
  </si>
  <si>
    <t>31.7.2020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</si>
</sst>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49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14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2"/>
  <sheetViews>
    <sheetView tabSelected="1" zoomScale="78" zoomScaleNormal="78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6.85546875" style="2" customWidth="1"/>
    <col min="7" max="7" width="5.7109375" style="3" customWidth="1"/>
    <col min="8" max="8" width="17" style="3" customWidth="1"/>
    <col min="9" max="9" width="5.7109375" style="2" customWidth="1"/>
    <col min="10" max="10" width="18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3" ht="38.25" customHeight="1" x14ac:dyDescent="0.25">
      <c r="A1" s="1" t="s">
        <v>39</v>
      </c>
    </row>
    <row r="2" spans="1:93" x14ac:dyDescent="0.25">
      <c r="A2" s="4" t="s">
        <v>40</v>
      </c>
      <c r="D2" s="4" t="s">
        <v>25</v>
      </c>
    </row>
    <row r="3" spans="1:93" x14ac:dyDescent="0.25">
      <c r="A3" s="4" t="s">
        <v>37</v>
      </c>
      <c r="D3" s="2" t="s">
        <v>36</v>
      </c>
    </row>
    <row r="4" spans="1:93" x14ac:dyDescent="0.25">
      <c r="A4" s="4" t="s">
        <v>41</v>
      </c>
      <c r="D4" s="2" t="s">
        <v>43</v>
      </c>
    </row>
    <row r="5" spans="1:93" x14ac:dyDescent="0.25">
      <c r="A5" s="4" t="s">
        <v>83</v>
      </c>
      <c r="D5" s="2" t="s">
        <v>44</v>
      </c>
    </row>
    <row r="6" spans="1:93" x14ac:dyDescent="0.25">
      <c r="A6" s="17" t="s">
        <v>38</v>
      </c>
    </row>
    <row r="7" spans="1:93" x14ac:dyDescent="0.25">
      <c r="A7" s="4" t="s">
        <v>24</v>
      </c>
      <c r="D7" s="4" t="s">
        <v>26</v>
      </c>
    </row>
    <row r="8" spans="1:93" ht="26.25" customHeight="1" x14ac:dyDescent="0.25">
      <c r="D8" s="21" t="s">
        <v>45</v>
      </c>
      <c r="E8" s="21"/>
      <c r="F8" s="21"/>
      <c r="G8" s="21"/>
      <c r="H8" s="21"/>
      <c r="I8" s="21"/>
      <c r="J8" s="21"/>
      <c r="K8" s="21"/>
    </row>
    <row r="9" spans="1:93" ht="12.6" customHeight="1" x14ac:dyDescent="0.25">
      <c r="D9" s="19"/>
      <c r="E9" s="19"/>
      <c r="F9" s="19"/>
      <c r="G9" s="19"/>
      <c r="H9" s="19"/>
      <c r="I9" s="19"/>
      <c r="J9" s="19"/>
      <c r="K9" s="19"/>
    </row>
    <row r="10" spans="1:93" ht="12.6" customHeight="1" x14ac:dyDescent="0.25">
      <c r="D10" s="30" t="s">
        <v>78</v>
      </c>
      <c r="E10" s="30"/>
      <c r="F10" s="30"/>
      <c r="G10" s="30"/>
      <c r="H10" s="30"/>
      <c r="I10" s="30"/>
      <c r="J10" s="30"/>
      <c r="K10" s="30"/>
    </row>
    <row r="11" spans="1:93" ht="12.6" customHeight="1" x14ac:dyDescent="0.25">
      <c r="A11" s="4"/>
    </row>
    <row r="12" spans="1:93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  <c r="T12" s="22" t="s">
        <v>5</v>
      </c>
      <c r="U12" s="22" t="s">
        <v>6</v>
      </c>
      <c r="V12" s="22" t="s">
        <v>7</v>
      </c>
      <c r="W12" s="22" t="s">
        <v>8</v>
      </c>
      <c r="X12" s="22" t="s">
        <v>18</v>
      </c>
      <c r="Y12" s="22" t="s">
        <v>17</v>
      </c>
      <c r="Z12" s="22" t="s">
        <v>9</v>
      </c>
      <c r="AA12" s="22" t="s">
        <v>10</v>
      </c>
      <c r="AB12" s="22" t="s">
        <v>11</v>
      </c>
      <c r="AC12" s="22" t="s">
        <v>12</v>
      </c>
    </row>
    <row r="13" spans="1:93" ht="59.45" customHeight="1" x14ac:dyDescent="0.25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93" ht="28.9" customHeight="1" x14ac:dyDescent="0.25">
      <c r="A14" s="23"/>
      <c r="B14" s="23"/>
      <c r="C14" s="23"/>
      <c r="D14" s="23"/>
      <c r="E14" s="27"/>
      <c r="F14" s="5" t="s">
        <v>27</v>
      </c>
      <c r="G14" s="6" t="s">
        <v>28</v>
      </c>
      <c r="H14" s="6" t="s">
        <v>27</v>
      </c>
      <c r="I14" s="6" t="s">
        <v>28</v>
      </c>
      <c r="J14" s="6" t="s">
        <v>27</v>
      </c>
      <c r="K14" s="6" t="s">
        <v>28</v>
      </c>
      <c r="L14" s="6" t="s">
        <v>29</v>
      </c>
      <c r="M14" s="6" t="s">
        <v>21</v>
      </c>
      <c r="N14" s="6" t="s">
        <v>21</v>
      </c>
      <c r="O14" s="6" t="s">
        <v>22</v>
      </c>
      <c r="P14" s="6" t="s">
        <v>23</v>
      </c>
      <c r="Q14" s="6" t="s">
        <v>23</v>
      </c>
      <c r="R14" s="6" t="s">
        <v>22</v>
      </c>
      <c r="S14" s="6"/>
      <c r="T14" s="6"/>
      <c r="U14" s="6"/>
      <c r="V14" s="7"/>
      <c r="W14" s="7"/>
      <c r="X14" s="7"/>
      <c r="Y14" s="7"/>
      <c r="Z14" s="7"/>
      <c r="AA14" s="7"/>
      <c r="AB14" s="7"/>
      <c r="AC14" s="36"/>
    </row>
    <row r="15" spans="1:93" s="8" customFormat="1" ht="12.75" customHeight="1" x14ac:dyDescent="0.2">
      <c r="A15" s="9" t="s">
        <v>76</v>
      </c>
      <c r="B15" s="10" t="s">
        <v>50</v>
      </c>
      <c r="C15" s="10" t="s">
        <v>56</v>
      </c>
      <c r="D15" s="20">
        <v>904933</v>
      </c>
      <c r="E15" s="20">
        <v>450000</v>
      </c>
      <c r="F15" s="11" t="s">
        <v>60</v>
      </c>
      <c r="G15" s="15" t="s">
        <v>60</v>
      </c>
      <c r="H15" s="15" t="s">
        <v>62</v>
      </c>
      <c r="I15" s="15" t="s">
        <v>58</v>
      </c>
      <c r="J15" s="15" t="s">
        <v>69</v>
      </c>
      <c r="K15" s="15" t="s">
        <v>58</v>
      </c>
      <c r="L15" s="12">
        <v>37.166699999999999</v>
      </c>
      <c r="M15" s="12">
        <v>13.333299999999999</v>
      </c>
      <c r="N15" s="12">
        <v>13.166700000000001</v>
      </c>
      <c r="O15" s="12">
        <v>4.8333000000000004</v>
      </c>
      <c r="P15" s="12">
        <v>8.8332999999999995</v>
      </c>
      <c r="Q15" s="12">
        <v>9.1667000000000005</v>
      </c>
      <c r="R15" s="12">
        <v>2</v>
      </c>
      <c r="S15" s="12">
        <v>88.5</v>
      </c>
      <c r="T15" s="28">
        <v>450000</v>
      </c>
      <c r="U15" s="13" t="s">
        <v>79</v>
      </c>
      <c r="V15" s="31" t="s">
        <v>58</v>
      </c>
      <c r="W15" s="31" t="s">
        <v>58</v>
      </c>
      <c r="X15" s="32" t="s">
        <v>59</v>
      </c>
      <c r="Y15" s="32" t="s">
        <v>59</v>
      </c>
      <c r="Z15" s="14">
        <v>0.51</v>
      </c>
      <c r="AA15" s="33" t="s">
        <v>80</v>
      </c>
      <c r="AB15" s="34" t="s">
        <v>71</v>
      </c>
      <c r="AC15" s="35" t="s">
        <v>84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2.75" customHeight="1" x14ac:dyDescent="0.2">
      <c r="A16" s="9" t="s">
        <v>74</v>
      </c>
      <c r="B16" s="10" t="s">
        <v>48</v>
      </c>
      <c r="C16" s="10" t="s">
        <v>54</v>
      </c>
      <c r="D16" s="20">
        <v>1110000</v>
      </c>
      <c r="E16" s="20">
        <v>600000</v>
      </c>
      <c r="F16" s="11" t="s">
        <v>62</v>
      </c>
      <c r="G16" s="15" t="s">
        <v>59</v>
      </c>
      <c r="H16" s="15" t="s">
        <v>60</v>
      </c>
      <c r="I16" s="15" t="s">
        <v>60</v>
      </c>
      <c r="J16" s="15" t="s">
        <v>67</v>
      </c>
      <c r="K16" s="15" t="s">
        <v>58</v>
      </c>
      <c r="L16" s="12">
        <v>34.166699999999999</v>
      </c>
      <c r="M16" s="12">
        <v>11.833299999999999</v>
      </c>
      <c r="N16" s="12">
        <v>12.333299999999999</v>
      </c>
      <c r="O16" s="12">
        <v>4.5</v>
      </c>
      <c r="P16" s="12">
        <v>8.3332999999999995</v>
      </c>
      <c r="Q16" s="12">
        <v>8.6667000000000005</v>
      </c>
      <c r="R16" s="12">
        <v>4</v>
      </c>
      <c r="S16" s="12">
        <v>83.833299999999994</v>
      </c>
      <c r="T16" s="28">
        <v>600000</v>
      </c>
      <c r="U16" s="13" t="s">
        <v>79</v>
      </c>
      <c r="V16" s="31" t="s">
        <v>58</v>
      </c>
      <c r="W16" s="31" t="s">
        <v>58</v>
      </c>
      <c r="X16" s="32" t="s">
        <v>59</v>
      </c>
      <c r="Y16" s="32" t="s">
        <v>59</v>
      </c>
      <c r="Z16" s="14">
        <v>0.82</v>
      </c>
      <c r="AA16" s="33" t="s">
        <v>81</v>
      </c>
      <c r="AB16" s="34">
        <v>44177</v>
      </c>
      <c r="AC16" s="35" t="s">
        <v>85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 x14ac:dyDescent="0.2">
      <c r="A17" s="9" t="s">
        <v>75</v>
      </c>
      <c r="B17" s="10" t="s">
        <v>49</v>
      </c>
      <c r="C17" s="10" t="s">
        <v>55</v>
      </c>
      <c r="D17" s="20">
        <v>785500</v>
      </c>
      <c r="E17" s="20">
        <v>499000</v>
      </c>
      <c r="F17" s="11" t="s">
        <v>60</v>
      </c>
      <c r="G17" s="15" t="s">
        <v>60</v>
      </c>
      <c r="H17" s="15" t="s">
        <v>61</v>
      </c>
      <c r="I17" s="15" t="s">
        <v>58</v>
      </c>
      <c r="J17" s="15" t="s">
        <v>68</v>
      </c>
      <c r="K17" s="15" t="s">
        <v>58</v>
      </c>
      <c r="L17" s="12">
        <v>33.333300000000001</v>
      </c>
      <c r="M17" s="12">
        <v>12</v>
      </c>
      <c r="N17" s="12">
        <v>11.833299999999999</v>
      </c>
      <c r="O17" s="12">
        <v>3.3332999999999999</v>
      </c>
      <c r="P17" s="12">
        <v>8.3332999999999995</v>
      </c>
      <c r="Q17" s="12">
        <v>7.8333000000000004</v>
      </c>
      <c r="R17" s="12">
        <v>4</v>
      </c>
      <c r="S17" s="12">
        <v>80.666700000000006</v>
      </c>
      <c r="T17" s="28">
        <v>499000</v>
      </c>
      <c r="U17" s="13" t="s">
        <v>79</v>
      </c>
      <c r="V17" s="31" t="s">
        <v>58</v>
      </c>
      <c r="W17" s="31" t="s">
        <v>58</v>
      </c>
      <c r="X17" s="32" t="s">
        <v>59</v>
      </c>
      <c r="Y17" s="32" t="s">
        <v>59</v>
      </c>
      <c r="Z17" s="14">
        <v>0.64</v>
      </c>
      <c r="AA17" s="33" t="s">
        <v>81</v>
      </c>
      <c r="AB17" s="34">
        <v>44042</v>
      </c>
      <c r="AC17" s="35" t="s">
        <v>86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8" customFormat="1" ht="12.75" customHeight="1" x14ac:dyDescent="0.2">
      <c r="A18" s="9" t="s">
        <v>72</v>
      </c>
      <c r="B18" s="10" t="s">
        <v>46</v>
      </c>
      <c r="C18" s="10" t="s">
        <v>52</v>
      </c>
      <c r="D18" s="20">
        <v>1180000</v>
      </c>
      <c r="E18" s="20">
        <v>650000</v>
      </c>
      <c r="F18" s="11" t="s">
        <v>60</v>
      </c>
      <c r="G18" s="15" t="s">
        <v>60</v>
      </c>
      <c r="H18" s="15" t="s">
        <v>63</v>
      </c>
      <c r="I18" s="15" t="s">
        <v>58</v>
      </c>
      <c r="J18" s="15" t="s">
        <v>65</v>
      </c>
      <c r="K18" s="15" t="s">
        <v>58</v>
      </c>
      <c r="L18" s="12">
        <v>30.666699999999999</v>
      </c>
      <c r="M18" s="12">
        <v>10.833299999999999</v>
      </c>
      <c r="N18" s="12">
        <v>11</v>
      </c>
      <c r="O18" s="12">
        <v>2.8332999999999999</v>
      </c>
      <c r="P18" s="12">
        <v>7</v>
      </c>
      <c r="Q18" s="12">
        <v>6.3333000000000004</v>
      </c>
      <c r="R18" s="12">
        <v>3.1667000000000001</v>
      </c>
      <c r="S18" s="12">
        <v>71.833299999999994</v>
      </c>
      <c r="T18" s="28">
        <v>451000</v>
      </c>
      <c r="U18" s="13" t="s">
        <v>79</v>
      </c>
      <c r="V18" s="31" t="s">
        <v>58</v>
      </c>
      <c r="W18" s="31" t="s">
        <v>58</v>
      </c>
      <c r="X18" s="32" t="s">
        <v>59</v>
      </c>
      <c r="Y18" s="32" t="s">
        <v>59</v>
      </c>
      <c r="Z18" s="14">
        <v>0.76</v>
      </c>
      <c r="AA18" s="33" t="s">
        <v>82</v>
      </c>
      <c r="AB18" s="34">
        <v>44408</v>
      </c>
      <c r="AC18" s="34">
        <v>44408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8" customFormat="1" ht="12.75" customHeight="1" x14ac:dyDescent="0.2">
      <c r="A19" s="9" t="s">
        <v>73</v>
      </c>
      <c r="B19" s="10" t="s">
        <v>47</v>
      </c>
      <c r="C19" s="10" t="s">
        <v>53</v>
      </c>
      <c r="D19" s="20">
        <v>1095940</v>
      </c>
      <c r="E19" s="20">
        <v>600000</v>
      </c>
      <c r="F19" s="11" t="s">
        <v>61</v>
      </c>
      <c r="G19" s="15" t="s">
        <v>58</v>
      </c>
      <c r="H19" s="15" t="s">
        <v>60</v>
      </c>
      <c r="I19" s="15" t="s">
        <v>60</v>
      </c>
      <c r="J19" s="15" t="s">
        <v>66</v>
      </c>
      <c r="K19" s="15" t="s">
        <v>58</v>
      </c>
      <c r="L19" s="12">
        <v>26</v>
      </c>
      <c r="M19" s="12">
        <v>10.166700000000001</v>
      </c>
      <c r="N19" s="12">
        <v>7.3333000000000004</v>
      </c>
      <c r="O19" s="12">
        <v>3.6667000000000001</v>
      </c>
      <c r="P19" s="12">
        <v>6</v>
      </c>
      <c r="Q19" s="12">
        <v>6.1666999999999996</v>
      </c>
      <c r="R19" s="12">
        <v>3.1667000000000001</v>
      </c>
      <c r="S19" s="12">
        <v>62.5</v>
      </c>
      <c r="T19" s="28"/>
      <c r="U19" s="13"/>
      <c r="V19" s="31" t="s">
        <v>58</v>
      </c>
      <c r="W19" s="33"/>
      <c r="X19" s="32" t="s">
        <v>59</v>
      </c>
      <c r="Y19" s="33"/>
      <c r="Z19" s="14">
        <v>0.59</v>
      </c>
      <c r="AA19" s="33"/>
      <c r="AB19" s="34">
        <v>44227</v>
      </c>
      <c r="AC19" s="35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8" customFormat="1" ht="12.75" customHeight="1" x14ac:dyDescent="0.2">
      <c r="A20" s="9" t="s">
        <v>77</v>
      </c>
      <c r="B20" s="10" t="s">
        <v>51</v>
      </c>
      <c r="C20" s="10" t="s">
        <v>57</v>
      </c>
      <c r="D20" s="20">
        <v>3663500</v>
      </c>
      <c r="E20" s="20">
        <v>1600000</v>
      </c>
      <c r="F20" s="11" t="s">
        <v>63</v>
      </c>
      <c r="G20" s="15" t="s">
        <v>59</v>
      </c>
      <c r="H20" s="15" t="s">
        <v>64</v>
      </c>
      <c r="I20" s="15" t="s">
        <v>60</v>
      </c>
      <c r="J20" s="15" t="s">
        <v>70</v>
      </c>
      <c r="K20" s="15" t="s">
        <v>58</v>
      </c>
      <c r="L20" s="12">
        <v>26.666699999999999</v>
      </c>
      <c r="M20" s="12">
        <v>12.166700000000001</v>
      </c>
      <c r="N20" s="12">
        <v>7.3333000000000004</v>
      </c>
      <c r="O20" s="12">
        <v>3</v>
      </c>
      <c r="P20" s="12">
        <v>4.5</v>
      </c>
      <c r="Q20" s="12">
        <v>5.1666999999999996</v>
      </c>
      <c r="R20" s="12">
        <v>3.3332999999999999</v>
      </c>
      <c r="S20" s="12">
        <v>62.166699999999999</v>
      </c>
      <c r="T20" s="28"/>
      <c r="U20" s="13"/>
      <c r="V20" s="31" t="s">
        <v>58</v>
      </c>
      <c r="W20" s="33"/>
      <c r="X20" s="32" t="s">
        <v>59</v>
      </c>
      <c r="Y20" s="33"/>
      <c r="Z20" s="14">
        <v>0.44</v>
      </c>
      <c r="AA20" s="33"/>
      <c r="AB20" s="34">
        <v>44196</v>
      </c>
      <c r="AC20" s="35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x14ac:dyDescent="0.25">
      <c r="D21" s="16">
        <f>SUM(D15:D20)</f>
        <v>8739873</v>
      </c>
      <c r="E21" s="16">
        <f>SUM(E15:E20)</f>
        <v>4399000</v>
      </c>
      <c r="F21" s="16"/>
      <c r="T21" s="29">
        <f>SUM(T15:T20)</f>
        <v>2000000</v>
      </c>
    </row>
    <row r="22" spans="1:93" x14ac:dyDescent="0.25">
      <c r="E22" s="16"/>
      <c r="F22" s="16"/>
      <c r="G22" s="16"/>
      <c r="H22" s="16"/>
      <c r="S22" s="2" t="s">
        <v>20</v>
      </c>
      <c r="T22" s="29">
        <f>2000000-T21</f>
        <v>0</v>
      </c>
    </row>
  </sheetData>
  <mergeCells count="28">
    <mergeCell ref="A12:A14"/>
    <mergeCell ref="B12:B14"/>
    <mergeCell ref="C12:C14"/>
    <mergeCell ref="D12:D14"/>
    <mergeCell ref="E12:E14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D8:K8"/>
    <mergeCell ref="AA12:AA13"/>
    <mergeCell ref="AB12:AB13"/>
    <mergeCell ref="AC12:AC13"/>
    <mergeCell ref="F12:G13"/>
    <mergeCell ref="H12:I13"/>
    <mergeCell ref="J12:K13"/>
    <mergeCell ref="U12:U13"/>
    <mergeCell ref="V12:V13"/>
    <mergeCell ref="W12:W13"/>
    <mergeCell ref="X12:X13"/>
    <mergeCell ref="Y12:Y13"/>
    <mergeCell ref="D10:K10"/>
  </mergeCells>
  <dataValidations count="4">
    <dataValidation type="decimal" operator="lessThanOrEqual" allowBlank="1" showInputMessage="1" showErrorMessage="1" error="max. 40" sqref="L15:L20" xr:uid="{00000000-0002-0000-0000-000000000000}">
      <formula1>40</formula1>
    </dataValidation>
    <dataValidation type="decimal" operator="lessThanOrEqual" allowBlank="1" showInputMessage="1" showErrorMessage="1" error="max. 15" sqref="M15:N20" xr:uid="{00000000-0002-0000-0000-000001000000}">
      <formula1>15</formula1>
    </dataValidation>
    <dataValidation type="decimal" operator="lessThanOrEqual" allowBlank="1" showInputMessage="1" showErrorMessage="1" error="max. 10" sqref="P15:Q20" xr:uid="{00000000-0002-0000-0000-000002000000}">
      <formula1>10</formula1>
    </dataValidation>
    <dataValidation type="decimal" operator="lessThanOrEqual" allowBlank="1" showInputMessage="1" showErrorMessage="1" error="max. 5" sqref="O15:O20 R15:R20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FAAE-E3C8-4951-A308-85039F54F5C0}">
  <dimension ref="A1:BU2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6.85546875" style="2" customWidth="1"/>
    <col min="7" max="7" width="5.7109375" style="3" customWidth="1"/>
    <col min="8" max="8" width="17" style="3" customWidth="1"/>
    <col min="9" max="9" width="5.7109375" style="2" customWidth="1"/>
    <col min="10" max="10" width="18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39</v>
      </c>
    </row>
    <row r="2" spans="1:73" x14ac:dyDescent="0.25">
      <c r="A2" s="4" t="s">
        <v>40</v>
      </c>
      <c r="D2" s="4" t="s">
        <v>25</v>
      </c>
    </row>
    <row r="3" spans="1:73" x14ac:dyDescent="0.25">
      <c r="A3" s="4" t="s">
        <v>37</v>
      </c>
      <c r="D3" s="2" t="s">
        <v>36</v>
      </c>
    </row>
    <row r="4" spans="1:73" x14ac:dyDescent="0.25">
      <c r="A4" s="4" t="s">
        <v>41</v>
      </c>
      <c r="D4" s="2" t="s">
        <v>43</v>
      </c>
    </row>
    <row r="5" spans="1:73" x14ac:dyDescent="0.25">
      <c r="A5" s="4" t="s">
        <v>42</v>
      </c>
      <c r="D5" s="2" t="s">
        <v>44</v>
      </c>
    </row>
    <row r="6" spans="1:73" x14ac:dyDescent="0.25">
      <c r="A6" s="17" t="s">
        <v>38</v>
      </c>
    </row>
    <row r="7" spans="1:73" x14ac:dyDescent="0.25">
      <c r="A7" s="4" t="s">
        <v>24</v>
      </c>
      <c r="D7" s="4" t="s">
        <v>26</v>
      </c>
    </row>
    <row r="8" spans="1:73" ht="26.25" customHeight="1" x14ac:dyDescent="0.25">
      <c r="D8" s="21" t="s">
        <v>45</v>
      </c>
      <c r="E8" s="21"/>
      <c r="F8" s="21"/>
      <c r="G8" s="21"/>
      <c r="H8" s="21"/>
      <c r="I8" s="21"/>
      <c r="J8" s="21"/>
      <c r="K8" s="21"/>
    </row>
    <row r="9" spans="1:73" ht="12.6" customHeight="1" x14ac:dyDescent="0.25">
      <c r="D9" s="19"/>
      <c r="E9" s="19"/>
      <c r="F9" s="19"/>
      <c r="G9" s="19"/>
      <c r="H9" s="19"/>
      <c r="I9" s="19"/>
      <c r="J9" s="19"/>
      <c r="K9" s="19"/>
    </row>
    <row r="10" spans="1:73" ht="12.6" customHeight="1" x14ac:dyDescent="0.25">
      <c r="D10" s="30" t="s">
        <v>78</v>
      </c>
      <c r="E10" s="30"/>
      <c r="F10" s="30"/>
      <c r="G10" s="30"/>
      <c r="H10" s="30"/>
      <c r="I10" s="30"/>
      <c r="J10" s="30"/>
      <c r="K10" s="30"/>
    </row>
    <row r="11" spans="1:73" ht="12.6" customHeight="1" x14ac:dyDescent="0.25">
      <c r="A11" s="4"/>
    </row>
    <row r="12" spans="1:73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73" ht="59.45" customHeight="1" x14ac:dyDescent="0.25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3" ht="28.9" customHeight="1" x14ac:dyDescent="0.25">
      <c r="A14" s="23"/>
      <c r="B14" s="23"/>
      <c r="C14" s="23"/>
      <c r="D14" s="23"/>
      <c r="E14" s="27"/>
      <c r="F14" s="5" t="s">
        <v>27</v>
      </c>
      <c r="G14" s="18" t="s">
        <v>28</v>
      </c>
      <c r="H14" s="18" t="s">
        <v>27</v>
      </c>
      <c r="I14" s="18" t="s">
        <v>28</v>
      </c>
      <c r="J14" s="18" t="s">
        <v>27</v>
      </c>
      <c r="K14" s="18" t="s">
        <v>28</v>
      </c>
      <c r="L14" s="18" t="s">
        <v>29</v>
      </c>
      <c r="M14" s="18" t="s">
        <v>21</v>
      </c>
      <c r="N14" s="18" t="s">
        <v>21</v>
      </c>
      <c r="O14" s="18" t="s">
        <v>22</v>
      </c>
      <c r="P14" s="18" t="s">
        <v>23</v>
      </c>
      <c r="Q14" s="18" t="s">
        <v>23</v>
      </c>
      <c r="R14" s="18" t="s">
        <v>22</v>
      </c>
      <c r="S14" s="18"/>
    </row>
    <row r="15" spans="1:73" s="8" customFormat="1" ht="12.75" customHeight="1" x14ac:dyDescent="0.2">
      <c r="A15" s="9" t="s">
        <v>72</v>
      </c>
      <c r="B15" s="10" t="s">
        <v>46</v>
      </c>
      <c r="C15" s="10" t="s">
        <v>52</v>
      </c>
      <c r="D15" s="20">
        <v>1180000</v>
      </c>
      <c r="E15" s="20">
        <v>650000</v>
      </c>
      <c r="F15" s="11" t="s">
        <v>60</v>
      </c>
      <c r="G15" s="15" t="s">
        <v>60</v>
      </c>
      <c r="H15" s="15" t="s">
        <v>63</v>
      </c>
      <c r="I15" s="15" t="s">
        <v>58</v>
      </c>
      <c r="J15" s="15" t="s">
        <v>65</v>
      </c>
      <c r="K15" s="15" t="s">
        <v>58</v>
      </c>
      <c r="L15" s="12">
        <v>29</v>
      </c>
      <c r="M15" s="12">
        <v>11</v>
      </c>
      <c r="N15" s="12">
        <v>12</v>
      </c>
      <c r="O15" s="12">
        <v>3</v>
      </c>
      <c r="P15" s="12">
        <v>8</v>
      </c>
      <c r="Q15" s="12">
        <v>6</v>
      </c>
      <c r="R15" s="12">
        <v>3</v>
      </c>
      <c r="S15" s="12">
        <f>SUM(L15:R15)</f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73</v>
      </c>
      <c r="B16" s="10" t="s">
        <v>47</v>
      </c>
      <c r="C16" s="10" t="s">
        <v>53</v>
      </c>
      <c r="D16" s="20">
        <v>1095940</v>
      </c>
      <c r="E16" s="20">
        <v>600000</v>
      </c>
      <c r="F16" s="11" t="s">
        <v>61</v>
      </c>
      <c r="G16" s="15" t="s">
        <v>58</v>
      </c>
      <c r="H16" s="15" t="s">
        <v>60</v>
      </c>
      <c r="I16" s="15" t="s">
        <v>60</v>
      </c>
      <c r="J16" s="15" t="s">
        <v>66</v>
      </c>
      <c r="K16" s="15" t="s">
        <v>58</v>
      </c>
      <c r="L16" s="12">
        <v>18</v>
      </c>
      <c r="M16" s="12">
        <v>8</v>
      </c>
      <c r="N16" s="12">
        <v>6</v>
      </c>
      <c r="O16" s="12">
        <v>5</v>
      </c>
      <c r="P16" s="12">
        <v>3</v>
      </c>
      <c r="Q16" s="12">
        <v>5</v>
      </c>
      <c r="R16" s="12">
        <v>3</v>
      </c>
      <c r="S16" s="12">
        <f t="shared" ref="S16:S20" si="0">SUM(L16:R16)</f>
        <v>48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74</v>
      </c>
      <c r="B17" s="10" t="s">
        <v>48</v>
      </c>
      <c r="C17" s="10" t="s">
        <v>54</v>
      </c>
      <c r="D17" s="20">
        <v>1110000</v>
      </c>
      <c r="E17" s="20">
        <v>600000</v>
      </c>
      <c r="F17" s="11" t="s">
        <v>62</v>
      </c>
      <c r="G17" s="15" t="s">
        <v>59</v>
      </c>
      <c r="H17" s="15" t="s">
        <v>60</v>
      </c>
      <c r="I17" s="15" t="s">
        <v>60</v>
      </c>
      <c r="J17" s="15" t="s">
        <v>67</v>
      </c>
      <c r="K17" s="15" t="s">
        <v>58</v>
      </c>
      <c r="L17" s="12">
        <v>37</v>
      </c>
      <c r="M17" s="12">
        <v>13</v>
      </c>
      <c r="N17" s="12">
        <v>14</v>
      </c>
      <c r="O17" s="12">
        <v>5</v>
      </c>
      <c r="P17" s="12">
        <v>9</v>
      </c>
      <c r="Q17" s="12">
        <v>10</v>
      </c>
      <c r="R17" s="12">
        <v>4</v>
      </c>
      <c r="S17" s="12">
        <f t="shared" si="0"/>
        <v>92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75</v>
      </c>
      <c r="B18" s="10" t="s">
        <v>49</v>
      </c>
      <c r="C18" s="10" t="s">
        <v>55</v>
      </c>
      <c r="D18" s="20">
        <v>785500</v>
      </c>
      <c r="E18" s="20">
        <v>499000</v>
      </c>
      <c r="F18" s="11" t="s">
        <v>60</v>
      </c>
      <c r="G18" s="15" t="s">
        <v>60</v>
      </c>
      <c r="H18" s="15" t="s">
        <v>61</v>
      </c>
      <c r="I18" s="15" t="s">
        <v>58</v>
      </c>
      <c r="J18" s="15" t="s">
        <v>68</v>
      </c>
      <c r="K18" s="15" t="s">
        <v>58</v>
      </c>
      <c r="L18" s="12">
        <v>33</v>
      </c>
      <c r="M18" s="12">
        <v>11</v>
      </c>
      <c r="N18" s="12">
        <v>12</v>
      </c>
      <c r="O18" s="12">
        <v>3</v>
      </c>
      <c r="P18" s="12">
        <v>8</v>
      </c>
      <c r="Q18" s="12">
        <v>5</v>
      </c>
      <c r="R18" s="12">
        <v>4</v>
      </c>
      <c r="S18" s="12">
        <f t="shared" si="0"/>
        <v>76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76</v>
      </c>
      <c r="B19" s="10" t="s">
        <v>50</v>
      </c>
      <c r="C19" s="10" t="s">
        <v>56</v>
      </c>
      <c r="D19" s="20">
        <v>904933</v>
      </c>
      <c r="E19" s="20">
        <v>450000</v>
      </c>
      <c r="F19" s="11" t="s">
        <v>60</v>
      </c>
      <c r="G19" s="15" t="s">
        <v>60</v>
      </c>
      <c r="H19" s="15" t="s">
        <v>62</v>
      </c>
      <c r="I19" s="15" t="s">
        <v>58</v>
      </c>
      <c r="J19" s="15" t="s">
        <v>69</v>
      </c>
      <c r="K19" s="15" t="s">
        <v>58</v>
      </c>
      <c r="L19" s="12">
        <v>39</v>
      </c>
      <c r="M19" s="12">
        <v>14</v>
      </c>
      <c r="N19" s="12">
        <v>14</v>
      </c>
      <c r="O19" s="12">
        <v>5</v>
      </c>
      <c r="P19" s="12">
        <v>9</v>
      </c>
      <c r="Q19" s="12">
        <v>10</v>
      </c>
      <c r="R19" s="12">
        <v>2</v>
      </c>
      <c r="S19" s="12">
        <f t="shared" si="0"/>
        <v>93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77</v>
      </c>
      <c r="B20" s="10" t="s">
        <v>51</v>
      </c>
      <c r="C20" s="10" t="s">
        <v>57</v>
      </c>
      <c r="D20" s="20">
        <v>3663500</v>
      </c>
      <c r="E20" s="20">
        <v>1600000</v>
      </c>
      <c r="F20" s="11" t="s">
        <v>63</v>
      </c>
      <c r="G20" s="15" t="s">
        <v>59</v>
      </c>
      <c r="H20" s="15" t="s">
        <v>64</v>
      </c>
      <c r="I20" s="15" t="s">
        <v>60</v>
      </c>
      <c r="J20" s="15" t="s">
        <v>70</v>
      </c>
      <c r="K20" s="15" t="s">
        <v>58</v>
      </c>
      <c r="L20" s="12">
        <v>28</v>
      </c>
      <c r="M20" s="12">
        <v>12</v>
      </c>
      <c r="N20" s="12">
        <v>6</v>
      </c>
      <c r="O20" s="12">
        <v>3</v>
      </c>
      <c r="P20" s="12">
        <v>2</v>
      </c>
      <c r="Q20" s="12">
        <v>5</v>
      </c>
      <c r="R20" s="12">
        <v>3</v>
      </c>
      <c r="S20" s="12">
        <f t="shared" si="0"/>
        <v>59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25">
      <c r="D21" s="16">
        <f>SUM(D15:D20)</f>
        <v>8739873</v>
      </c>
      <c r="E21" s="16">
        <f>SUM(E15:E20)</f>
        <v>4399000</v>
      </c>
      <c r="F21" s="16"/>
    </row>
    <row r="22" spans="1:73" x14ac:dyDescent="0.25">
      <c r="E22" s="16"/>
      <c r="F22" s="16"/>
      <c r="G22" s="16"/>
      <c r="H22" s="16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0" xr:uid="{1FFDDDE6-8FCC-4E5F-A4FE-7F8AF9182AEB}">
      <formula1>40</formula1>
    </dataValidation>
    <dataValidation type="decimal" operator="lessThanOrEqual" allowBlank="1" showInputMessage="1" showErrorMessage="1" error="max. 15" sqref="M15:N20" xr:uid="{2613A7A4-74AA-49E7-A32D-48F4C93B6F3F}">
      <formula1>15</formula1>
    </dataValidation>
    <dataValidation type="decimal" operator="lessThanOrEqual" allowBlank="1" showInputMessage="1" showErrorMessage="1" error="max. 10" sqref="P15:Q20" xr:uid="{42CC7391-195B-4177-9499-2CAFF88E0AE6}">
      <formula1>10</formula1>
    </dataValidation>
    <dataValidation type="decimal" operator="lessThanOrEqual" allowBlank="1" showInputMessage="1" showErrorMessage="1" error="max. 5" sqref="O15:O20 R15:R20" xr:uid="{A7CDBAA2-033A-4845-875F-2B30A8B441F1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24D5-631C-461E-883E-AAFF56F95BBD}">
  <dimension ref="A1:BU2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6.85546875" style="2" customWidth="1"/>
    <col min="7" max="7" width="5.7109375" style="3" customWidth="1"/>
    <col min="8" max="8" width="17" style="3" customWidth="1"/>
    <col min="9" max="9" width="5.7109375" style="2" customWidth="1"/>
    <col min="10" max="10" width="18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39</v>
      </c>
    </row>
    <row r="2" spans="1:73" x14ac:dyDescent="0.25">
      <c r="A2" s="4" t="s">
        <v>40</v>
      </c>
      <c r="D2" s="4" t="s">
        <v>25</v>
      </c>
    </row>
    <row r="3" spans="1:73" x14ac:dyDescent="0.25">
      <c r="A3" s="4" t="s">
        <v>37</v>
      </c>
      <c r="D3" s="2" t="s">
        <v>36</v>
      </c>
    </row>
    <row r="4" spans="1:73" x14ac:dyDescent="0.25">
      <c r="A4" s="4" t="s">
        <v>41</v>
      </c>
      <c r="D4" s="2" t="s">
        <v>43</v>
      </c>
    </row>
    <row r="5" spans="1:73" x14ac:dyDescent="0.25">
      <c r="A5" s="4" t="s">
        <v>42</v>
      </c>
      <c r="D5" s="2" t="s">
        <v>44</v>
      </c>
    </row>
    <row r="6" spans="1:73" x14ac:dyDescent="0.25">
      <c r="A6" s="17" t="s">
        <v>38</v>
      </c>
    </row>
    <row r="7" spans="1:73" x14ac:dyDescent="0.25">
      <c r="A7" s="4" t="s">
        <v>24</v>
      </c>
      <c r="D7" s="4" t="s">
        <v>26</v>
      </c>
    </row>
    <row r="8" spans="1:73" ht="26.25" customHeight="1" x14ac:dyDescent="0.25">
      <c r="D8" s="21" t="s">
        <v>45</v>
      </c>
      <c r="E8" s="21"/>
      <c r="F8" s="21"/>
      <c r="G8" s="21"/>
      <c r="H8" s="21"/>
      <c r="I8" s="21"/>
      <c r="J8" s="21"/>
      <c r="K8" s="21"/>
    </row>
    <row r="9" spans="1:73" ht="12.6" customHeight="1" x14ac:dyDescent="0.25">
      <c r="D9" s="19"/>
      <c r="E9" s="19"/>
      <c r="F9" s="19"/>
      <c r="G9" s="19"/>
      <c r="H9" s="19"/>
      <c r="I9" s="19"/>
      <c r="J9" s="19"/>
      <c r="K9" s="19"/>
    </row>
    <row r="10" spans="1:73" ht="12.6" customHeight="1" x14ac:dyDescent="0.25">
      <c r="D10" s="30" t="s">
        <v>78</v>
      </c>
      <c r="E10" s="30"/>
      <c r="F10" s="30"/>
      <c r="G10" s="30"/>
      <c r="H10" s="30"/>
      <c r="I10" s="30"/>
      <c r="J10" s="30"/>
      <c r="K10" s="30"/>
    </row>
    <row r="11" spans="1:73" ht="12.6" customHeight="1" x14ac:dyDescent="0.25">
      <c r="A11" s="4"/>
    </row>
    <row r="12" spans="1:73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73" ht="59.45" customHeight="1" x14ac:dyDescent="0.25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3" ht="28.9" customHeight="1" x14ac:dyDescent="0.25">
      <c r="A14" s="23"/>
      <c r="B14" s="23"/>
      <c r="C14" s="23"/>
      <c r="D14" s="23"/>
      <c r="E14" s="27"/>
      <c r="F14" s="5" t="s">
        <v>27</v>
      </c>
      <c r="G14" s="18" t="s">
        <v>28</v>
      </c>
      <c r="H14" s="18" t="s">
        <v>27</v>
      </c>
      <c r="I14" s="18" t="s">
        <v>28</v>
      </c>
      <c r="J14" s="18" t="s">
        <v>27</v>
      </c>
      <c r="K14" s="18" t="s">
        <v>28</v>
      </c>
      <c r="L14" s="18" t="s">
        <v>29</v>
      </c>
      <c r="M14" s="18" t="s">
        <v>21</v>
      </c>
      <c r="N14" s="18" t="s">
        <v>21</v>
      </c>
      <c r="O14" s="18" t="s">
        <v>22</v>
      </c>
      <c r="P14" s="18" t="s">
        <v>23</v>
      </c>
      <c r="Q14" s="18" t="s">
        <v>23</v>
      </c>
      <c r="R14" s="18" t="s">
        <v>22</v>
      </c>
      <c r="S14" s="18"/>
    </row>
    <row r="15" spans="1:73" s="8" customFormat="1" ht="12.75" customHeight="1" x14ac:dyDescent="0.2">
      <c r="A15" s="9" t="s">
        <v>72</v>
      </c>
      <c r="B15" s="10" t="s">
        <v>46</v>
      </c>
      <c r="C15" s="10" t="s">
        <v>52</v>
      </c>
      <c r="D15" s="20">
        <v>1180000</v>
      </c>
      <c r="E15" s="20">
        <v>650000</v>
      </c>
      <c r="F15" s="11" t="s">
        <v>60</v>
      </c>
      <c r="G15" s="15" t="s">
        <v>60</v>
      </c>
      <c r="H15" s="15" t="s">
        <v>63</v>
      </c>
      <c r="I15" s="15" t="s">
        <v>58</v>
      </c>
      <c r="J15" s="15" t="s">
        <v>65</v>
      </c>
      <c r="K15" s="15" t="s">
        <v>58</v>
      </c>
      <c r="L15" s="12">
        <v>32</v>
      </c>
      <c r="M15" s="12">
        <v>11</v>
      </c>
      <c r="N15" s="12">
        <v>10</v>
      </c>
      <c r="O15" s="12">
        <v>3</v>
      </c>
      <c r="P15" s="12">
        <v>6</v>
      </c>
      <c r="Q15" s="12">
        <v>6</v>
      </c>
      <c r="R15" s="12">
        <v>3</v>
      </c>
      <c r="S15" s="12">
        <f>SUM(L15:R15)</f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73</v>
      </c>
      <c r="B16" s="10" t="s">
        <v>47</v>
      </c>
      <c r="C16" s="10" t="s">
        <v>53</v>
      </c>
      <c r="D16" s="20">
        <v>1095940</v>
      </c>
      <c r="E16" s="20">
        <v>600000</v>
      </c>
      <c r="F16" s="11" t="s">
        <v>61</v>
      </c>
      <c r="G16" s="15" t="s">
        <v>58</v>
      </c>
      <c r="H16" s="15" t="s">
        <v>60</v>
      </c>
      <c r="I16" s="15" t="s">
        <v>60</v>
      </c>
      <c r="J16" s="15" t="s">
        <v>66</v>
      </c>
      <c r="K16" s="15" t="s">
        <v>58</v>
      </c>
      <c r="L16" s="12">
        <v>30</v>
      </c>
      <c r="M16" s="12">
        <v>10</v>
      </c>
      <c r="N16" s="12">
        <v>9</v>
      </c>
      <c r="O16" s="12">
        <v>3</v>
      </c>
      <c r="P16" s="12">
        <v>5</v>
      </c>
      <c r="Q16" s="12">
        <v>5</v>
      </c>
      <c r="R16" s="12">
        <v>3</v>
      </c>
      <c r="S16" s="12">
        <f t="shared" ref="S16:S20" si="0">SUM(L16:R16)</f>
        <v>65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74</v>
      </c>
      <c r="B17" s="10" t="s">
        <v>48</v>
      </c>
      <c r="C17" s="10" t="s">
        <v>54</v>
      </c>
      <c r="D17" s="20">
        <v>1110000</v>
      </c>
      <c r="E17" s="20">
        <v>600000</v>
      </c>
      <c r="F17" s="11" t="s">
        <v>62</v>
      </c>
      <c r="G17" s="15" t="s">
        <v>59</v>
      </c>
      <c r="H17" s="15" t="s">
        <v>60</v>
      </c>
      <c r="I17" s="15" t="s">
        <v>60</v>
      </c>
      <c r="J17" s="15" t="s">
        <v>67</v>
      </c>
      <c r="K17" s="15" t="s">
        <v>58</v>
      </c>
      <c r="L17" s="12">
        <v>33</v>
      </c>
      <c r="M17" s="12">
        <v>12</v>
      </c>
      <c r="N17" s="12">
        <v>12</v>
      </c>
      <c r="O17" s="12">
        <v>5</v>
      </c>
      <c r="P17" s="12">
        <v>8</v>
      </c>
      <c r="Q17" s="12">
        <v>8</v>
      </c>
      <c r="R17" s="12">
        <v>4</v>
      </c>
      <c r="S17" s="12">
        <f t="shared" si="0"/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75</v>
      </c>
      <c r="B18" s="10" t="s">
        <v>49</v>
      </c>
      <c r="C18" s="10" t="s">
        <v>55</v>
      </c>
      <c r="D18" s="20">
        <v>785500</v>
      </c>
      <c r="E18" s="20">
        <v>499000</v>
      </c>
      <c r="F18" s="11" t="s">
        <v>60</v>
      </c>
      <c r="G18" s="15" t="s">
        <v>60</v>
      </c>
      <c r="H18" s="15" t="s">
        <v>61</v>
      </c>
      <c r="I18" s="15" t="s">
        <v>58</v>
      </c>
      <c r="J18" s="15" t="s">
        <v>68</v>
      </c>
      <c r="K18" s="15" t="s">
        <v>58</v>
      </c>
      <c r="L18" s="12">
        <v>35</v>
      </c>
      <c r="M18" s="12">
        <v>13</v>
      </c>
      <c r="N18" s="12">
        <v>11</v>
      </c>
      <c r="O18" s="12">
        <v>5</v>
      </c>
      <c r="P18" s="12">
        <v>8</v>
      </c>
      <c r="Q18" s="12">
        <v>9</v>
      </c>
      <c r="R18" s="12">
        <v>4</v>
      </c>
      <c r="S18" s="12">
        <f t="shared" si="0"/>
        <v>85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76</v>
      </c>
      <c r="B19" s="10" t="s">
        <v>50</v>
      </c>
      <c r="C19" s="10" t="s">
        <v>56</v>
      </c>
      <c r="D19" s="20">
        <v>904933</v>
      </c>
      <c r="E19" s="20">
        <v>450000</v>
      </c>
      <c r="F19" s="11" t="s">
        <v>60</v>
      </c>
      <c r="G19" s="15" t="s">
        <v>60</v>
      </c>
      <c r="H19" s="15" t="s">
        <v>62</v>
      </c>
      <c r="I19" s="15" t="s">
        <v>58</v>
      </c>
      <c r="J19" s="15" t="s">
        <v>69</v>
      </c>
      <c r="K19" s="15" t="s">
        <v>58</v>
      </c>
      <c r="L19" s="12">
        <v>37</v>
      </c>
      <c r="M19" s="12">
        <v>13</v>
      </c>
      <c r="N19" s="12">
        <v>13</v>
      </c>
      <c r="O19" s="12">
        <v>5</v>
      </c>
      <c r="P19" s="12">
        <v>9</v>
      </c>
      <c r="Q19" s="12">
        <v>9</v>
      </c>
      <c r="R19" s="12">
        <v>2</v>
      </c>
      <c r="S19" s="12">
        <f t="shared" si="0"/>
        <v>88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77</v>
      </c>
      <c r="B20" s="10" t="s">
        <v>51</v>
      </c>
      <c r="C20" s="10" t="s">
        <v>57</v>
      </c>
      <c r="D20" s="20">
        <v>3663500</v>
      </c>
      <c r="E20" s="20">
        <v>1600000</v>
      </c>
      <c r="F20" s="11" t="s">
        <v>63</v>
      </c>
      <c r="G20" s="15" t="s">
        <v>59</v>
      </c>
      <c r="H20" s="15" t="s">
        <v>64</v>
      </c>
      <c r="I20" s="15" t="s">
        <v>60</v>
      </c>
      <c r="J20" s="15" t="s">
        <v>70</v>
      </c>
      <c r="K20" s="15" t="s">
        <v>58</v>
      </c>
      <c r="L20" s="12">
        <v>25</v>
      </c>
      <c r="M20" s="12">
        <v>12</v>
      </c>
      <c r="N20" s="12">
        <v>12</v>
      </c>
      <c r="O20" s="12">
        <v>3</v>
      </c>
      <c r="P20" s="12">
        <v>6</v>
      </c>
      <c r="Q20" s="12">
        <v>5</v>
      </c>
      <c r="R20" s="12">
        <v>4</v>
      </c>
      <c r="S20" s="12">
        <f t="shared" si="0"/>
        <v>67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25">
      <c r="D21" s="16">
        <f>SUM(D15:D20)</f>
        <v>8739873</v>
      </c>
      <c r="E21" s="16">
        <f>SUM(E15:E20)</f>
        <v>4399000</v>
      </c>
      <c r="F21" s="16"/>
    </row>
    <row r="22" spans="1:73" x14ac:dyDescent="0.25">
      <c r="E22" s="16"/>
      <c r="F22" s="16"/>
      <c r="G22" s="16"/>
      <c r="H22" s="16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0" xr:uid="{FB6D3BA9-0149-4145-A3D7-BEE0D989DD0D}">
      <formula1>40</formula1>
    </dataValidation>
    <dataValidation type="decimal" operator="lessThanOrEqual" allowBlank="1" showInputMessage="1" showErrorMessage="1" error="max. 15" sqref="M15:N20" xr:uid="{48AAEB2D-6056-4899-9E22-5116FF66FC67}">
      <formula1>15</formula1>
    </dataValidation>
    <dataValidation type="decimal" operator="lessThanOrEqual" allowBlank="1" showInputMessage="1" showErrorMessage="1" error="max. 10" sqref="P15:Q20" xr:uid="{01311B82-7028-4C4B-8FEE-3FF1B2614A0B}">
      <formula1>10</formula1>
    </dataValidation>
    <dataValidation type="decimal" operator="lessThanOrEqual" allowBlank="1" showInputMessage="1" showErrorMessage="1" error="max. 5" sqref="O15:O20 R15:R20" xr:uid="{671C9C04-7291-47C1-848A-69A1F14BE212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BC87-2FF1-4D3C-80CA-9FF853A17C19}">
  <dimension ref="A1:BU2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6.85546875" style="2" customWidth="1"/>
    <col min="7" max="7" width="5.7109375" style="3" customWidth="1"/>
    <col min="8" max="8" width="17" style="3" customWidth="1"/>
    <col min="9" max="9" width="5.7109375" style="2" customWidth="1"/>
    <col min="10" max="10" width="18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39</v>
      </c>
    </row>
    <row r="2" spans="1:73" x14ac:dyDescent="0.25">
      <c r="A2" s="4" t="s">
        <v>40</v>
      </c>
      <c r="D2" s="4" t="s">
        <v>25</v>
      </c>
    </row>
    <row r="3" spans="1:73" x14ac:dyDescent="0.25">
      <c r="A3" s="4" t="s">
        <v>37</v>
      </c>
      <c r="D3" s="2" t="s">
        <v>36</v>
      </c>
    </row>
    <row r="4" spans="1:73" x14ac:dyDescent="0.25">
      <c r="A4" s="4" t="s">
        <v>41</v>
      </c>
      <c r="D4" s="2" t="s">
        <v>43</v>
      </c>
    </row>
    <row r="5" spans="1:73" x14ac:dyDescent="0.25">
      <c r="A5" s="4" t="s">
        <v>42</v>
      </c>
      <c r="D5" s="2" t="s">
        <v>44</v>
      </c>
    </row>
    <row r="6" spans="1:73" x14ac:dyDescent="0.25">
      <c r="A6" s="17" t="s">
        <v>38</v>
      </c>
    </row>
    <row r="7" spans="1:73" x14ac:dyDescent="0.25">
      <c r="A7" s="4" t="s">
        <v>24</v>
      </c>
      <c r="D7" s="4" t="s">
        <v>26</v>
      </c>
    </row>
    <row r="8" spans="1:73" ht="26.25" customHeight="1" x14ac:dyDescent="0.25">
      <c r="D8" s="21" t="s">
        <v>45</v>
      </c>
      <c r="E8" s="21"/>
      <c r="F8" s="21"/>
      <c r="G8" s="21"/>
      <c r="H8" s="21"/>
      <c r="I8" s="21"/>
      <c r="J8" s="21"/>
      <c r="K8" s="21"/>
    </row>
    <row r="9" spans="1:73" ht="12.6" customHeight="1" x14ac:dyDescent="0.25">
      <c r="D9" s="19"/>
      <c r="E9" s="19"/>
      <c r="F9" s="19"/>
      <c r="G9" s="19"/>
      <c r="H9" s="19"/>
      <c r="I9" s="19"/>
      <c r="J9" s="19"/>
      <c r="K9" s="19"/>
    </row>
    <row r="10" spans="1:73" ht="12.6" customHeight="1" x14ac:dyDescent="0.25">
      <c r="D10" s="30" t="s">
        <v>78</v>
      </c>
      <c r="E10" s="30"/>
      <c r="F10" s="30"/>
      <c r="G10" s="30"/>
      <c r="H10" s="30"/>
      <c r="I10" s="30"/>
      <c r="J10" s="30"/>
      <c r="K10" s="30"/>
    </row>
    <row r="11" spans="1:73" ht="12.6" customHeight="1" x14ac:dyDescent="0.25">
      <c r="A11" s="4"/>
    </row>
    <row r="12" spans="1:73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73" ht="59.45" customHeight="1" x14ac:dyDescent="0.25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3" ht="28.9" customHeight="1" x14ac:dyDescent="0.25">
      <c r="A14" s="23"/>
      <c r="B14" s="23"/>
      <c r="C14" s="23"/>
      <c r="D14" s="23"/>
      <c r="E14" s="27"/>
      <c r="F14" s="5" t="s">
        <v>27</v>
      </c>
      <c r="G14" s="18" t="s">
        <v>28</v>
      </c>
      <c r="H14" s="18" t="s">
        <v>27</v>
      </c>
      <c r="I14" s="18" t="s">
        <v>28</v>
      </c>
      <c r="J14" s="18" t="s">
        <v>27</v>
      </c>
      <c r="K14" s="18" t="s">
        <v>28</v>
      </c>
      <c r="L14" s="18" t="s">
        <v>29</v>
      </c>
      <c r="M14" s="18" t="s">
        <v>21</v>
      </c>
      <c r="N14" s="18" t="s">
        <v>21</v>
      </c>
      <c r="O14" s="18" t="s">
        <v>22</v>
      </c>
      <c r="P14" s="18" t="s">
        <v>23</v>
      </c>
      <c r="Q14" s="18" t="s">
        <v>23</v>
      </c>
      <c r="R14" s="18" t="s">
        <v>22</v>
      </c>
      <c r="S14" s="18"/>
    </row>
    <row r="15" spans="1:73" s="8" customFormat="1" ht="12.75" customHeight="1" x14ac:dyDescent="0.2">
      <c r="A15" s="9" t="s">
        <v>72</v>
      </c>
      <c r="B15" s="10" t="s">
        <v>46</v>
      </c>
      <c r="C15" s="10" t="s">
        <v>52</v>
      </c>
      <c r="D15" s="20">
        <v>1180000</v>
      </c>
      <c r="E15" s="20">
        <v>650000</v>
      </c>
      <c r="F15" s="11" t="s">
        <v>60</v>
      </c>
      <c r="G15" s="15" t="s">
        <v>60</v>
      </c>
      <c r="H15" s="15" t="s">
        <v>63</v>
      </c>
      <c r="I15" s="15" t="s">
        <v>58</v>
      </c>
      <c r="J15" s="15" t="s">
        <v>65</v>
      </c>
      <c r="K15" s="15" t="s">
        <v>58</v>
      </c>
      <c r="L15" s="12">
        <v>32</v>
      </c>
      <c r="M15" s="12">
        <v>12</v>
      </c>
      <c r="N15" s="12">
        <v>10</v>
      </c>
      <c r="O15" s="12">
        <v>2</v>
      </c>
      <c r="P15" s="12">
        <v>7</v>
      </c>
      <c r="Q15" s="12">
        <v>6</v>
      </c>
      <c r="R15" s="12">
        <v>3</v>
      </c>
      <c r="S15" s="12">
        <f>SUM(L15:R15)</f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73</v>
      </c>
      <c r="B16" s="10" t="s">
        <v>47</v>
      </c>
      <c r="C16" s="10" t="s">
        <v>53</v>
      </c>
      <c r="D16" s="20">
        <v>1095940</v>
      </c>
      <c r="E16" s="20">
        <v>600000</v>
      </c>
      <c r="F16" s="11" t="s">
        <v>61</v>
      </c>
      <c r="G16" s="15" t="s">
        <v>58</v>
      </c>
      <c r="H16" s="15" t="s">
        <v>60</v>
      </c>
      <c r="I16" s="15" t="s">
        <v>60</v>
      </c>
      <c r="J16" s="15" t="s">
        <v>66</v>
      </c>
      <c r="K16" s="15" t="s">
        <v>58</v>
      </c>
      <c r="L16" s="12">
        <v>27</v>
      </c>
      <c r="M16" s="12">
        <v>10</v>
      </c>
      <c r="N16" s="12">
        <v>7</v>
      </c>
      <c r="O16" s="12">
        <v>3</v>
      </c>
      <c r="P16" s="12">
        <v>7</v>
      </c>
      <c r="Q16" s="12">
        <v>6</v>
      </c>
      <c r="R16" s="12">
        <v>3</v>
      </c>
      <c r="S16" s="12">
        <f t="shared" ref="S16:S20" si="0">SUM(L16:R16)</f>
        <v>63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74</v>
      </c>
      <c r="B17" s="10" t="s">
        <v>48</v>
      </c>
      <c r="C17" s="10" t="s">
        <v>54</v>
      </c>
      <c r="D17" s="20">
        <v>1110000</v>
      </c>
      <c r="E17" s="20">
        <v>600000</v>
      </c>
      <c r="F17" s="11" t="s">
        <v>62</v>
      </c>
      <c r="G17" s="15" t="s">
        <v>59</v>
      </c>
      <c r="H17" s="15" t="s">
        <v>60</v>
      </c>
      <c r="I17" s="15" t="s">
        <v>60</v>
      </c>
      <c r="J17" s="15" t="s">
        <v>67</v>
      </c>
      <c r="K17" s="15" t="s">
        <v>58</v>
      </c>
      <c r="L17" s="12">
        <v>33</v>
      </c>
      <c r="M17" s="12">
        <v>11</v>
      </c>
      <c r="N17" s="12">
        <v>11</v>
      </c>
      <c r="O17" s="12">
        <v>4</v>
      </c>
      <c r="P17" s="12">
        <v>8</v>
      </c>
      <c r="Q17" s="12">
        <v>8</v>
      </c>
      <c r="R17" s="12">
        <v>4</v>
      </c>
      <c r="S17" s="12">
        <f t="shared" si="0"/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75</v>
      </c>
      <c r="B18" s="10" t="s">
        <v>49</v>
      </c>
      <c r="C18" s="10" t="s">
        <v>55</v>
      </c>
      <c r="D18" s="20">
        <v>785500</v>
      </c>
      <c r="E18" s="20">
        <v>499000</v>
      </c>
      <c r="F18" s="11" t="s">
        <v>60</v>
      </c>
      <c r="G18" s="15" t="s">
        <v>60</v>
      </c>
      <c r="H18" s="15" t="s">
        <v>61</v>
      </c>
      <c r="I18" s="15" t="s">
        <v>58</v>
      </c>
      <c r="J18" s="15" t="s">
        <v>68</v>
      </c>
      <c r="K18" s="15" t="s">
        <v>58</v>
      </c>
      <c r="L18" s="12">
        <v>33</v>
      </c>
      <c r="M18" s="12">
        <v>12</v>
      </c>
      <c r="N18" s="12">
        <v>11</v>
      </c>
      <c r="O18" s="12">
        <v>3</v>
      </c>
      <c r="P18" s="12">
        <v>8</v>
      </c>
      <c r="Q18" s="12">
        <v>8</v>
      </c>
      <c r="R18" s="12">
        <v>4</v>
      </c>
      <c r="S18" s="12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76</v>
      </c>
      <c r="B19" s="10" t="s">
        <v>50</v>
      </c>
      <c r="C19" s="10" t="s">
        <v>56</v>
      </c>
      <c r="D19" s="20">
        <v>904933</v>
      </c>
      <c r="E19" s="20">
        <v>450000</v>
      </c>
      <c r="F19" s="11" t="s">
        <v>60</v>
      </c>
      <c r="G19" s="15" t="s">
        <v>60</v>
      </c>
      <c r="H19" s="15" t="s">
        <v>62</v>
      </c>
      <c r="I19" s="15" t="s">
        <v>58</v>
      </c>
      <c r="J19" s="15" t="s">
        <v>69</v>
      </c>
      <c r="K19" s="15" t="s">
        <v>58</v>
      </c>
      <c r="L19" s="12">
        <v>35</v>
      </c>
      <c r="M19" s="12">
        <v>13</v>
      </c>
      <c r="N19" s="12">
        <v>13</v>
      </c>
      <c r="O19" s="12">
        <v>5</v>
      </c>
      <c r="P19" s="12">
        <v>9</v>
      </c>
      <c r="Q19" s="12">
        <v>9</v>
      </c>
      <c r="R19" s="12">
        <v>2</v>
      </c>
      <c r="S19" s="12">
        <f t="shared" si="0"/>
        <v>86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77</v>
      </c>
      <c r="B20" s="10" t="s">
        <v>51</v>
      </c>
      <c r="C20" s="10" t="s">
        <v>57</v>
      </c>
      <c r="D20" s="20">
        <v>3663500</v>
      </c>
      <c r="E20" s="20">
        <v>1600000</v>
      </c>
      <c r="F20" s="11" t="s">
        <v>63</v>
      </c>
      <c r="G20" s="15" t="s">
        <v>59</v>
      </c>
      <c r="H20" s="15" t="s">
        <v>64</v>
      </c>
      <c r="I20" s="15" t="s">
        <v>60</v>
      </c>
      <c r="J20" s="15" t="s">
        <v>70</v>
      </c>
      <c r="K20" s="15" t="s">
        <v>58</v>
      </c>
      <c r="L20" s="12">
        <v>20</v>
      </c>
      <c r="M20" s="12">
        <v>13</v>
      </c>
      <c r="N20" s="12">
        <v>5</v>
      </c>
      <c r="O20" s="12">
        <v>3</v>
      </c>
      <c r="P20" s="12">
        <v>5</v>
      </c>
      <c r="Q20" s="12">
        <v>6</v>
      </c>
      <c r="R20" s="12">
        <v>3</v>
      </c>
      <c r="S20" s="12">
        <f t="shared" si="0"/>
        <v>55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25">
      <c r="D21" s="16">
        <f>SUM(D15:D20)</f>
        <v>8739873</v>
      </c>
      <c r="E21" s="16">
        <f>SUM(E15:E20)</f>
        <v>4399000</v>
      </c>
      <c r="F21" s="16"/>
    </row>
    <row r="22" spans="1:73" x14ac:dyDescent="0.25">
      <c r="E22" s="16"/>
      <c r="F22" s="16"/>
      <c r="G22" s="16"/>
      <c r="H22" s="16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0" xr:uid="{8C3746A2-170E-4B61-B266-B3F9299394F8}">
      <formula1>40</formula1>
    </dataValidation>
    <dataValidation type="decimal" operator="lessThanOrEqual" allowBlank="1" showInputMessage="1" showErrorMessage="1" error="max. 15" sqref="M15:N20" xr:uid="{1112D702-AFAB-4C45-847B-02BDA6BA9A10}">
      <formula1>15</formula1>
    </dataValidation>
    <dataValidation type="decimal" operator="lessThanOrEqual" allowBlank="1" showInputMessage="1" showErrorMessage="1" error="max. 10" sqref="P15:Q20" xr:uid="{6248F752-9005-4F8C-B486-4E0A4C612691}">
      <formula1>10</formula1>
    </dataValidation>
    <dataValidation type="decimal" operator="lessThanOrEqual" allowBlank="1" showInputMessage="1" showErrorMessage="1" error="max. 5" sqref="O15:O20 R15:R20" xr:uid="{213E35CF-9A16-4400-B05E-199659F685A0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2C89-0FC4-4D6C-ADF6-42DA54B84BD3}">
  <dimension ref="A1:BU2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6.85546875" style="2" customWidth="1"/>
    <col min="7" max="7" width="5.7109375" style="3" customWidth="1"/>
    <col min="8" max="8" width="17" style="3" customWidth="1"/>
    <col min="9" max="9" width="5.7109375" style="2" customWidth="1"/>
    <col min="10" max="10" width="18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39</v>
      </c>
    </row>
    <row r="2" spans="1:73" x14ac:dyDescent="0.25">
      <c r="A2" s="4" t="s">
        <v>40</v>
      </c>
      <c r="D2" s="4" t="s">
        <v>25</v>
      </c>
    </row>
    <row r="3" spans="1:73" x14ac:dyDescent="0.25">
      <c r="A3" s="4" t="s">
        <v>37</v>
      </c>
      <c r="D3" s="2" t="s">
        <v>36</v>
      </c>
    </row>
    <row r="4" spans="1:73" x14ac:dyDescent="0.25">
      <c r="A4" s="4" t="s">
        <v>41</v>
      </c>
      <c r="D4" s="2" t="s">
        <v>43</v>
      </c>
    </row>
    <row r="5" spans="1:73" x14ac:dyDescent="0.25">
      <c r="A5" s="4" t="s">
        <v>42</v>
      </c>
      <c r="D5" s="2" t="s">
        <v>44</v>
      </c>
    </row>
    <row r="6" spans="1:73" x14ac:dyDescent="0.25">
      <c r="A6" s="17" t="s">
        <v>38</v>
      </c>
    </row>
    <row r="7" spans="1:73" x14ac:dyDescent="0.25">
      <c r="A7" s="4" t="s">
        <v>24</v>
      </c>
      <c r="D7" s="4" t="s">
        <v>26</v>
      </c>
    </row>
    <row r="8" spans="1:73" ht="26.25" customHeight="1" x14ac:dyDescent="0.25">
      <c r="D8" s="21" t="s">
        <v>45</v>
      </c>
      <c r="E8" s="21"/>
      <c r="F8" s="21"/>
      <c r="G8" s="21"/>
      <c r="H8" s="21"/>
      <c r="I8" s="21"/>
      <c r="J8" s="21"/>
      <c r="K8" s="21"/>
    </row>
    <row r="9" spans="1:73" ht="12.6" customHeight="1" x14ac:dyDescent="0.25">
      <c r="D9" s="19"/>
      <c r="E9" s="19"/>
      <c r="F9" s="19"/>
      <c r="G9" s="19"/>
      <c r="H9" s="19"/>
      <c r="I9" s="19"/>
      <c r="J9" s="19"/>
      <c r="K9" s="19"/>
    </row>
    <row r="10" spans="1:73" ht="12.6" customHeight="1" x14ac:dyDescent="0.25">
      <c r="D10" s="30" t="s">
        <v>78</v>
      </c>
      <c r="E10" s="30"/>
      <c r="F10" s="30"/>
      <c r="G10" s="30"/>
      <c r="H10" s="30"/>
      <c r="I10" s="30"/>
      <c r="J10" s="30"/>
      <c r="K10" s="30"/>
    </row>
    <row r="11" spans="1:73" ht="12.6" customHeight="1" x14ac:dyDescent="0.25">
      <c r="A11" s="4"/>
    </row>
    <row r="12" spans="1:73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73" ht="59.45" customHeight="1" x14ac:dyDescent="0.25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3" ht="28.9" customHeight="1" x14ac:dyDescent="0.25">
      <c r="A14" s="23"/>
      <c r="B14" s="23"/>
      <c r="C14" s="23"/>
      <c r="D14" s="23"/>
      <c r="E14" s="27"/>
      <c r="F14" s="5" t="s">
        <v>27</v>
      </c>
      <c r="G14" s="18" t="s">
        <v>28</v>
      </c>
      <c r="H14" s="18" t="s">
        <v>27</v>
      </c>
      <c r="I14" s="18" t="s">
        <v>28</v>
      </c>
      <c r="J14" s="18" t="s">
        <v>27</v>
      </c>
      <c r="K14" s="18" t="s">
        <v>28</v>
      </c>
      <c r="L14" s="18" t="s">
        <v>29</v>
      </c>
      <c r="M14" s="18" t="s">
        <v>21</v>
      </c>
      <c r="N14" s="18" t="s">
        <v>21</v>
      </c>
      <c r="O14" s="18" t="s">
        <v>22</v>
      </c>
      <c r="P14" s="18" t="s">
        <v>23</v>
      </c>
      <c r="Q14" s="18" t="s">
        <v>23</v>
      </c>
      <c r="R14" s="18" t="s">
        <v>22</v>
      </c>
      <c r="S14" s="18"/>
    </row>
    <row r="15" spans="1:73" s="8" customFormat="1" ht="12.75" customHeight="1" x14ac:dyDescent="0.2">
      <c r="A15" s="9" t="s">
        <v>72</v>
      </c>
      <c r="B15" s="10" t="s">
        <v>46</v>
      </c>
      <c r="C15" s="10" t="s">
        <v>52</v>
      </c>
      <c r="D15" s="20">
        <v>1180000</v>
      </c>
      <c r="E15" s="20">
        <v>650000</v>
      </c>
      <c r="F15" s="11" t="s">
        <v>60</v>
      </c>
      <c r="G15" s="15" t="s">
        <v>60</v>
      </c>
      <c r="H15" s="15" t="s">
        <v>63</v>
      </c>
      <c r="I15" s="15" t="s">
        <v>58</v>
      </c>
      <c r="J15" s="15" t="s">
        <v>65</v>
      </c>
      <c r="K15" s="15" t="s">
        <v>58</v>
      </c>
      <c r="L15" s="12">
        <v>31</v>
      </c>
      <c r="M15" s="12">
        <v>11</v>
      </c>
      <c r="N15" s="12">
        <v>10</v>
      </c>
      <c r="O15" s="12">
        <v>4</v>
      </c>
      <c r="P15" s="12">
        <v>6</v>
      </c>
      <c r="Q15" s="12">
        <v>6</v>
      </c>
      <c r="R15" s="12">
        <v>4</v>
      </c>
      <c r="S15" s="12">
        <f>SUM(L15:R15)</f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73</v>
      </c>
      <c r="B16" s="10" t="s">
        <v>47</v>
      </c>
      <c r="C16" s="10" t="s">
        <v>53</v>
      </c>
      <c r="D16" s="20">
        <v>1095940</v>
      </c>
      <c r="E16" s="20">
        <v>600000</v>
      </c>
      <c r="F16" s="11" t="s">
        <v>61</v>
      </c>
      <c r="G16" s="15" t="s">
        <v>58</v>
      </c>
      <c r="H16" s="15" t="s">
        <v>60</v>
      </c>
      <c r="I16" s="15" t="s">
        <v>60</v>
      </c>
      <c r="J16" s="15" t="s">
        <v>66</v>
      </c>
      <c r="K16" s="15" t="s">
        <v>58</v>
      </c>
      <c r="L16" s="12">
        <v>27</v>
      </c>
      <c r="M16" s="12">
        <v>10</v>
      </c>
      <c r="N16" s="12">
        <v>8</v>
      </c>
      <c r="O16" s="12">
        <v>4</v>
      </c>
      <c r="P16" s="12">
        <v>7</v>
      </c>
      <c r="Q16" s="12">
        <v>7</v>
      </c>
      <c r="R16" s="12">
        <v>3</v>
      </c>
      <c r="S16" s="12">
        <f t="shared" ref="S16:S20" si="0">SUM(L16:R16)</f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74</v>
      </c>
      <c r="B17" s="10" t="s">
        <v>48</v>
      </c>
      <c r="C17" s="10" t="s">
        <v>54</v>
      </c>
      <c r="D17" s="20">
        <v>1110000</v>
      </c>
      <c r="E17" s="20">
        <v>600000</v>
      </c>
      <c r="F17" s="11" t="s">
        <v>62</v>
      </c>
      <c r="G17" s="15" t="s">
        <v>59</v>
      </c>
      <c r="H17" s="15" t="s">
        <v>60</v>
      </c>
      <c r="I17" s="15" t="s">
        <v>60</v>
      </c>
      <c r="J17" s="15" t="s">
        <v>67</v>
      </c>
      <c r="K17" s="15" t="s">
        <v>58</v>
      </c>
      <c r="L17" s="12">
        <v>30</v>
      </c>
      <c r="M17" s="12">
        <v>10</v>
      </c>
      <c r="N17" s="12">
        <v>11</v>
      </c>
      <c r="O17" s="12">
        <v>4</v>
      </c>
      <c r="P17" s="12">
        <v>8</v>
      </c>
      <c r="Q17" s="12">
        <v>8</v>
      </c>
      <c r="R17" s="12">
        <v>4</v>
      </c>
      <c r="S17" s="12">
        <f t="shared" si="0"/>
        <v>75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75</v>
      </c>
      <c r="B18" s="10" t="s">
        <v>49</v>
      </c>
      <c r="C18" s="10" t="s">
        <v>55</v>
      </c>
      <c r="D18" s="20">
        <v>785500</v>
      </c>
      <c r="E18" s="20">
        <v>499000</v>
      </c>
      <c r="F18" s="11" t="s">
        <v>60</v>
      </c>
      <c r="G18" s="15" t="s">
        <v>60</v>
      </c>
      <c r="H18" s="15" t="s">
        <v>61</v>
      </c>
      <c r="I18" s="15" t="s">
        <v>58</v>
      </c>
      <c r="J18" s="15" t="s">
        <v>68</v>
      </c>
      <c r="K18" s="15" t="s">
        <v>58</v>
      </c>
      <c r="L18" s="12">
        <v>32</v>
      </c>
      <c r="M18" s="12">
        <v>12</v>
      </c>
      <c r="N18" s="12">
        <v>11</v>
      </c>
      <c r="O18" s="12">
        <v>4</v>
      </c>
      <c r="P18" s="12">
        <v>9</v>
      </c>
      <c r="Q18" s="12">
        <v>9</v>
      </c>
      <c r="R18" s="12">
        <v>4</v>
      </c>
      <c r="S18" s="12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76</v>
      </c>
      <c r="B19" s="10" t="s">
        <v>50</v>
      </c>
      <c r="C19" s="10" t="s">
        <v>56</v>
      </c>
      <c r="D19" s="20">
        <v>904933</v>
      </c>
      <c r="E19" s="20">
        <v>450000</v>
      </c>
      <c r="F19" s="11" t="s">
        <v>60</v>
      </c>
      <c r="G19" s="15" t="s">
        <v>60</v>
      </c>
      <c r="H19" s="15" t="s">
        <v>62</v>
      </c>
      <c r="I19" s="15" t="s">
        <v>58</v>
      </c>
      <c r="J19" s="15" t="s">
        <v>69</v>
      </c>
      <c r="K19" s="15" t="s">
        <v>58</v>
      </c>
      <c r="L19" s="12">
        <v>35</v>
      </c>
      <c r="M19" s="12">
        <v>13</v>
      </c>
      <c r="N19" s="12">
        <v>12</v>
      </c>
      <c r="O19" s="12">
        <v>5</v>
      </c>
      <c r="P19" s="12">
        <v>9</v>
      </c>
      <c r="Q19" s="12">
        <v>10</v>
      </c>
      <c r="R19" s="12">
        <v>2</v>
      </c>
      <c r="S19" s="12">
        <f t="shared" si="0"/>
        <v>86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77</v>
      </c>
      <c r="B20" s="10" t="s">
        <v>51</v>
      </c>
      <c r="C20" s="10" t="s">
        <v>57</v>
      </c>
      <c r="D20" s="20">
        <v>3663500</v>
      </c>
      <c r="E20" s="20">
        <v>1600000</v>
      </c>
      <c r="F20" s="11" t="s">
        <v>63</v>
      </c>
      <c r="G20" s="15" t="s">
        <v>59</v>
      </c>
      <c r="H20" s="15" t="s">
        <v>64</v>
      </c>
      <c r="I20" s="15" t="s">
        <v>60</v>
      </c>
      <c r="J20" s="15" t="s">
        <v>70</v>
      </c>
      <c r="K20" s="15" t="s">
        <v>58</v>
      </c>
      <c r="L20" s="12">
        <v>29</v>
      </c>
      <c r="M20" s="12">
        <v>12</v>
      </c>
      <c r="N20" s="12">
        <v>11</v>
      </c>
      <c r="O20" s="12">
        <v>4</v>
      </c>
      <c r="P20" s="12">
        <v>5</v>
      </c>
      <c r="Q20" s="12">
        <v>6</v>
      </c>
      <c r="R20" s="12">
        <v>4</v>
      </c>
      <c r="S20" s="12">
        <f t="shared" si="0"/>
        <v>71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25">
      <c r="D21" s="16">
        <f>SUM(D15:D20)</f>
        <v>8739873</v>
      </c>
      <c r="E21" s="16">
        <f>SUM(E15:E20)</f>
        <v>4399000</v>
      </c>
      <c r="F21" s="16"/>
    </row>
    <row r="22" spans="1:73" x14ac:dyDescent="0.25">
      <c r="E22" s="16"/>
      <c r="F22" s="16"/>
      <c r="G22" s="16"/>
      <c r="H22" s="16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0" xr:uid="{FE8F7845-A719-41EE-9357-D0544A8F828B}">
      <formula1>40</formula1>
    </dataValidation>
    <dataValidation type="decimal" operator="lessThanOrEqual" allowBlank="1" showInputMessage="1" showErrorMessage="1" error="max. 15" sqref="M15:N20" xr:uid="{5ED23FA7-7766-4B6C-96DC-0BDCE99117D8}">
      <formula1>15</formula1>
    </dataValidation>
    <dataValidation type="decimal" operator="lessThanOrEqual" allowBlank="1" showInputMessage="1" showErrorMessage="1" error="max. 10" sqref="P15:Q20" xr:uid="{10910905-38BC-4BA7-B2EE-30552399C346}">
      <formula1>10</formula1>
    </dataValidation>
    <dataValidation type="decimal" operator="lessThanOrEqual" allowBlank="1" showInputMessage="1" showErrorMessage="1" error="max. 5" sqref="O15:O20 R15:R20" xr:uid="{0F1AAE2F-0565-4287-ABDE-4B6DA708B74B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4544-8186-47CE-9265-75EA3B230959}">
  <dimension ref="A1:BU2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6.85546875" style="2" customWidth="1"/>
    <col min="7" max="7" width="5.7109375" style="3" customWidth="1"/>
    <col min="8" max="8" width="17" style="3" customWidth="1"/>
    <col min="9" max="9" width="5.7109375" style="2" customWidth="1"/>
    <col min="10" max="10" width="18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39</v>
      </c>
    </row>
    <row r="2" spans="1:73" x14ac:dyDescent="0.25">
      <c r="A2" s="4" t="s">
        <v>40</v>
      </c>
      <c r="D2" s="4" t="s">
        <v>25</v>
      </c>
    </row>
    <row r="3" spans="1:73" x14ac:dyDescent="0.25">
      <c r="A3" s="4" t="s">
        <v>37</v>
      </c>
      <c r="D3" s="2" t="s">
        <v>36</v>
      </c>
    </row>
    <row r="4" spans="1:73" x14ac:dyDescent="0.25">
      <c r="A4" s="4" t="s">
        <v>41</v>
      </c>
      <c r="D4" s="2" t="s">
        <v>43</v>
      </c>
    </row>
    <row r="5" spans="1:73" x14ac:dyDescent="0.25">
      <c r="A5" s="4" t="s">
        <v>42</v>
      </c>
      <c r="D5" s="2" t="s">
        <v>44</v>
      </c>
    </row>
    <row r="6" spans="1:73" x14ac:dyDescent="0.25">
      <c r="A6" s="17" t="s">
        <v>38</v>
      </c>
    </row>
    <row r="7" spans="1:73" x14ac:dyDescent="0.25">
      <c r="A7" s="4" t="s">
        <v>24</v>
      </c>
      <c r="D7" s="4" t="s">
        <v>26</v>
      </c>
    </row>
    <row r="8" spans="1:73" ht="26.25" customHeight="1" x14ac:dyDescent="0.25">
      <c r="D8" s="21" t="s">
        <v>45</v>
      </c>
      <c r="E8" s="21"/>
      <c r="F8" s="21"/>
      <c r="G8" s="21"/>
      <c r="H8" s="21"/>
      <c r="I8" s="21"/>
      <c r="J8" s="21"/>
      <c r="K8" s="21"/>
    </row>
    <row r="9" spans="1:73" ht="12.6" customHeight="1" x14ac:dyDescent="0.25">
      <c r="D9" s="19"/>
      <c r="E9" s="19"/>
      <c r="F9" s="19"/>
      <c r="G9" s="19"/>
      <c r="H9" s="19"/>
      <c r="I9" s="19"/>
      <c r="J9" s="19"/>
      <c r="K9" s="19"/>
    </row>
    <row r="10" spans="1:73" ht="12.6" customHeight="1" x14ac:dyDescent="0.25">
      <c r="D10" s="30" t="s">
        <v>78</v>
      </c>
      <c r="E10" s="30"/>
      <c r="F10" s="30"/>
      <c r="G10" s="30"/>
      <c r="H10" s="30"/>
      <c r="I10" s="30"/>
      <c r="J10" s="30"/>
      <c r="K10" s="30"/>
    </row>
    <row r="11" spans="1:73" ht="12.6" customHeight="1" x14ac:dyDescent="0.25">
      <c r="A11" s="4"/>
    </row>
    <row r="12" spans="1:73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73" ht="59.45" customHeight="1" x14ac:dyDescent="0.25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3" ht="28.9" customHeight="1" x14ac:dyDescent="0.25">
      <c r="A14" s="23"/>
      <c r="B14" s="23"/>
      <c r="C14" s="23"/>
      <c r="D14" s="23"/>
      <c r="E14" s="27"/>
      <c r="F14" s="5" t="s">
        <v>27</v>
      </c>
      <c r="G14" s="18" t="s">
        <v>28</v>
      </c>
      <c r="H14" s="18" t="s">
        <v>27</v>
      </c>
      <c r="I14" s="18" t="s">
        <v>28</v>
      </c>
      <c r="J14" s="18" t="s">
        <v>27</v>
      </c>
      <c r="K14" s="18" t="s">
        <v>28</v>
      </c>
      <c r="L14" s="18" t="s">
        <v>29</v>
      </c>
      <c r="M14" s="18" t="s">
        <v>21</v>
      </c>
      <c r="N14" s="18" t="s">
        <v>21</v>
      </c>
      <c r="O14" s="18" t="s">
        <v>22</v>
      </c>
      <c r="P14" s="18" t="s">
        <v>23</v>
      </c>
      <c r="Q14" s="18" t="s">
        <v>23</v>
      </c>
      <c r="R14" s="18" t="s">
        <v>22</v>
      </c>
      <c r="S14" s="18"/>
    </row>
    <row r="15" spans="1:73" s="8" customFormat="1" ht="12.75" customHeight="1" x14ac:dyDescent="0.2">
      <c r="A15" s="9" t="s">
        <v>72</v>
      </c>
      <c r="B15" s="10" t="s">
        <v>46</v>
      </c>
      <c r="C15" s="10" t="s">
        <v>52</v>
      </c>
      <c r="D15" s="20">
        <v>1180000</v>
      </c>
      <c r="E15" s="20">
        <v>650000</v>
      </c>
      <c r="F15" s="11" t="s">
        <v>60</v>
      </c>
      <c r="G15" s="15" t="s">
        <v>60</v>
      </c>
      <c r="H15" s="15" t="s">
        <v>63</v>
      </c>
      <c r="I15" s="15" t="s">
        <v>58</v>
      </c>
      <c r="J15" s="15" t="s">
        <v>65</v>
      </c>
      <c r="K15" s="15" t="s">
        <v>58</v>
      </c>
      <c r="L15" s="12">
        <v>30</v>
      </c>
      <c r="M15" s="12">
        <v>8</v>
      </c>
      <c r="N15" s="12">
        <v>12</v>
      </c>
      <c r="O15" s="12">
        <v>4</v>
      </c>
      <c r="P15" s="12">
        <v>7</v>
      </c>
      <c r="Q15" s="12">
        <v>7</v>
      </c>
      <c r="R15" s="12">
        <v>3</v>
      </c>
      <c r="S15" s="12">
        <f>SUM(L15:R15)</f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73</v>
      </c>
      <c r="B16" s="10" t="s">
        <v>47</v>
      </c>
      <c r="C16" s="10" t="s">
        <v>53</v>
      </c>
      <c r="D16" s="20">
        <v>1095940</v>
      </c>
      <c r="E16" s="20">
        <v>600000</v>
      </c>
      <c r="F16" s="11" t="s">
        <v>61</v>
      </c>
      <c r="G16" s="15" t="s">
        <v>58</v>
      </c>
      <c r="H16" s="15" t="s">
        <v>60</v>
      </c>
      <c r="I16" s="15" t="s">
        <v>60</v>
      </c>
      <c r="J16" s="15" t="s">
        <v>66</v>
      </c>
      <c r="K16" s="15" t="s">
        <v>58</v>
      </c>
      <c r="L16" s="12">
        <v>25</v>
      </c>
      <c r="M16" s="12">
        <v>12</v>
      </c>
      <c r="N16" s="12">
        <v>8</v>
      </c>
      <c r="O16" s="12">
        <v>4</v>
      </c>
      <c r="P16" s="12">
        <v>7</v>
      </c>
      <c r="Q16" s="12">
        <v>7</v>
      </c>
      <c r="R16" s="12">
        <v>4</v>
      </c>
      <c r="S16" s="12">
        <f t="shared" ref="S16:S20" si="0">SUM(L16:R16)</f>
        <v>67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74</v>
      </c>
      <c r="B17" s="10" t="s">
        <v>48</v>
      </c>
      <c r="C17" s="10" t="s">
        <v>54</v>
      </c>
      <c r="D17" s="20">
        <v>1110000</v>
      </c>
      <c r="E17" s="20">
        <v>600000</v>
      </c>
      <c r="F17" s="11" t="s">
        <v>62</v>
      </c>
      <c r="G17" s="15" t="s">
        <v>59</v>
      </c>
      <c r="H17" s="15" t="s">
        <v>60</v>
      </c>
      <c r="I17" s="15" t="s">
        <v>60</v>
      </c>
      <c r="J17" s="15" t="s">
        <v>67</v>
      </c>
      <c r="K17" s="15" t="s">
        <v>58</v>
      </c>
      <c r="L17" s="12">
        <v>35</v>
      </c>
      <c r="M17" s="12">
        <v>12</v>
      </c>
      <c r="N17" s="12">
        <v>13</v>
      </c>
      <c r="O17" s="12">
        <v>5</v>
      </c>
      <c r="P17" s="12">
        <v>9</v>
      </c>
      <c r="Q17" s="12">
        <v>9</v>
      </c>
      <c r="R17" s="12">
        <v>4</v>
      </c>
      <c r="S17" s="12">
        <f t="shared" si="0"/>
        <v>87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75</v>
      </c>
      <c r="B18" s="10" t="s">
        <v>49</v>
      </c>
      <c r="C18" s="10" t="s">
        <v>55</v>
      </c>
      <c r="D18" s="20">
        <v>785500</v>
      </c>
      <c r="E18" s="20">
        <v>499000</v>
      </c>
      <c r="F18" s="11" t="s">
        <v>60</v>
      </c>
      <c r="G18" s="15" t="s">
        <v>60</v>
      </c>
      <c r="H18" s="15" t="s">
        <v>61</v>
      </c>
      <c r="I18" s="15" t="s">
        <v>58</v>
      </c>
      <c r="J18" s="15" t="s">
        <v>68</v>
      </c>
      <c r="K18" s="15" t="s">
        <v>58</v>
      </c>
      <c r="L18" s="12">
        <v>32</v>
      </c>
      <c r="M18" s="12">
        <v>12</v>
      </c>
      <c r="N18" s="12">
        <v>12</v>
      </c>
      <c r="O18" s="12">
        <v>3</v>
      </c>
      <c r="P18" s="12">
        <v>9</v>
      </c>
      <c r="Q18" s="12">
        <v>9</v>
      </c>
      <c r="R18" s="12">
        <v>4</v>
      </c>
      <c r="S18" s="12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76</v>
      </c>
      <c r="B19" s="10" t="s">
        <v>50</v>
      </c>
      <c r="C19" s="10" t="s">
        <v>56</v>
      </c>
      <c r="D19" s="20">
        <v>904933</v>
      </c>
      <c r="E19" s="20">
        <v>450000</v>
      </c>
      <c r="F19" s="11" t="s">
        <v>60</v>
      </c>
      <c r="G19" s="15" t="s">
        <v>60</v>
      </c>
      <c r="H19" s="15" t="s">
        <v>62</v>
      </c>
      <c r="I19" s="15" t="s">
        <v>58</v>
      </c>
      <c r="J19" s="15" t="s">
        <v>69</v>
      </c>
      <c r="K19" s="15" t="s">
        <v>58</v>
      </c>
      <c r="L19" s="12">
        <v>40</v>
      </c>
      <c r="M19" s="12">
        <v>13</v>
      </c>
      <c r="N19" s="12">
        <v>13</v>
      </c>
      <c r="O19" s="12">
        <v>4</v>
      </c>
      <c r="P19" s="12">
        <v>9</v>
      </c>
      <c r="Q19" s="12">
        <v>9</v>
      </c>
      <c r="R19" s="12">
        <v>2</v>
      </c>
      <c r="S19" s="12">
        <f t="shared" si="0"/>
        <v>90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77</v>
      </c>
      <c r="B20" s="10" t="s">
        <v>51</v>
      </c>
      <c r="C20" s="10" t="s">
        <v>57</v>
      </c>
      <c r="D20" s="20">
        <v>3663500</v>
      </c>
      <c r="E20" s="20">
        <v>1600000</v>
      </c>
      <c r="F20" s="11" t="s">
        <v>63</v>
      </c>
      <c r="G20" s="15" t="s">
        <v>59</v>
      </c>
      <c r="H20" s="15" t="s">
        <v>64</v>
      </c>
      <c r="I20" s="15" t="s">
        <v>60</v>
      </c>
      <c r="J20" s="15" t="s">
        <v>70</v>
      </c>
      <c r="K20" s="15" t="s">
        <v>58</v>
      </c>
      <c r="L20" s="12">
        <v>25</v>
      </c>
      <c r="M20" s="12">
        <v>12</v>
      </c>
      <c r="N20" s="12">
        <v>5</v>
      </c>
      <c r="O20" s="12">
        <v>3</v>
      </c>
      <c r="P20" s="12">
        <v>6</v>
      </c>
      <c r="Q20" s="12">
        <v>6</v>
      </c>
      <c r="R20" s="12">
        <v>3</v>
      </c>
      <c r="S20" s="12">
        <f t="shared" si="0"/>
        <v>60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25">
      <c r="D21" s="16">
        <f>SUM(D15:D20)</f>
        <v>8739873</v>
      </c>
      <c r="E21" s="16">
        <f>SUM(E15:E20)</f>
        <v>4399000</v>
      </c>
      <c r="F21" s="16"/>
    </row>
    <row r="22" spans="1:73" x14ac:dyDescent="0.25">
      <c r="E22" s="16"/>
      <c r="F22" s="16"/>
      <c r="G22" s="16"/>
      <c r="H22" s="16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20" xr:uid="{C2A66CF6-8AF8-4AEE-8F0C-2D334EC1F841}">
      <formula1>40</formula1>
    </dataValidation>
    <dataValidation type="decimal" operator="lessThanOrEqual" allowBlank="1" showInputMessage="1" showErrorMessage="1" error="max. 15" sqref="M15:N20" xr:uid="{0D0315B7-EEED-47FA-85A4-B228A1329C3C}">
      <formula1>15</formula1>
    </dataValidation>
    <dataValidation type="decimal" operator="lessThanOrEqual" allowBlank="1" showInputMessage="1" showErrorMessage="1" error="max. 10" sqref="P15:Q20" xr:uid="{F49B4FC8-5AD9-46A5-86DC-CA797412C19B}">
      <formula1>10</formula1>
    </dataValidation>
    <dataValidation type="decimal" operator="lessThanOrEqual" allowBlank="1" showInputMessage="1" showErrorMessage="1" error="max. 5" sqref="O15:O20 R15:R20" xr:uid="{30E57978-5DE3-4DC1-BCF5-E57A53A37B00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4765-39E1-429F-8CFE-9FF9929F8E81}">
  <dimension ref="A1:BU2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6.85546875" style="2" customWidth="1"/>
    <col min="7" max="7" width="5.7109375" style="3" customWidth="1"/>
    <col min="8" max="8" width="17" style="3" customWidth="1"/>
    <col min="9" max="9" width="5.7109375" style="2" customWidth="1"/>
    <col min="10" max="10" width="18.855468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3" ht="38.25" customHeight="1" x14ac:dyDescent="0.25">
      <c r="A1" s="1" t="s">
        <v>39</v>
      </c>
    </row>
    <row r="2" spans="1:73" x14ac:dyDescent="0.25">
      <c r="A2" s="4" t="s">
        <v>40</v>
      </c>
      <c r="D2" s="4" t="s">
        <v>25</v>
      </c>
    </row>
    <row r="3" spans="1:73" x14ac:dyDescent="0.25">
      <c r="A3" s="4" t="s">
        <v>37</v>
      </c>
      <c r="D3" s="2" t="s">
        <v>36</v>
      </c>
    </row>
    <row r="4" spans="1:73" x14ac:dyDescent="0.25">
      <c r="A4" s="4" t="s">
        <v>41</v>
      </c>
      <c r="D4" s="2" t="s">
        <v>43</v>
      </c>
    </row>
    <row r="5" spans="1:73" x14ac:dyDescent="0.25">
      <c r="A5" s="4" t="s">
        <v>42</v>
      </c>
      <c r="D5" s="2" t="s">
        <v>44</v>
      </c>
    </row>
    <row r="6" spans="1:73" x14ac:dyDescent="0.25">
      <c r="A6" s="17" t="s">
        <v>38</v>
      </c>
    </row>
    <row r="7" spans="1:73" x14ac:dyDescent="0.25">
      <c r="A7" s="4" t="s">
        <v>24</v>
      </c>
      <c r="D7" s="4" t="s">
        <v>26</v>
      </c>
    </row>
    <row r="8" spans="1:73" ht="26.25" customHeight="1" x14ac:dyDescent="0.25">
      <c r="D8" s="21" t="s">
        <v>45</v>
      </c>
      <c r="E8" s="21"/>
      <c r="F8" s="21"/>
      <c r="G8" s="21"/>
      <c r="H8" s="21"/>
      <c r="I8" s="21"/>
      <c r="J8" s="21"/>
      <c r="K8" s="21"/>
    </row>
    <row r="9" spans="1:73" ht="12.6" customHeight="1" x14ac:dyDescent="0.25">
      <c r="D9" s="19"/>
      <c r="E9" s="19"/>
      <c r="F9" s="19"/>
      <c r="G9" s="19"/>
      <c r="H9" s="19"/>
      <c r="I9" s="19"/>
      <c r="J9" s="19"/>
      <c r="K9" s="19"/>
    </row>
    <row r="10" spans="1:73" ht="12.6" customHeight="1" x14ac:dyDescent="0.25">
      <c r="D10" s="30" t="s">
        <v>78</v>
      </c>
      <c r="E10" s="30"/>
      <c r="F10" s="30"/>
      <c r="G10" s="30"/>
      <c r="H10" s="30"/>
      <c r="I10" s="30"/>
      <c r="J10" s="30"/>
      <c r="K10" s="30"/>
    </row>
    <row r="11" spans="1:73" ht="12.6" customHeight="1" x14ac:dyDescent="0.25">
      <c r="A11" s="4"/>
    </row>
    <row r="12" spans="1:73" ht="26.45" customHeight="1" x14ac:dyDescent="0.25">
      <c r="A12" s="22" t="s">
        <v>0</v>
      </c>
      <c r="B12" s="22" t="s">
        <v>1</v>
      </c>
      <c r="C12" s="22" t="s">
        <v>19</v>
      </c>
      <c r="D12" s="22" t="s">
        <v>13</v>
      </c>
      <c r="E12" s="25" t="s">
        <v>2</v>
      </c>
      <c r="F12" s="22" t="s">
        <v>33</v>
      </c>
      <c r="G12" s="22"/>
      <c r="H12" s="22" t="s">
        <v>34</v>
      </c>
      <c r="I12" s="22"/>
      <c r="J12" s="22" t="s">
        <v>35</v>
      </c>
      <c r="K12" s="22"/>
      <c r="L12" s="22" t="s">
        <v>15</v>
      </c>
      <c r="M12" s="22" t="s">
        <v>14</v>
      </c>
      <c r="N12" s="22" t="s">
        <v>16</v>
      </c>
      <c r="O12" s="22" t="s">
        <v>30</v>
      </c>
      <c r="P12" s="22" t="s">
        <v>31</v>
      </c>
      <c r="Q12" s="22" t="s">
        <v>32</v>
      </c>
      <c r="R12" s="22" t="s">
        <v>3</v>
      </c>
      <c r="S12" s="22" t="s">
        <v>4</v>
      </c>
    </row>
    <row r="13" spans="1:73" ht="59.45" customHeight="1" x14ac:dyDescent="0.25">
      <c r="A13" s="24"/>
      <c r="B13" s="24"/>
      <c r="C13" s="24"/>
      <c r="D13" s="24"/>
      <c r="E13" s="26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73" ht="28.9" customHeight="1" x14ac:dyDescent="0.25">
      <c r="A14" s="23"/>
      <c r="B14" s="23"/>
      <c r="C14" s="23"/>
      <c r="D14" s="23"/>
      <c r="E14" s="27"/>
      <c r="F14" s="5" t="s">
        <v>27</v>
      </c>
      <c r="G14" s="18" t="s">
        <v>28</v>
      </c>
      <c r="H14" s="18" t="s">
        <v>27</v>
      </c>
      <c r="I14" s="18" t="s">
        <v>28</v>
      </c>
      <c r="J14" s="18" t="s">
        <v>27</v>
      </c>
      <c r="K14" s="18" t="s">
        <v>28</v>
      </c>
      <c r="L14" s="18" t="s">
        <v>29</v>
      </c>
      <c r="M14" s="18" t="s">
        <v>21</v>
      </c>
      <c r="N14" s="18" t="s">
        <v>21</v>
      </c>
      <c r="O14" s="18" t="s">
        <v>22</v>
      </c>
      <c r="P14" s="18" t="s">
        <v>23</v>
      </c>
      <c r="Q14" s="18" t="s">
        <v>23</v>
      </c>
      <c r="R14" s="18" t="s">
        <v>22</v>
      </c>
      <c r="S14" s="18"/>
    </row>
    <row r="15" spans="1:73" s="8" customFormat="1" ht="12.75" customHeight="1" x14ac:dyDescent="0.2">
      <c r="A15" s="9" t="s">
        <v>72</v>
      </c>
      <c r="B15" s="10" t="s">
        <v>46</v>
      </c>
      <c r="C15" s="10" t="s">
        <v>52</v>
      </c>
      <c r="D15" s="20">
        <v>1180000</v>
      </c>
      <c r="E15" s="20">
        <v>650000</v>
      </c>
      <c r="F15" s="11" t="s">
        <v>60</v>
      </c>
      <c r="G15" s="15" t="s">
        <v>60</v>
      </c>
      <c r="H15" s="15" t="s">
        <v>63</v>
      </c>
      <c r="I15" s="15" t="s">
        <v>58</v>
      </c>
      <c r="J15" s="15" t="s">
        <v>65</v>
      </c>
      <c r="K15" s="15" t="s">
        <v>58</v>
      </c>
      <c r="L15" s="12">
        <v>30</v>
      </c>
      <c r="M15" s="12">
        <v>12</v>
      </c>
      <c r="N15" s="12">
        <v>12</v>
      </c>
      <c r="O15" s="12">
        <v>1</v>
      </c>
      <c r="P15" s="12">
        <v>8</v>
      </c>
      <c r="Q15" s="12">
        <v>7</v>
      </c>
      <c r="R15" s="12">
        <v>3</v>
      </c>
      <c r="S15" s="12">
        <f>SUM(L15:R15)</f>
        <v>73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s="8" customFormat="1" ht="12.75" customHeight="1" x14ac:dyDescent="0.2">
      <c r="A16" s="9" t="s">
        <v>73</v>
      </c>
      <c r="B16" s="10" t="s">
        <v>47</v>
      </c>
      <c r="C16" s="10" t="s">
        <v>53</v>
      </c>
      <c r="D16" s="20">
        <v>1095940</v>
      </c>
      <c r="E16" s="20">
        <v>600000</v>
      </c>
      <c r="F16" s="11" t="s">
        <v>61</v>
      </c>
      <c r="G16" s="15" t="s">
        <v>58</v>
      </c>
      <c r="H16" s="15" t="s">
        <v>60</v>
      </c>
      <c r="I16" s="15" t="s">
        <v>60</v>
      </c>
      <c r="J16" s="15" t="s">
        <v>66</v>
      </c>
      <c r="K16" s="15" t="s">
        <v>58</v>
      </c>
      <c r="L16" s="12">
        <v>29</v>
      </c>
      <c r="M16" s="12">
        <v>11</v>
      </c>
      <c r="N16" s="12">
        <v>6</v>
      </c>
      <c r="O16" s="12">
        <v>3</v>
      </c>
      <c r="P16" s="12">
        <v>7</v>
      </c>
      <c r="Q16" s="12">
        <v>7</v>
      </c>
      <c r="R16" s="12">
        <v>3</v>
      </c>
      <c r="S16" s="12">
        <f t="shared" ref="S16:S20" si="0">SUM(L16:R16)</f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8" customFormat="1" ht="12.75" customHeight="1" x14ac:dyDescent="0.2">
      <c r="A17" s="9" t="s">
        <v>74</v>
      </c>
      <c r="B17" s="10" t="s">
        <v>48</v>
      </c>
      <c r="C17" s="10" t="s">
        <v>54</v>
      </c>
      <c r="D17" s="20">
        <v>1110000</v>
      </c>
      <c r="E17" s="20">
        <v>600000</v>
      </c>
      <c r="F17" s="11" t="s">
        <v>62</v>
      </c>
      <c r="G17" s="15" t="s">
        <v>59</v>
      </c>
      <c r="H17" s="15" t="s">
        <v>60</v>
      </c>
      <c r="I17" s="15" t="s">
        <v>60</v>
      </c>
      <c r="J17" s="15" t="s">
        <v>67</v>
      </c>
      <c r="K17" s="15" t="s">
        <v>58</v>
      </c>
      <c r="L17" s="12">
        <v>37</v>
      </c>
      <c r="M17" s="12">
        <v>13</v>
      </c>
      <c r="N17" s="12">
        <v>13</v>
      </c>
      <c r="O17" s="12">
        <v>4</v>
      </c>
      <c r="P17" s="12">
        <v>8</v>
      </c>
      <c r="Q17" s="12">
        <v>9</v>
      </c>
      <c r="R17" s="12">
        <v>4</v>
      </c>
      <c r="S17" s="12">
        <f t="shared" si="0"/>
        <v>88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8" customFormat="1" ht="12.75" customHeight="1" x14ac:dyDescent="0.2">
      <c r="A18" s="9" t="s">
        <v>75</v>
      </c>
      <c r="B18" s="10" t="s">
        <v>49</v>
      </c>
      <c r="C18" s="10" t="s">
        <v>55</v>
      </c>
      <c r="D18" s="20">
        <v>785500</v>
      </c>
      <c r="E18" s="20">
        <v>499000</v>
      </c>
      <c r="F18" s="11" t="s">
        <v>60</v>
      </c>
      <c r="G18" s="15" t="s">
        <v>60</v>
      </c>
      <c r="H18" s="15" t="s">
        <v>61</v>
      </c>
      <c r="I18" s="15" t="s">
        <v>58</v>
      </c>
      <c r="J18" s="15" t="s">
        <v>68</v>
      </c>
      <c r="K18" s="15" t="s">
        <v>58</v>
      </c>
      <c r="L18" s="12">
        <v>35</v>
      </c>
      <c r="M18" s="12">
        <v>12</v>
      </c>
      <c r="N18" s="12">
        <v>14</v>
      </c>
      <c r="O18" s="12">
        <v>2</v>
      </c>
      <c r="P18" s="12">
        <v>8</v>
      </c>
      <c r="Q18" s="12">
        <v>7</v>
      </c>
      <c r="R18" s="12">
        <v>4</v>
      </c>
      <c r="S18" s="12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s="8" customFormat="1" ht="12.75" customHeight="1" x14ac:dyDescent="0.2">
      <c r="A19" s="9" t="s">
        <v>76</v>
      </c>
      <c r="B19" s="10" t="s">
        <v>50</v>
      </c>
      <c r="C19" s="10" t="s">
        <v>56</v>
      </c>
      <c r="D19" s="20">
        <v>904933</v>
      </c>
      <c r="E19" s="20">
        <v>450000</v>
      </c>
      <c r="F19" s="11" t="s">
        <v>60</v>
      </c>
      <c r="G19" s="15" t="s">
        <v>60</v>
      </c>
      <c r="H19" s="15" t="s">
        <v>62</v>
      </c>
      <c r="I19" s="15" t="s">
        <v>58</v>
      </c>
      <c r="J19" s="15" t="s">
        <v>69</v>
      </c>
      <c r="K19" s="15" t="s">
        <v>58</v>
      </c>
      <c r="L19" s="12">
        <v>37</v>
      </c>
      <c r="M19" s="12">
        <v>14</v>
      </c>
      <c r="N19" s="12">
        <v>14</v>
      </c>
      <c r="O19" s="12">
        <v>5</v>
      </c>
      <c r="P19" s="12">
        <v>8</v>
      </c>
      <c r="Q19" s="12">
        <v>8</v>
      </c>
      <c r="R19" s="12">
        <v>2</v>
      </c>
      <c r="S19" s="12">
        <f t="shared" si="0"/>
        <v>88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8" customFormat="1" ht="12.75" customHeight="1" x14ac:dyDescent="0.2">
      <c r="A20" s="9" t="s">
        <v>77</v>
      </c>
      <c r="B20" s="10" t="s">
        <v>51</v>
      </c>
      <c r="C20" s="10" t="s">
        <v>57</v>
      </c>
      <c r="D20" s="20">
        <v>3663500</v>
      </c>
      <c r="E20" s="20">
        <v>1600000</v>
      </c>
      <c r="F20" s="11" t="s">
        <v>63</v>
      </c>
      <c r="G20" s="15" t="s">
        <v>59</v>
      </c>
      <c r="H20" s="15" t="s">
        <v>64</v>
      </c>
      <c r="I20" s="15" t="s">
        <v>60</v>
      </c>
      <c r="J20" s="15" t="s">
        <v>70</v>
      </c>
      <c r="K20" s="15" t="s">
        <v>58</v>
      </c>
      <c r="L20" s="12">
        <v>33</v>
      </c>
      <c r="M20" s="12">
        <v>12</v>
      </c>
      <c r="N20" s="12">
        <v>5</v>
      </c>
      <c r="O20" s="12">
        <v>2</v>
      </c>
      <c r="P20" s="12">
        <v>3</v>
      </c>
      <c r="Q20" s="12">
        <v>3</v>
      </c>
      <c r="R20" s="12">
        <v>3</v>
      </c>
      <c r="S20" s="12">
        <f t="shared" si="0"/>
        <v>61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x14ac:dyDescent="0.25">
      <c r="D21" s="16">
        <f>SUM(D15:D20)</f>
        <v>8739873</v>
      </c>
      <c r="E21" s="16">
        <f>SUM(E15:E20)</f>
        <v>4399000</v>
      </c>
      <c r="F21" s="16"/>
    </row>
    <row r="22" spans="1:73" x14ac:dyDescent="0.25">
      <c r="E22" s="16"/>
      <c r="F22" s="16"/>
      <c r="G22" s="16"/>
      <c r="H22" s="16"/>
    </row>
  </sheetData>
  <mergeCells count="18">
    <mergeCell ref="D10:K10"/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20 R15:R20" xr:uid="{04360EA0-D00F-4F52-98A6-F63CFD41F0BA}">
      <formula1>5</formula1>
    </dataValidation>
    <dataValidation type="decimal" operator="lessThanOrEqual" allowBlank="1" showInputMessage="1" showErrorMessage="1" error="max. 10" sqref="P15:Q20" xr:uid="{3507583A-A07C-406D-8C3D-6F5AD884F0D8}">
      <formula1>10</formula1>
    </dataValidation>
    <dataValidation type="decimal" operator="lessThanOrEqual" allowBlank="1" showInputMessage="1" showErrorMessage="1" error="max. 15" sqref="M15:N20" xr:uid="{94112749-CAF2-4563-A39E-880BA3C77653}">
      <formula1>15</formula1>
    </dataValidation>
    <dataValidation type="decimal" operator="lessThanOrEqual" allowBlank="1" showInputMessage="1" showErrorMessage="1" error="max. 40" sqref="L15:L20" xr:uid="{2BC48C21-EF51-4986-93E9-51605F9C3BC6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experiment</vt:lpstr>
      <vt:lpstr>HB</vt:lpstr>
      <vt:lpstr>JarK</vt:lpstr>
      <vt:lpstr>JK</vt:lpstr>
      <vt:lpstr>LD</vt:lpstr>
      <vt:lpstr>OZ</vt:lpstr>
      <vt:lpstr>TCD</vt:lpstr>
      <vt:lpstr>experiment!Oblast_tisku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2019-12-09T12:10:48Z</dcterms:modified>
</cp:coreProperties>
</file>