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8. jednání - srpen\"/>
    </mc:Choice>
  </mc:AlternateContent>
  <xr:revisionPtr revIDLastSave="0" documentId="13_ncr:1_{357370DC-6ECA-4A0F-B737-2D980C158A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roba dokument" sheetId="2" r:id="rId1"/>
    <sheet name="HB" sheetId="5" r:id="rId2"/>
    <sheet name="LC" sheetId="6" r:id="rId3"/>
    <sheet name="LG" sheetId="7" r:id="rId4"/>
    <sheet name="MŠ" sheetId="8" r:id="rId5"/>
    <sheet name="NS" sheetId="9" r:id="rId6"/>
    <sheet name="PK" sheetId="10" r:id="rId7"/>
    <sheet name="PBa" sheetId="4" r:id="rId8"/>
    <sheet name="PBi" sheetId="3" r:id="rId9"/>
  </sheets>
  <definedNames>
    <definedName name="_xlnm.Print_Area" localSheetId="0">'výroba dokument'!$A$1:$V$49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4" l="1"/>
  <c r="D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41" i="10"/>
  <c r="D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41" i="9"/>
  <c r="D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41" i="8"/>
  <c r="D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41" i="7"/>
  <c r="D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41" i="6"/>
  <c r="D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41" i="5"/>
  <c r="D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31" i="2"/>
  <c r="L26" i="2"/>
  <c r="L18" i="2"/>
  <c r="L38" i="2"/>
  <c r="L19" i="2"/>
  <c r="L25" i="2"/>
  <c r="L35" i="2"/>
  <c r="L37" i="2"/>
  <c r="L42" i="2"/>
  <c r="L41" i="2"/>
  <c r="L22" i="2"/>
  <c r="L20" i="2"/>
  <c r="L29" i="2"/>
  <c r="L23" i="2"/>
  <c r="L17" i="2"/>
  <c r="L40" i="2"/>
  <c r="L24" i="2"/>
  <c r="L21" i="2"/>
  <c r="L28" i="2"/>
  <c r="L30" i="2"/>
  <c r="L34" i="2"/>
  <c r="L33" i="2"/>
  <c r="L32" i="2"/>
  <c r="L27" i="2"/>
  <c r="L36" i="2"/>
  <c r="L39" i="2"/>
  <c r="E41" i="3"/>
  <c r="D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43" i="2"/>
  <c r="D43" i="2"/>
  <c r="M43" i="2" l="1"/>
  <c r="M44" i="2" s="1"/>
</calcChain>
</file>

<file path=xl/sharedStrings.xml><?xml version="1.0" encoding="utf-8"?>
<sst xmlns="http://schemas.openxmlformats.org/spreadsheetml/2006/main" count="1093" uniqueCount="130">
  <si>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</si>
  <si>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</si>
  <si>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</si>
  <si>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</si>
  <si>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</si>
  <si>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</si>
  <si>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</si>
  <si>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</si>
  <si>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</si>
  <si>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</si>
  <si>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</si>
  <si>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</si>
  <si>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</si>
  <si>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</si>
  <si>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</si>
  <si>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</si>
  <si>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</si>
  <si>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</si>
  <si>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</si>
  <si>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</si>
  <si>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</si>
  <si>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</si>
  <si>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</si>
  <si>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</si>
  <si>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</si>
  <si>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</si>
  <si>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</si>
  <si>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</si>
  <si>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</si>
  <si>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</si>
  <si>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</si>
  <si>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</si>
  <si>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</si>
  <si>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</si>
  <si>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 xml:space="preserve">Finanční alokace: </t>
    </r>
    <r>
      <rPr>
        <sz val="9.5"/>
        <rFont val="Arial"/>
        <family val="2"/>
        <charset val="238"/>
      </rPr>
      <t>11 400 000 Kč</t>
    </r>
  </si>
  <si>
    <t>Přínos a význam pro českou a evropskou kinematografii a společnost</t>
  </si>
  <si>
    <t>0-25</t>
  </si>
  <si>
    <t>Producentská koncepce a ekonomické parametry projektu</t>
  </si>
  <si>
    <t>Profil žadatele</t>
  </si>
  <si>
    <t>Formální kvalita žádosti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</si>
  <si>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2023-2-6-17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</si>
  <si>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28. 4.-29. 5. 2023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</si>
  <si>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30. 9. 2027</t>
    </r>
  </si>
  <si>
    <t>Cestou Mašínů</t>
  </si>
  <si>
    <t>Půlmaraton</t>
  </si>
  <si>
    <t>Blízko nebe</t>
  </si>
  <si>
    <t>Playtopia</t>
  </si>
  <si>
    <t>Útěk do Berlína</t>
  </si>
  <si>
    <t>Bára B.</t>
  </si>
  <si>
    <t>Janžurka</t>
  </si>
  <si>
    <t>Život hladký a plynoucí</t>
  </si>
  <si>
    <t>K Amerikánce</t>
  </si>
  <si>
    <t>Sperminátoři</t>
  </si>
  <si>
    <t>Posvátný strach</t>
  </si>
  <si>
    <t>My děti z komunity Karlov</t>
  </si>
  <si>
    <t>Virtuální přítelkyně</t>
  </si>
  <si>
    <t>Daleká cesta za domovem</t>
  </si>
  <si>
    <t>Co s Péťou?</t>
  </si>
  <si>
    <t>Glowing</t>
  </si>
  <si>
    <t>Josef v Čechách, Josef v Africe</t>
  </si>
  <si>
    <t>Velvet Generation</t>
  </si>
  <si>
    <t>MUSICA O MUERTE: Odsouzeni ke svobodě</t>
  </si>
  <si>
    <t>Vltavská filharmonie</t>
  </si>
  <si>
    <t>Válečný zpravodaj</t>
  </si>
  <si>
    <t>Nikola Mucha</t>
  </si>
  <si>
    <t>Vítězství</t>
  </si>
  <si>
    <t>Čekání na zázrak</t>
  </si>
  <si>
    <t>V naději</t>
  </si>
  <si>
    <t>Radim Hladík – Má hra</t>
  </si>
  <si>
    <t xml:space="preserve">Martin Vadas </t>
  </si>
  <si>
    <t>Film &amp; Sociologie, s.r.o.</t>
  </si>
  <si>
    <t>CINEART TV PRAGUE s.r.o.</t>
  </si>
  <si>
    <t>CINEPOINT s.r.o.</t>
  </si>
  <si>
    <t>Arthur Krensky Films s.r.o.</t>
  </si>
  <si>
    <t>NEGATIV s.r.o.</t>
  </si>
  <si>
    <t>Beginner’s Mind s.r.o.</t>
  </si>
  <si>
    <t>HEAVEN’S GATE s.r.o.</t>
  </si>
  <si>
    <t>Analog Vision s.r.o.</t>
  </si>
  <si>
    <t>HERAFILM s.r.o.</t>
  </si>
  <si>
    <t>Gamma Pictures s.r.o.</t>
  </si>
  <si>
    <t>Helium Film s.r.o.</t>
  </si>
  <si>
    <t>Breathless Films s.r.o.</t>
  </si>
  <si>
    <t>Gnomon Production s.r.o.</t>
  </si>
  <si>
    <t>Frame Films s.r.o.</t>
  </si>
  <si>
    <t>Bio Illusion, s.r.o.</t>
  </si>
  <si>
    <t>nutprodukce, s.r.o.</t>
  </si>
  <si>
    <t>Pandistan s.r.o.</t>
  </si>
  <si>
    <t>Mimesis Film s.r.o.</t>
  </si>
  <si>
    <t>Sounderground s.r.o.</t>
  </si>
  <si>
    <t>Alter Vision s.r.o.</t>
  </si>
  <si>
    <t>Bionaut s.r.o.</t>
  </si>
  <si>
    <t>Kuli Film s.r.o.</t>
  </si>
  <si>
    <t>Punk Film s.r.o.</t>
  </si>
  <si>
    <t>KOZA Film, s.r.o.</t>
  </si>
  <si>
    <t>ne</t>
  </si>
  <si>
    <t>ano</t>
  </si>
  <si>
    <t>31.04.2025</t>
  </si>
  <si>
    <t>31.06.2024</t>
  </si>
  <si>
    <t>5920/2023</t>
  </si>
  <si>
    <t>5921/2023</t>
  </si>
  <si>
    <t xml:space="preserve">5922/2023 </t>
  </si>
  <si>
    <t>5923/2023</t>
  </si>
  <si>
    <t>5925/2023</t>
  </si>
  <si>
    <t>5927/2023</t>
  </si>
  <si>
    <t>5928/2023</t>
  </si>
  <si>
    <t>5929/2023</t>
  </si>
  <si>
    <t>5930/2023</t>
  </si>
  <si>
    <t>5931/2023</t>
  </si>
  <si>
    <t>5932/2023</t>
  </si>
  <si>
    <t>5933/2023</t>
  </si>
  <si>
    <t>5934/2023</t>
  </si>
  <si>
    <t>5935/2023</t>
  </si>
  <si>
    <t>5936/2023</t>
  </si>
  <si>
    <t>5937/2023</t>
  </si>
  <si>
    <t>5938/2023</t>
  </si>
  <si>
    <t>5939/2023</t>
  </si>
  <si>
    <t>5940/2023</t>
  </si>
  <si>
    <t>5941/2023</t>
  </si>
  <si>
    <t>5942/2023</t>
  </si>
  <si>
    <t>5943/2023</t>
  </si>
  <si>
    <t>5944/2023</t>
  </si>
  <si>
    <t>5945/2023</t>
  </si>
  <si>
    <t>5946/2023</t>
  </si>
  <si>
    <t>5947/2023</t>
  </si>
  <si>
    <t>investiční dotace</t>
  </si>
  <si>
    <t>Projekty výzvy budou na základě usnesení č. 155/2023 hrazeny ze státní dotace 2023.</t>
  </si>
  <si>
    <t>90%</t>
  </si>
  <si>
    <t>70%</t>
  </si>
  <si>
    <t>80%</t>
  </si>
  <si>
    <t>ano - 20 %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</si>
</sst>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0" fillId="2" borderId="0" xfId="0" applyFill="1"/>
    <xf numFmtId="9" fontId="2" fillId="2" borderId="0" xfId="1" applyFont="1" applyFill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48"/>
  <sheetViews>
    <sheetView tabSelected="1"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19.6640625" style="2" bestFit="1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22" ht="38.25" customHeight="1" x14ac:dyDescent="0.3">
      <c r="A1" s="1" t="s">
        <v>25</v>
      </c>
    </row>
    <row r="2" spans="1:22" ht="12.6" x14ac:dyDescent="0.3">
      <c r="A2" s="3" t="s">
        <v>40</v>
      </c>
      <c r="D2" s="3" t="s">
        <v>22</v>
      </c>
    </row>
    <row r="3" spans="1:22" ht="12.6" x14ac:dyDescent="0.3">
      <c r="A3" s="3" t="s">
        <v>32</v>
      </c>
      <c r="D3" s="2" t="s">
        <v>26</v>
      </c>
    </row>
    <row r="4" spans="1:22" ht="12.6" x14ac:dyDescent="0.3">
      <c r="A4" s="3" t="s">
        <v>41</v>
      </c>
      <c r="D4" s="2" t="s">
        <v>27</v>
      </c>
    </row>
    <row r="5" spans="1:22" ht="12.6" x14ac:dyDescent="0.3">
      <c r="A5" s="3" t="s">
        <v>34</v>
      </c>
      <c r="D5" s="2" t="s">
        <v>28</v>
      </c>
    </row>
    <row r="6" spans="1:22" ht="12.6" x14ac:dyDescent="0.3">
      <c r="A6" s="2" t="s">
        <v>42</v>
      </c>
      <c r="D6" s="2" t="s">
        <v>29</v>
      </c>
    </row>
    <row r="7" spans="1:22" ht="12.6" x14ac:dyDescent="0.3">
      <c r="A7" s="16" t="s">
        <v>33</v>
      </c>
      <c r="D7" s="2" t="s">
        <v>30</v>
      </c>
    </row>
    <row r="8" spans="1:22" ht="12.45" customHeight="1" x14ac:dyDescent="0.3">
      <c r="D8" s="35"/>
      <c r="E8" s="35"/>
    </row>
    <row r="9" spans="1:22" ht="12.45" customHeight="1" x14ac:dyDescent="0.3">
      <c r="A9" s="3"/>
      <c r="D9" s="3" t="s">
        <v>23</v>
      </c>
      <c r="E9" s="13"/>
    </row>
    <row r="10" spans="1:22" ht="39" customHeight="1" x14ac:dyDescent="0.3">
      <c r="A10" s="3"/>
      <c r="D10" s="35" t="s">
        <v>31</v>
      </c>
      <c r="E10" s="35"/>
      <c r="F10" s="35"/>
      <c r="G10" s="35"/>
      <c r="H10" s="35"/>
      <c r="I10" s="35"/>
      <c r="J10" s="35"/>
      <c r="K10" s="35"/>
      <c r="L10" s="35"/>
    </row>
    <row r="11" spans="1:22" ht="12.6" x14ac:dyDescent="0.3">
      <c r="A11" s="3"/>
      <c r="D11" s="13"/>
      <c r="E11" s="13"/>
      <c r="F11" s="13"/>
      <c r="G11" s="13"/>
      <c r="H11" s="13"/>
      <c r="I11" s="13"/>
      <c r="J11" s="13"/>
      <c r="K11" s="13"/>
      <c r="L11" s="13"/>
    </row>
    <row r="12" spans="1:22" ht="12.45" customHeight="1" x14ac:dyDescent="0.3">
      <c r="A12" s="3"/>
      <c r="D12" s="2" t="s">
        <v>125</v>
      </c>
    </row>
    <row r="13" spans="1:22" ht="12.45" customHeight="1" x14ac:dyDescent="0.3">
      <c r="A13" s="3"/>
    </row>
    <row r="14" spans="1:22" ht="26.55" customHeight="1" x14ac:dyDescent="0.3">
      <c r="A14" s="36" t="s">
        <v>0</v>
      </c>
      <c r="B14" s="36" t="s">
        <v>1</v>
      </c>
      <c r="C14" s="36" t="s">
        <v>17</v>
      </c>
      <c r="D14" s="36" t="s">
        <v>12</v>
      </c>
      <c r="E14" s="39" t="s">
        <v>2</v>
      </c>
      <c r="F14" s="36" t="s">
        <v>14</v>
      </c>
      <c r="G14" s="36" t="s">
        <v>35</v>
      </c>
      <c r="H14" s="36" t="s">
        <v>13</v>
      </c>
      <c r="I14" s="36" t="s">
        <v>37</v>
      </c>
      <c r="J14" s="36" t="s">
        <v>38</v>
      </c>
      <c r="K14" s="36" t="s">
        <v>39</v>
      </c>
      <c r="L14" s="36" t="s">
        <v>3</v>
      </c>
      <c r="M14" s="36" t="s">
        <v>4</v>
      </c>
      <c r="N14" s="36" t="s">
        <v>5</v>
      </c>
      <c r="O14" s="36" t="s">
        <v>6</v>
      </c>
      <c r="P14" s="36" t="s">
        <v>7</v>
      </c>
      <c r="Q14" s="36" t="s">
        <v>16</v>
      </c>
      <c r="R14" s="36" t="s">
        <v>15</v>
      </c>
      <c r="S14" s="36" t="s">
        <v>8</v>
      </c>
      <c r="T14" s="36" t="s">
        <v>9</v>
      </c>
      <c r="U14" s="36" t="s">
        <v>10</v>
      </c>
      <c r="V14" s="36" t="s">
        <v>11</v>
      </c>
    </row>
    <row r="15" spans="1:22" ht="59.55" customHeight="1" x14ac:dyDescent="0.3">
      <c r="A15" s="38"/>
      <c r="B15" s="38"/>
      <c r="C15" s="38"/>
      <c r="D15" s="38"/>
      <c r="E15" s="40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37.5" customHeight="1" x14ac:dyDescent="0.3">
      <c r="A16" s="37"/>
      <c r="B16" s="37"/>
      <c r="C16" s="37"/>
      <c r="D16" s="37"/>
      <c r="E16" s="41"/>
      <c r="F16" s="15" t="s">
        <v>24</v>
      </c>
      <c r="G16" s="15" t="s">
        <v>19</v>
      </c>
      <c r="H16" s="15" t="s">
        <v>21</v>
      </c>
      <c r="I16" s="15" t="s">
        <v>36</v>
      </c>
      <c r="J16" s="15" t="s">
        <v>20</v>
      </c>
      <c r="K16" s="15" t="s">
        <v>20</v>
      </c>
      <c r="L16" s="15"/>
      <c r="M16" s="15"/>
      <c r="N16" s="15"/>
      <c r="O16" s="14"/>
      <c r="P16" s="14"/>
      <c r="Q16" s="14"/>
      <c r="R16" s="14"/>
      <c r="S16" s="14"/>
      <c r="T16" s="14"/>
      <c r="U16" s="14"/>
      <c r="V16" s="15"/>
    </row>
    <row r="17" spans="1:87" s="4" customFormat="1" ht="12.75" customHeight="1" x14ac:dyDescent="0.2">
      <c r="A17" s="5" t="s">
        <v>113</v>
      </c>
      <c r="B17" s="9" t="s">
        <v>83</v>
      </c>
      <c r="C17" s="9" t="s">
        <v>58</v>
      </c>
      <c r="D17" s="22">
        <v>3674000</v>
      </c>
      <c r="E17" s="22">
        <v>1800000</v>
      </c>
      <c r="F17" s="7">
        <v>36.75</v>
      </c>
      <c r="G17" s="7">
        <v>12.875</v>
      </c>
      <c r="H17" s="7">
        <v>9</v>
      </c>
      <c r="I17" s="7">
        <v>24.25</v>
      </c>
      <c r="J17" s="7">
        <v>2</v>
      </c>
      <c r="K17" s="7">
        <v>4.875</v>
      </c>
      <c r="L17" s="7">
        <f t="shared" ref="L17:L42" si="0">SUM(F17:K17)</f>
        <v>89.75</v>
      </c>
      <c r="M17" s="22">
        <v>1800000</v>
      </c>
      <c r="N17" s="8" t="s">
        <v>124</v>
      </c>
      <c r="O17" s="26" t="s">
        <v>95</v>
      </c>
      <c r="P17" s="26" t="s">
        <v>95</v>
      </c>
      <c r="Q17" s="26" t="s">
        <v>94</v>
      </c>
      <c r="R17" s="26" t="s">
        <v>94</v>
      </c>
      <c r="S17" s="25">
        <v>0.79</v>
      </c>
      <c r="T17" s="26" t="s">
        <v>126</v>
      </c>
      <c r="U17" s="32">
        <v>46022</v>
      </c>
      <c r="V17" s="32">
        <v>46022</v>
      </c>
      <c r="W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4" customFormat="1" ht="12.75" customHeight="1" x14ac:dyDescent="0.2">
      <c r="A18" s="5" t="s">
        <v>101</v>
      </c>
      <c r="B18" s="6" t="s">
        <v>72</v>
      </c>
      <c r="C18" s="6" t="s">
        <v>46</v>
      </c>
      <c r="D18" s="21">
        <v>6232316</v>
      </c>
      <c r="E18" s="21">
        <v>2000000</v>
      </c>
      <c r="F18" s="7">
        <v>35</v>
      </c>
      <c r="G18" s="7">
        <v>11.875</v>
      </c>
      <c r="H18" s="7">
        <v>7.875</v>
      </c>
      <c r="I18" s="7">
        <v>23.125</v>
      </c>
      <c r="J18" s="7">
        <v>3</v>
      </c>
      <c r="K18" s="7">
        <v>4.75</v>
      </c>
      <c r="L18" s="7">
        <f t="shared" si="0"/>
        <v>85.625</v>
      </c>
      <c r="M18" s="21">
        <v>2000000</v>
      </c>
      <c r="N18" s="8" t="s">
        <v>124</v>
      </c>
      <c r="O18" s="26" t="s">
        <v>95</v>
      </c>
      <c r="P18" s="26" t="s">
        <v>95</v>
      </c>
      <c r="Q18" s="26" t="s">
        <v>94</v>
      </c>
      <c r="R18" s="26" t="s">
        <v>94</v>
      </c>
      <c r="S18" s="25">
        <v>0.6</v>
      </c>
      <c r="T18" s="26" t="s">
        <v>127</v>
      </c>
      <c r="U18" s="32">
        <v>46022</v>
      </c>
      <c r="V18" s="32">
        <v>46022</v>
      </c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4" customFormat="1" ht="12.75" customHeight="1" x14ac:dyDescent="0.2">
      <c r="A19" s="5" t="s">
        <v>103</v>
      </c>
      <c r="B19" s="6" t="s">
        <v>74</v>
      </c>
      <c r="C19" s="6" t="s">
        <v>48</v>
      </c>
      <c r="D19" s="21">
        <v>5982000</v>
      </c>
      <c r="E19" s="21">
        <v>2500000</v>
      </c>
      <c r="F19" s="7">
        <v>34</v>
      </c>
      <c r="G19" s="7">
        <v>11.875</v>
      </c>
      <c r="H19" s="7">
        <v>9.875</v>
      </c>
      <c r="I19" s="7">
        <v>19.125</v>
      </c>
      <c r="J19" s="7">
        <v>4</v>
      </c>
      <c r="K19" s="7">
        <v>4.875</v>
      </c>
      <c r="L19" s="7">
        <f t="shared" si="0"/>
        <v>83.75</v>
      </c>
      <c r="M19" s="21">
        <v>1700000</v>
      </c>
      <c r="N19" s="8" t="s">
        <v>124</v>
      </c>
      <c r="O19" s="26" t="s">
        <v>95</v>
      </c>
      <c r="P19" s="26" t="s">
        <v>95</v>
      </c>
      <c r="Q19" s="27" t="s">
        <v>94</v>
      </c>
      <c r="R19" s="27" t="s">
        <v>94</v>
      </c>
      <c r="S19" s="25">
        <v>0.6</v>
      </c>
      <c r="T19" s="26" t="s">
        <v>127</v>
      </c>
      <c r="U19" s="32">
        <v>46843</v>
      </c>
      <c r="V19" s="32">
        <v>46843</v>
      </c>
      <c r="W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4" customFormat="1" ht="12.75" customHeight="1" x14ac:dyDescent="0.2">
      <c r="A20" s="5" t="s">
        <v>110</v>
      </c>
      <c r="B20" s="9" t="s">
        <v>80</v>
      </c>
      <c r="C20" s="9" t="s">
        <v>55</v>
      </c>
      <c r="D20" s="22">
        <v>6600000</v>
      </c>
      <c r="E20" s="22">
        <v>2000000</v>
      </c>
      <c r="F20" s="7">
        <v>32.25</v>
      </c>
      <c r="G20" s="7">
        <v>13</v>
      </c>
      <c r="H20" s="7">
        <v>8.25</v>
      </c>
      <c r="I20" s="7">
        <v>20.875</v>
      </c>
      <c r="J20" s="7">
        <v>4</v>
      </c>
      <c r="K20" s="7">
        <v>4.5</v>
      </c>
      <c r="L20" s="7">
        <f t="shared" si="0"/>
        <v>82.875</v>
      </c>
      <c r="M20" s="22">
        <v>1500000</v>
      </c>
      <c r="N20" s="8" t="s">
        <v>124</v>
      </c>
      <c r="O20" s="26" t="s">
        <v>95</v>
      </c>
      <c r="P20" s="26" t="s">
        <v>95</v>
      </c>
      <c r="Q20" s="26" t="s">
        <v>94</v>
      </c>
      <c r="R20" s="26" t="s">
        <v>94</v>
      </c>
      <c r="S20" s="25">
        <v>0.57999999999999996</v>
      </c>
      <c r="T20" s="26" t="s">
        <v>127</v>
      </c>
      <c r="U20" s="32">
        <v>46660</v>
      </c>
      <c r="V20" s="32">
        <v>46660</v>
      </c>
      <c r="W20" s="2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4" customFormat="1" ht="12.75" customHeight="1" x14ac:dyDescent="0.2">
      <c r="A21" s="5" t="s">
        <v>116</v>
      </c>
      <c r="B21" s="6" t="s">
        <v>86</v>
      </c>
      <c r="C21" s="6" t="s">
        <v>61</v>
      </c>
      <c r="D21" s="21">
        <v>5062520</v>
      </c>
      <c r="E21" s="21">
        <v>2000000</v>
      </c>
      <c r="F21" s="7">
        <v>34.25</v>
      </c>
      <c r="G21" s="7">
        <v>13.375</v>
      </c>
      <c r="H21" s="7">
        <v>7.25</v>
      </c>
      <c r="I21" s="7">
        <v>20.5</v>
      </c>
      <c r="J21" s="7">
        <v>1</v>
      </c>
      <c r="K21" s="7">
        <v>4.625</v>
      </c>
      <c r="L21" s="7">
        <f t="shared" si="0"/>
        <v>81</v>
      </c>
      <c r="M21" s="21">
        <v>1700000</v>
      </c>
      <c r="N21" s="8" t="s">
        <v>124</v>
      </c>
      <c r="O21" s="26" t="s">
        <v>95</v>
      </c>
      <c r="P21" s="26" t="s">
        <v>95</v>
      </c>
      <c r="Q21" s="26" t="s">
        <v>95</v>
      </c>
      <c r="R21" s="26" t="s">
        <v>129</v>
      </c>
      <c r="S21" s="25">
        <v>0.69</v>
      </c>
      <c r="T21" s="26" t="s">
        <v>128</v>
      </c>
      <c r="U21" s="32">
        <v>45930</v>
      </c>
      <c r="V21" s="32">
        <v>45930</v>
      </c>
      <c r="W21" s="2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4" customFormat="1" x14ac:dyDescent="0.2">
      <c r="A22" s="5" t="s">
        <v>109</v>
      </c>
      <c r="B22" s="6" t="s">
        <v>79</v>
      </c>
      <c r="C22" s="6" t="s">
        <v>54</v>
      </c>
      <c r="D22" s="21">
        <v>4602800</v>
      </c>
      <c r="E22" s="21">
        <v>1700000</v>
      </c>
      <c r="F22" s="7">
        <v>33.5</v>
      </c>
      <c r="G22" s="7">
        <v>12.625</v>
      </c>
      <c r="H22" s="7">
        <v>8.25</v>
      </c>
      <c r="I22" s="7">
        <v>19.25</v>
      </c>
      <c r="J22" s="7">
        <v>2</v>
      </c>
      <c r="K22" s="7">
        <v>4.875</v>
      </c>
      <c r="L22" s="7">
        <f t="shared" si="0"/>
        <v>80.5</v>
      </c>
      <c r="M22" s="21">
        <v>1500000</v>
      </c>
      <c r="N22" s="8" t="s">
        <v>124</v>
      </c>
      <c r="O22" s="26" t="s">
        <v>95</v>
      </c>
      <c r="P22" s="26" t="s">
        <v>95</v>
      </c>
      <c r="Q22" s="27" t="s">
        <v>94</v>
      </c>
      <c r="R22" s="27" t="s">
        <v>94</v>
      </c>
      <c r="S22" s="25">
        <v>0.69</v>
      </c>
      <c r="T22" s="26" t="s">
        <v>128</v>
      </c>
      <c r="U22" s="32">
        <v>46203</v>
      </c>
      <c r="V22" s="32">
        <v>46203</v>
      </c>
      <c r="W22" s="2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4" customFormat="1" ht="12.75" customHeight="1" x14ac:dyDescent="0.2">
      <c r="A23" s="5" t="s">
        <v>112</v>
      </c>
      <c r="B23" s="9" t="s">
        <v>82</v>
      </c>
      <c r="C23" s="9" t="s">
        <v>57</v>
      </c>
      <c r="D23" s="22">
        <v>3145000</v>
      </c>
      <c r="E23" s="22">
        <v>1500000</v>
      </c>
      <c r="F23" s="7">
        <v>33.125</v>
      </c>
      <c r="G23" s="7">
        <v>12.75</v>
      </c>
      <c r="H23" s="7">
        <v>6.875</v>
      </c>
      <c r="I23" s="7">
        <v>22.875</v>
      </c>
      <c r="J23" s="7">
        <v>0</v>
      </c>
      <c r="K23" s="7">
        <v>4.875</v>
      </c>
      <c r="L23" s="7">
        <f t="shared" si="0"/>
        <v>80.5</v>
      </c>
      <c r="M23" s="22">
        <v>1200000</v>
      </c>
      <c r="N23" s="8" t="s">
        <v>124</v>
      </c>
      <c r="O23" s="26" t="s">
        <v>95</v>
      </c>
      <c r="P23" s="26" t="s">
        <v>95</v>
      </c>
      <c r="Q23" s="27" t="s">
        <v>94</v>
      </c>
      <c r="R23" s="27" t="s">
        <v>94</v>
      </c>
      <c r="S23" s="25">
        <v>0.82</v>
      </c>
      <c r="T23" s="26" t="s">
        <v>126</v>
      </c>
      <c r="U23" s="32">
        <v>45566</v>
      </c>
      <c r="V23" s="32">
        <v>45596</v>
      </c>
      <c r="W23" s="2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4" customFormat="1" ht="12.75" customHeight="1" x14ac:dyDescent="0.2">
      <c r="A24" s="5" t="s">
        <v>115</v>
      </c>
      <c r="B24" s="6" t="s">
        <v>85</v>
      </c>
      <c r="C24" s="6" t="s">
        <v>60</v>
      </c>
      <c r="D24" s="21">
        <v>7750000</v>
      </c>
      <c r="E24" s="21">
        <v>1800000</v>
      </c>
      <c r="F24" s="7">
        <v>30.875</v>
      </c>
      <c r="G24" s="7">
        <v>11.25</v>
      </c>
      <c r="H24" s="7">
        <v>6.875</v>
      </c>
      <c r="I24" s="7">
        <v>20.75</v>
      </c>
      <c r="J24" s="7">
        <v>4</v>
      </c>
      <c r="K24" s="7">
        <v>4.875</v>
      </c>
      <c r="L24" s="7">
        <f t="shared" si="0"/>
        <v>78.625</v>
      </c>
      <c r="M24" s="18"/>
      <c r="N24" s="8"/>
      <c r="O24" s="26" t="s">
        <v>95</v>
      </c>
      <c r="P24" s="26"/>
      <c r="Q24" s="27" t="s">
        <v>94</v>
      </c>
      <c r="R24" s="26"/>
      <c r="S24" s="25">
        <v>0.7</v>
      </c>
      <c r="T24" s="26"/>
      <c r="U24" s="32">
        <v>45838</v>
      </c>
      <c r="V24" s="33"/>
      <c r="W24" s="2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4" customFormat="1" ht="13.5" customHeight="1" x14ac:dyDescent="0.2">
      <c r="A25" s="5" t="s">
        <v>104</v>
      </c>
      <c r="B25" s="6" t="s">
        <v>72</v>
      </c>
      <c r="C25" s="6" t="s">
        <v>49</v>
      </c>
      <c r="D25" s="21">
        <v>3710325</v>
      </c>
      <c r="E25" s="21">
        <v>1100000</v>
      </c>
      <c r="F25" s="7">
        <v>29.25</v>
      </c>
      <c r="G25" s="7">
        <v>9.875</v>
      </c>
      <c r="H25" s="7">
        <v>8</v>
      </c>
      <c r="I25" s="7">
        <v>21.75</v>
      </c>
      <c r="J25" s="7">
        <v>3</v>
      </c>
      <c r="K25" s="7">
        <v>4.75</v>
      </c>
      <c r="L25" s="7">
        <f t="shared" si="0"/>
        <v>76.625</v>
      </c>
      <c r="M25" s="19"/>
      <c r="N25" s="8"/>
      <c r="O25" s="26" t="s">
        <v>95</v>
      </c>
      <c r="P25" s="26"/>
      <c r="Q25" s="26" t="s">
        <v>94</v>
      </c>
      <c r="R25" s="26"/>
      <c r="S25" s="25">
        <v>0.65</v>
      </c>
      <c r="T25" s="26"/>
      <c r="U25" s="32">
        <v>45553</v>
      </c>
      <c r="V25" s="3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4" customFormat="1" ht="12.75" customHeight="1" x14ac:dyDescent="0.2">
      <c r="A26" s="5" t="s">
        <v>100</v>
      </c>
      <c r="B26" s="9" t="s">
        <v>71</v>
      </c>
      <c r="C26" s="9" t="s">
        <v>45</v>
      </c>
      <c r="D26" s="22">
        <v>3637600</v>
      </c>
      <c r="E26" s="22">
        <v>900000</v>
      </c>
      <c r="F26" s="7">
        <v>28.5</v>
      </c>
      <c r="G26" s="7">
        <v>11.125</v>
      </c>
      <c r="H26" s="7">
        <v>7.625</v>
      </c>
      <c r="I26" s="7">
        <v>19.25</v>
      </c>
      <c r="J26" s="7">
        <v>4</v>
      </c>
      <c r="K26" s="7">
        <v>4.625</v>
      </c>
      <c r="L26" s="7">
        <f t="shared" si="0"/>
        <v>75.125</v>
      </c>
      <c r="M26" s="18"/>
      <c r="N26" s="8"/>
      <c r="O26" s="26" t="s">
        <v>95</v>
      </c>
      <c r="P26" s="26"/>
      <c r="Q26" s="27" t="s">
        <v>94</v>
      </c>
      <c r="R26" s="26"/>
      <c r="S26" s="25">
        <v>0.45</v>
      </c>
      <c r="T26" s="26"/>
      <c r="U26" s="32">
        <v>45471</v>
      </c>
      <c r="V26" s="3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4" customFormat="1" ht="12.75" customHeight="1" x14ac:dyDescent="0.2">
      <c r="A27" s="10" t="s">
        <v>122</v>
      </c>
      <c r="B27" s="10" t="s">
        <v>92</v>
      </c>
      <c r="C27" s="10" t="s">
        <v>67</v>
      </c>
      <c r="D27" s="22">
        <v>5799850</v>
      </c>
      <c r="E27" s="22">
        <v>1700000</v>
      </c>
      <c r="F27" s="7">
        <v>27</v>
      </c>
      <c r="G27" s="7">
        <v>11.375</v>
      </c>
      <c r="H27" s="7">
        <v>7.125</v>
      </c>
      <c r="I27" s="7">
        <v>21.375</v>
      </c>
      <c r="J27" s="7">
        <v>3</v>
      </c>
      <c r="K27" s="7">
        <v>4.75</v>
      </c>
      <c r="L27" s="7">
        <f t="shared" si="0"/>
        <v>74.625</v>
      </c>
      <c r="M27" s="18"/>
      <c r="N27" s="8"/>
      <c r="O27" s="27" t="s">
        <v>95</v>
      </c>
      <c r="P27" s="26"/>
      <c r="Q27" s="27" t="s">
        <v>94</v>
      </c>
      <c r="R27" s="26"/>
      <c r="S27" s="25">
        <v>0.69</v>
      </c>
      <c r="T27" s="26"/>
      <c r="U27" s="32">
        <v>46112</v>
      </c>
      <c r="V27" s="3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4" customFormat="1" ht="12.75" customHeight="1" x14ac:dyDescent="0.2">
      <c r="A28" s="5" t="s">
        <v>117</v>
      </c>
      <c r="B28" s="6" t="s">
        <v>87</v>
      </c>
      <c r="C28" s="6" t="s">
        <v>62</v>
      </c>
      <c r="D28" s="21">
        <v>5400000</v>
      </c>
      <c r="E28" s="21">
        <v>1600000</v>
      </c>
      <c r="F28" s="7">
        <v>29.5</v>
      </c>
      <c r="G28" s="7">
        <v>10.5</v>
      </c>
      <c r="H28" s="7">
        <v>8.5</v>
      </c>
      <c r="I28" s="7">
        <v>17.25</v>
      </c>
      <c r="J28" s="7">
        <v>4</v>
      </c>
      <c r="K28" s="7">
        <v>3.875</v>
      </c>
      <c r="L28" s="7">
        <f t="shared" si="0"/>
        <v>73.625</v>
      </c>
      <c r="M28" s="19"/>
      <c r="N28" s="8"/>
      <c r="O28" s="26" t="s">
        <v>95</v>
      </c>
      <c r="P28" s="26"/>
      <c r="Q28" s="27" t="s">
        <v>94</v>
      </c>
      <c r="R28" s="26"/>
      <c r="S28" s="25">
        <v>0.71</v>
      </c>
      <c r="T28" s="26"/>
      <c r="U28" s="32">
        <v>46112</v>
      </c>
      <c r="V28" s="3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4" customFormat="1" ht="12.75" customHeight="1" x14ac:dyDescent="0.2">
      <c r="A29" s="5" t="s">
        <v>111</v>
      </c>
      <c r="B29" s="6" t="s">
        <v>81</v>
      </c>
      <c r="C29" s="6" t="s">
        <v>56</v>
      </c>
      <c r="D29" s="21">
        <v>3350000</v>
      </c>
      <c r="E29" s="21">
        <v>1500000</v>
      </c>
      <c r="F29" s="7">
        <v>28.75</v>
      </c>
      <c r="G29" s="7">
        <v>10.625</v>
      </c>
      <c r="H29" s="7">
        <v>6.625</v>
      </c>
      <c r="I29" s="7">
        <v>20.125</v>
      </c>
      <c r="J29" s="7">
        <v>2</v>
      </c>
      <c r="K29" s="7">
        <v>4.375</v>
      </c>
      <c r="L29" s="7">
        <f t="shared" si="0"/>
        <v>72.5</v>
      </c>
      <c r="M29" s="18"/>
      <c r="N29" s="8"/>
      <c r="O29" s="26" t="s">
        <v>95</v>
      </c>
      <c r="P29" s="26"/>
      <c r="Q29" s="27" t="s">
        <v>94</v>
      </c>
      <c r="R29" s="26"/>
      <c r="S29" s="25">
        <v>0.63</v>
      </c>
      <c r="T29" s="26"/>
      <c r="U29" s="32">
        <v>45596</v>
      </c>
      <c r="V29" s="3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4" customFormat="1" x14ac:dyDescent="0.2">
      <c r="A30" s="5" t="s">
        <v>118</v>
      </c>
      <c r="B30" s="9" t="s">
        <v>88</v>
      </c>
      <c r="C30" s="9" t="s">
        <v>63</v>
      </c>
      <c r="D30" s="22">
        <v>7062140</v>
      </c>
      <c r="E30" s="22">
        <v>2500000</v>
      </c>
      <c r="F30" s="7">
        <v>28.75</v>
      </c>
      <c r="G30" s="7">
        <v>12.125</v>
      </c>
      <c r="H30" s="7">
        <v>8</v>
      </c>
      <c r="I30" s="7">
        <v>18.875</v>
      </c>
      <c r="J30" s="7">
        <v>0</v>
      </c>
      <c r="K30" s="7">
        <v>3.875</v>
      </c>
      <c r="L30" s="7">
        <f t="shared" si="0"/>
        <v>71.625</v>
      </c>
      <c r="M30" s="18"/>
      <c r="N30" s="8"/>
      <c r="O30" s="26" t="s">
        <v>94</v>
      </c>
      <c r="P30" s="26"/>
      <c r="Q30" s="27" t="s">
        <v>94</v>
      </c>
      <c r="R30" s="26"/>
      <c r="S30" s="25">
        <v>0.49</v>
      </c>
      <c r="T30" s="26"/>
      <c r="U30" s="32" t="s">
        <v>97</v>
      </c>
      <c r="V30" s="3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4" customFormat="1" ht="12.75" customHeight="1" x14ac:dyDescent="0.2">
      <c r="A31" s="5" t="s">
        <v>99</v>
      </c>
      <c r="B31" s="6" t="s">
        <v>70</v>
      </c>
      <c r="C31" s="6" t="s">
        <v>44</v>
      </c>
      <c r="D31" s="21">
        <v>4045450</v>
      </c>
      <c r="E31" s="21">
        <v>2100000</v>
      </c>
      <c r="F31" s="7">
        <v>28.75</v>
      </c>
      <c r="G31" s="7">
        <v>10.75</v>
      </c>
      <c r="H31" s="7">
        <v>8.125</v>
      </c>
      <c r="I31" s="7">
        <v>19</v>
      </c>
      <c r="J31" s="7">
        <v>0</v>
      </c>
      <c r="K31" s="7">
        <v>4.625</v>
      </c>
      <c r="L31" s="7">
        <f t="shared" si="0"/>
        <v>71.25</v>
      </c>
      <c r="M31" s="18"/>
      <c r="N31" s="8"/>
      <c r="O31" s="26" t="s">
        <v>95</v>
      </c>
      <c r="P31" s="26"/>
      <c r="Q31" s="27" t="s">
        <v>94</v>
      </c>
      <c r="R31" s="26"/>
      <c r="S31" s="25">
        <v>0.81</v>
      </c>
      <c r="T31" s="26"/>
      <c r="U31" s="32" t="s">
        <v>96</v>
      </c>
      <c r="V31" s="3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4" customFormat="1" ht="12.75" customHeight="1" x14ac:dyDescent="0.2">
      <c r="A32" s="10" t="s">
        <v>121</v>
      </c>
      <c r="B32" s="10" t="s">
        <v>91</v>
      </c>
      <c r="C32" s="10" t="s">
        <v>66</v>
      </c>
      <c r="D32" s="22">
        <v>7114900</v>
      </c>
      <c r="E32" s="22">
        <v>1550000</v>
      </c>
      <c r="F32" s="7">
        <v>23.75</v>
      </c>
      <c r="G32" s="7">
        <v>8.875</v>
      </c>
      <c r="H32" s="7">
        <v>7.125</v>
      </c>
      <c r="I32" s="7">
        <v>18.5</v>
      </c>
      <c r="J32" s="7">
        <v>4</v>
      </c>
      <c r="K32" s="7">
        <v>4.625</v>
      </c>
      <c r="L32" s="7">
        <f t="shared" si="0"/>
        <v>66.875</v>
      </c>
      <c r="M32" s="18"/>
      <c r="N32" s="8"/>
      <c r="O32" s="27" t="s">
        <v>95</v>
      </c>
      <c r="P32" s="26"/>
      <c r="Q32" s="27" t="s">
        <v>94</v>
      </c>
      <c r="R32" s="26"/>
      <c r="S32" s="25">
        <v>0.56999999999999995</v>
      </c>
      <c r="T32" s="26"/>
      <c r="U32" s="32">
        <v>46568</v>
      </c>
      <c r="V32" s="3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4" customFormat="1" ht="12.75" customHeight="1" x14ac:dyDescent="0.2">
      <c r="A33" s="10" t="s">
        <v>120</v>
      </c>
      <c r="B33" s="10" t="s">
        <v>90</v>
      </c>
      <c r="C33" s="10" t="s">
        <v>65</v>
      </c>
      <c r="D33" s="22">
        <v>14696026</v>
      </c>
      <c r="E33" s="22">
        <v>2000000</v>
      </c>
      <c r="F33" s="7">
        <v>22.625</v>
      </c>
      <c r="G33" s="7">
        <v>7.875</v>
      </c>
      <c r="H33" s="7">
        <v>7.25</v>
      </c>
      <c r="I33" s="7">
        <v>19</v>
      </c>
      <c r="J33" s="7">
        <v>2</v>
      </c>
      <c r="K33" s="7">
        <v>4.625</v>
      </c>
      <c r="L33" s="7">
        <f t="shared" si="0"/>
        <v>63.375</v>
      </c>
      <c r="M33" s="18"/>
      <c r="N33" s="8"/>
      <c r="O33" s="27" t="s">
        <v>94</v>
      </c>
      <c r="P33" s="26"/>
      <c r="Q33" s="27" t="s">
        <v>94</v>
      </c>
      <c r="R33" s="26"/>
      <c r="S33" s="25">
        <v>0.36</v>
      </c>
      <c r="T33" s="26"/>
      <c r="U33" s="32">
        <v>46660</v>
      </c>
      <c r="V33" s="3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4" customFormat="1" ht="12.75" customHeight="1" x14ac:dyDescent="0.2">
      <c r="A34" s="5" t="s">
        <v>119</v>
      </c>
      <c r="B34" s="6" t="s">
        <v>89</v>
      </c>
      <c r="C34" s="6" t="s">
        <v>64</v>
      </c>
      <c r="D34" s="21">
        <v>5380000</v>
      </c>
      <c r="E34" s="21">
        <v>1600000</v>
      </c>
      <c r="F34" s="7">
        <v>24.375</v>
      </c>
      <c r="G34" s="7">
        <v>9.125</v>
      </c>
      <c r="H34" s="7">
        <v>6</v>
      </c>
      <c r="I34" s="7">
        <v>18.25</v>
      </c>
      <c r="J34" s="7">
        <v>0</v>
      </c>
      <c r="K34" s="7">
        <v>4.5</v>
      </c>
      <c r="L34" s="7">
        <f t="shared" si="0"/>
        <v>62.25</v>
      </c>
      <c r="M34" s="18"/>
      <c r="N34" s="8"/>
      <c r="O34" s="26" t="s">
        <v>95</v>
      </c>
      <c r="P34" s="26"/>
      <c r="Q34" s="27" t="s">
        <v>94</v>
      </c>
      <c r="R34" s="26"/>
      <c r="S34" s="25">
        <v>0.78</v>
      </c>
      <c r="T34" s="26"/>
      <c r="U34" s="32">
        <v>46022</v>
      </c>
      <c r="V34" s="3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4" customFormat="1" x14ac:dyDescent="0.2">
      <c r="A35" s="5" t="s">
        <v>105</v>
      </c>
      <c r="B35" s="6" t="s">
        <v>75</v>
      </c>
      <c r="C35" s="6" t="s">
        <v>50</v>
      </c>
      <c r="D35" s="21">
        <v>3545000</v>
      </c>
      <c r="E35" s="21">
        <v>1400000</v>
      </c>
      <c r="F35" s="7">
        <v>23.125</v>
      </c>
      <c r="G35" s="7">
        <v>7.875</v>
      </c>
      <c r="H35" s="7">
        <v>6.25</v>
      </c>
      <c r="I35" s="7">
        <v>18</v>
      </c>
      <c r="J35" s="7">
        <v>1</v>
      </c>
      <c r="K35" s="7">
        <v>4.625</v>
      </c>
      <c r="L35" s="7">
        <f t="shared" si="0"/>
        <v>60.875</v>
      </c>
      <c r="M35" s="18"/>
      <c r="N35" s="8"/>
      <c r="O35" s="26" t="s">
        <v>95</v>
      </c>
      <c r="P35" s="26"/>
      <c r="Q35" s="27" t="s">
        <v>94</v>
      </c>
      <c r="R35" s="26"/>
      <c r="S35" s="25">
        <v>0.76</v>
      </c>
      <c r="T35" s="26"/>
      <c r="U35" s="32">
        <v>45962</v>
      </c>
      <c r="V35" s="3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4" customFormat="1" ht="12.75" customHeight="1" x14ac:dyDescent="0.2">
      <c r="A36" s="10" t="s">
        <v>123</v>
      </c>
      <c r="B36" s="10" t="s">
        <v>93</v>
      </c>
      <c r="C36" s="10" t="s">
        <v>68</v>
      </c>
      <c r="D36" s="22">
        <v>3400000</v>
      </c>
      <c r="E36" s="22">
        <v>1200000</v>
      </c>
      <c r="F36" s="7">
        <v>22.75</v>
      </c>
      <c r="G36" s="7">
        <v>9.125</v>
      </c>
      <c r="H36" s="7">
        <v>6.25</v>
      </c>
      <c r="I36" s="7">
        <v>17.125</v>
      </c>
      <c r="J36" s="7">
        <v>0</v>
      </c>
      <c r="K36" s="7">
        <v>3.875</v>
      </c>
      <c r="L36" s="7">
        <f t="shared" si="0"/>
        <v>59.125</v>
      </c>
      <c r="M36" s="18"/>
      <c r="N36" s="8"/>
      <c r="O36" s="27" t="s">
        <v>95</v>
      </c>
      <c r="P36" s="26"/>
      <c r="Q36" s="27" t="s">
        <v>94</v>
      </c>
      <c r="R36" s="26"/>
      <c r="S36" s="25">
        <v>0.68</v>
      </c>
      <c r="T36" s="26"/>
      <c r="U36" s="32">
        <v>45534</v>
      </c>
      <c r="V36" s="33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4" customFormat="1" ht="12.75" customHeight="1" x14ac:dyDescent="0.2">
      <c r="A37" s="5" t="s">
        <v>106</v>
      </c>
      <c r="B37" s="6" t="s">
        <v>76</v>
      </c>
      <c r="C37" s="6" t="s">
        <v>51</v>
      </c>
      <c r="D37" s="21">
        <v>2138000</v>
      </c>
      <c r="E37" s="21">
        <v>1000000</v>
      </c>
      <c r="F37" s="7">
        <v>22.375</v>
      </c>
      <c r="G37" s="7">
        <v>6.875</v>
      </c>
      <c r="H37" s="7">
        <v>6.5</v>
      </c>
      <c r="I37" s="7">
        <v>17.875</v>
      </c>
      <c r="J37" s="7">
        <v>0</v>
      </c>
      <c r="K37" s="7">
        <v>4</v>
      </c>
      <c r="L37" s="7">
        <f t="shared" si="0"/>
        <v>57.625</v>
      </c>
      <c r="M37" s="18"/>
      <c r="N37" s="8"/>
      <c r="O37" s="26" t="s">
        <v>94</v>
      </c>
      <c r="P37" s="26"/>
      <c r="Q37" s="27" t="s">
        <v>94</v>
      </c>
      <c r="R37" s="26"/>
      <c r="S37" s="25">
        <v>0.45</v>
      </c>
      <c r="T37" s="26"/>
      <c r="U37" s="32">
        <v>45434</v>
      </c>
      <c r="V37" s="33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4" customFormat="1" ht="12.75" customHeight="1" x14ac:dyDescent="0.2">
      <c r="A38" s="5" t="s">
        <v>102</v>
      </c>
      <c r="B38" s="9" t="s">
        <v>73</v>
      </c>
      <c r="C38" s="9" t="s">
        <v>47</v>
      </c>
      <c r="D38" s="22">
        <v>3752440</v>
      </c>
      <c r="E38" s="22">
        <v>1200000</v>
      </c>
      <c r="F38" s="7">
        <v>21.625</v>
      </c>
      <c r="G38" s="7">
        <v>9.125</v>
      </c>
      <c r="H38" s="7">
        <v>7.125</v>
      </c>
      <c r="I38" s="7">
        <v>15.5</v>
      </c>
      <c r="J38" s="7">
        <v>0</v>
      </c>
      <c r="K38" s="7">
        <v>4</v>
      </c>
      <c r="L38" s="7">
        <f t="shared" si="0"/>
        <v>57.375</v>
      </c>
      <c r="M38" s="18"/>
      <c r="N38" s="8"/>
      <c r="O38" s="26" t="s">
        <v>94</v>
      </c>
      <c r="P38" s="26"/>
      <c r="Q38" s="27" t="s">
        <v>95</v>
      </c>
      <c r="R38" s="26"/>
      <c r="S38" s="25">
        <v>0.38</v>
      </c>
      <c r="T38" s="26"/>
      <c r="U38" s="32">
        <v>45232</v>
      </c>
      <c r="V38" s="3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s="4" customFormat="1" ht="12.75" customHeight="1" x14ac:dyDescent="0.2">
      <c r="A39" s="5" t="s">
        <v>98</v>
      </c>
      <c r="B39" s="6" t="s">
        <v>69</v>
      </c>
      <c r="C39" s="6" t="s">
        <v>43</v>
      </c>
      <c r="D39" s="21">
        <v>1995000</v>
      </c>
      <c r="E39" s="21">
        <v>1000000</v>
      </c>
      <c r="F39" s="7">
        <v>20.5</v>
      </c>
      <c r="G39" s="7">
        <v>9</v>
      </c>
      <c r="H39" s="7">
        <v>6.75</v>
      </c>
      <c r="I39" s="7">
        <v>13.125</v>
      </c>
      <c r="J39" s="7">
        <v>0</v>
      </c>
      <c r="K39" s="7">
        <v>3.625</v>
      </c>
      <c r="L39" s="7">
        <f t="shared" si="0"/>
        <v>53</v>
      </c>
      <c r="M39" s="18"/>
      <c r="N39" s="8"/>
      <c r="O39" s="26" t="s">
        <v>95</v>
      </c>
      <c r="P39" s="26"/>
      <c r="Q39" s="26" t="s">
        <v>95</v>
      </c>
      <c r="R39" s="26"/>
      <c r="S39" s="25">
        <v>0.56999999999999995</v>
      </c>
      <c r="T39" s="26"/>
      <c r="U39" s="32">
        <v>45474</v>
      </c>
      <c r="V39" s="33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s="4" customFormat="1" ht="12.75" customHeight="1" x14ac:dyDescent="0.2">
      <c r="A40" s="5" t="s">
        <v>114</v>
      </c>
      <c r="B40" s="6" t="s">
        <v>84</v>
      </c>
      <c r="C40" s="6" t="s">
        <v>59</v>
      </c>
      <c r="D40" s="21">
        <v>2027140</v>
      </c>
      <c r="E40" s="21">
        <v>1000000</v>
      </c>
      <c r="F40" s="7">
        <v>19.25</v>
      </c>
      <c r="G40" s="7">
        <v>6.875</v>
      </c>
      <c r="H40" s="7">
        <v>5.75</v>
      </c>
      <c r="I40" s="7">
        <v>13.75</v>
      </c>
      <c r="J40" s="7">
        <v>3</v>
      </c>
      <c r="K40" s="7">
        <v>3.75</v>
      </c>
      <c r="L40" s="7">
        <f t="shared" si="0"/>
        <v>52.375</v>
      </c>
      <c r="M40" s="18"/>
      <c r="N40" s="11"/>
      <c r="O40" s="31" t="s">
        <v>94</v>
      </c>
      <c r="P40" s="31"/>
      <c r="Q40" s="28" t="s">
        <v>94</v>
      </c>
      <c r="R40" s="31"/>
      <c r="S40" s="25">
        <v>0.49</v>
      </c>
      <c r="T40" s="31"/>
      <c r="U40" s="32">
        <v>45961</v>
      </c>
      <c r="V40" s="30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s="4" customFormat="1" ht="12.75" customHeight="1" x14ac:dyDescent="0.2">
      <c r="A41" s="5" t="s">
        <v>108</v>
      </c>
      <c r="B41" s="9" t="s">
        <v>78</v>
      </c>
      <c r="C41" s="9" t="s">
        <v>53</v>
      </c>
      <c r="D41" s="22">
        <v>14824121</v>
      </c>
      <c r="E41" s="22">
        <v>2223618</v>
      </c>
      <c r="F41" s="7">
        <v>19.875</v>
      </c>
      <c r="G41" s="7">
        <v>7.875</v>
      </c>
      <c r="H41" s="7">
        <v>6.375</v>
      </c>
      <c r="I41" s="7">
        <v>14.25</v>
      </c>
      <c r="J41" s="7">
        <v>0</v>
      </c>
      <c r="K41" s="7">
        <v>3.75</v>
      </c>
      <c r="L41" s="7">
        <f t="shared" si="0"/>
        <v>52.125</v>
      </c>
      <c r="M41" s="18"/>
      <c r="N41" s="11"/>
      <c r="O41" s="30" t="s">
        <v>94</v>
      </c>
      <c r="P41" s="30"/>
      <c r="Q41" s="29" t="s">
        <v>94</v>
      </c>
      <c r="R41" s="30"/>
      <c r="S41" s="25">
        <v>0.35</v>
      </c>
      <c r="T41" s="30"/>
      <c r="U41" s="32">
        <v>45705</v>
      </c>
      <c r="V41" s="30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s="4" customFormat="1" ht="12.75" customHeight="1" x14ac:dyDescent="0.2">
      <c r="A42" s="5" t="s">
        <v>107</v>
      </c>
      <c r="B42" s="6" t="s">
        <v>77</v>
      </c>
      <c r="C42" s="6" t="s">
        <v>52</v>
      </c>
      <c r="D42" s="21">
        <v>6704500</v>
      </c>
      <c r="E42" s="21">
        <v>1600000</v>
      </c>
      <c r="F42" s="7">
        <v>16.125</v>
      </c>
      <c r="G42" s="7">
        <v>5.5</v>
      </c>
      <c r="H42" s="7">
        <v>6.875</v>
      </c>
      <c r="I42" s="7">
        <v>16.625</v>
      </c>
      <c r="J42" s="7">
        <v>2</v>
      </c>
      <c r="K42" s="7">
        <v>4.625</v>
      </c>
      <c r="L42" s="7">
        <f t="shared" si="0"/>
        <v>51.75</v>
      </c>
      <c r="M42" s="18"/>
      <c r="N42" s="11"/>
      <c r="O42" s="30" t="s">
        <v>95</v>
      </c>
      <c r="P42" s="30"/>
      <c r="Q42" s="30" t="s">
        <v>94</v>
      </c>
      <c r="R42" s="30"/>
      <c r="S42" s="25">
        <v>0.78</v>
      </c>
      <c r="T42" s="30"/>
      <c r="U42" s="32">
        <v>46022</v>
      </c>
      <c r="V42" s="30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x14ac:dyDescent="0.3">
      <c r="D43" s="17">
        <f>SUM(D17:D42)</f>
        <v>141631128</v>
      </c>
      <c r="E43" s="17">
        <f>SUM(E17:E42)</f>
        <v>42473618</v>
      </c>
      <c r="M43" s="20">
        <f>SUM(M17:M42)</f>
        <v>11400000</v>
      </c>
    </row>
    <row r="44" spans="1:87" x14ac:dyDescent="0.3">
      <c r="E44" s="12"/>
      <c r="L44" s="2" t="s">
        <v>18</v>
      </c>
      <c r="M44" s="17">
        <f>11400000-M43</f>
        <v>0</v>
      </c>
    </row>
    <row r="47" spans="1:87" ht="14.4" x14ac:dyDescent="0.3">
      <c r="J47" s="23"/>
    </row>
    <row r="48" spans="1:87" ht="14.4" x14ac:dyDescent="0.3">
      <c r="J48" s="23"/>
    </row>
  </sheetData>
  <mergeCells count="24">
    <mergeCell ref="D8:E8"/>
    <mergeCell ref="T14:T15"/>
    <mergeCell ref="U14:U15"/>
    <mergeCell ref="V14:V15"/>
    <mergeCell ref="F14:F15"/>
    <mergeCell ref="G14:G15"/>
    <mergeCell ref="S14:S15"/>
    <mergeCell ref="H14:H15"/>
    <mergeCell ref="I14:I15"/>
    <mergeCell ref="J14:J15"/>
    <mergeCell ref="K14:K15"/>
    <mergeCell ref="L14:L15"/>
    <mergeCell ref="D10:L10"/>
    <mergeCell ref="R14:R15"/>
    <mergeCell ref="A14:A16"/>
    <mergeCell ref="B14:B16"/>
    <mergeCell ref="C14:C16"/>
    <mergeCell ref="D14:D16"/>
    <mergeCell ref="E14:E16"/>
    <mergeCell ref="M14:M15"/>
    <mergeCell ref="N14:N15"/>
    <mergeCell ref="O14:O15"/>
    <mergeCell ref="P14:P15"/>
    <mergeCell ref="Q14:Q15"/>
  </mergeCells>
  <dataValidations count="5">
    <dataValidation type="decimal" operator="lessThanOrEqual" allowBlank="1" showInputMessage="1" showErrorMessage="1" error="max. 40" sqref="F17:F42" xr:uid="{00000000-0002-0000-0000-000000000000}">
      <formula1>40</formula1>
    </dataValidation>
    <dataValidation type="decimal" operator="lessThanOrEqual" allowBlank="1" showInputMessage="1" showErrorMessage="1" error="max. 10" sqref="H17:H42" xr:uid="{00000000-0002-0000-0000-000002000000}">
      <formula1>10</formula1>
    </dataValidation>
    <dataValidation type="decimal" operator="lessThanOrEqual" allowBlank="1" showInputMessage="1" showErrorMessage="1" error="max. 5" sqref="J17:K42" xr:uid="{00000000-0002-0000-0000-000003000000}">
      <formula1>5</formula1>
    </dataValidation>
    <dataValidation type="decimal" operator="lessThanOrEqual" allowBlank="1" showInputMessage="1" showErrorMessage="1" error="max. 15" sqref="G17:G42" xr:uid="{00000000-0002-0000-0000-000001000000}">
      <formula1>15</formula1>
    </dataValidation>
    <dataValidation type="decimal" operator="lessThanOrEqual" allowBlank="1" showInputMessage="1" showErrorMessage="1" error="max. 25" sqref="I17:I42" xr:uid="{E3DC7996-AF36-448D-897D-7597E308A028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9BDC-0FD1-4A49-8459-17218CCD5C08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17</v>
      </c>
      <c r="G15" s="7">
        <v>9</v>
      </c>
      <c r="H15" s="7">
        <v>7</v>
      </c>
      <c r="I15" s="7">
        <v>13</v>
      </c>
      <c r="J15" s="7">
        <v>0</v>
      </c>
      <c r="K15" s="7">
        <v>4</v>
      </c>
      <c r="L15" s="7">
        <f>SUM(F15:K15)</f>
        <v>50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27</v>
      </c>
      <c r="G16" s="7">
        <v>11</v>
      </c>
      <c r="H16" s="7">
        <v>8</v>
      </c>
      <c r="I16" s="7">
        <v>20</v>
      </c>
      <c r="J16" s="7">
        <v>0</v>
      </c>
      <c r="K16" s="7">
        <v>5</v>
      </c>
      <c r="L16" s="7">
        <f t="shared" ref="L16:L40" si="0">SUM(F16:K16)</f>
        <v>71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29</v>
      </c>
      <c r="G17" s="7">
        <v>11</v>
      </c>
      <c r="H17" s="7">
        <v>7</v>
      </c>
      <c r="I17" s="7">
        <v>19</v>
      </c>
      <c r="J17" s="7">
        <v>4</v>
      </c>
      <c r="K17" s="7">
        <v>5</v>
      </c>
      <c r="L17" s="7">
        <f t="shared" si="0"/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34</v>
      </c>
      <c r="G18" s="7">
        <v>12</v>
      </c>
      <c r="H18" s="7">
        <v>8</v>
      </c>
      <c r="I18" s="7">
        <v>24</v>
      </c>
      <c r="J18" s="7">
        <v>3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17</v>
      </c>
      <c r="G19" s="7">
        <v>10</v>
      </c>
      <c r="H19" s="7">
        <v>7</v>
      </c>
      <c r="I19" s="7">
        <v>15</v>
      </c>
      <c r="J19" s="7">
        <v>0</v>
      </c>
      <c r="K19" s="7">
        <v>4</v>
      </c>
      <c r="L19" s="7">
        <f t="shared" si="0"/>
        <v>53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33</v>
      </c>
      <c r="G20" s="7">
        <v>11</v>
      </c>
      <c r="H20" s="7">
        <v>10</v>
      </c>
      <c r="I20" s="7">
        <v>18</v>
      </c>
      <c r="J20" s="7">
        <v>4</v>
      </c>
      <c r="K20" s="7">
        <v>5</v>
      </c>
      <c r="L20" s="7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29</v>
      </c>
      <c r="G21" s="7">
        <v>9</v>
      </c>
      <c r="H21" s="7">
        <v>8</v>
      </c>
      <c r="I21" s="7">
        <v>24</v>
      </c>
      <c r="J21" s="7">
        <v>3</v>
      </c>
      <c r="K21" s="7">
        <v>5</v>
      </c>
      <c r="L21" s="7">
        <f t="shared" si="0"/>
        <v>78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18</v>
      </c>
      <c r="G22" s="7">
        <v>8</v>
      </c>
      <c r="H22" s="7">
        <v>6</v>
      </c>
      <c r="I22" s="7">
        <v>20</v>
      </c>
      <c r="J22" s="7">
        <v>1</v>
      </c>
      <c r="K22" s="7">
        <v>5</v>
      </c>
      <c r="L22" s="7">
        <f t="shared" si="0"/>
        <v>58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18</v>
      </c>
      <c r="G23" s="7">
        <v>6</v>
      </c>
      <c r="H23" s="7">
        <v>6</v>
      </c>
      <c r="I23" s="7">
        <v>17</v>
      </c>
      <c r="J23" s="7">
        <v>0</v>
      </c>
      <c r="K23" s="7">
        <v>4</v>
      </c>
      <c r="L23" s="7">
        <f t="shared" si="0"/>
        <v>51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15</v>
      </c>
      <c r="G24" s="7">
        <v>4</v>
      </c>
      <c r="H24" s="7">
        <v>7</v>
      </c>
      <c r="I24" s="7">
        <v>18</v>
      </c>
      <c r="J24" s="7">
        <v>2</v>
      </c>
      <c r="K24" s="7">
        <v>5</v>
      </c>
      <c r="L24" s="7">
        <f t="shared" si="0"/>
        <v>51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17</v>
      </c>
      <c r="G25" s="7">
        <v>8</v>
      </c>
      <c r="H25" s="7">
        <v>6</v>
      </c>
      <c r="I25" s="7">
        <v>12</v>
      </c>
      <c r="J25" s="7">
        <v>0</v>
      </c>
      <c r="K25" s="7">
        <v>4</v>
      </c>
      <c r="L25" s="7">
        <f t="shared" si="0"/>
        <v>47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35</v>
      </c>
      <c r="G26" s="7">
        <v>13</v>
      </c>
      <c r="H26" s="7">
        <v>8</v>
      </c>
      <c r="I26" s="7">
        <v>17</v>
      </c>
      <c r="J26" s="7">
        <v>2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32</v>
      </c>
      <c r="G27" s="7">
        <v>13</v>
      </c>
      <c r="H27" s="7">
        <v>8</v>
      </c>
      <c r="I27" s="7">
        <v>19</v>
      </c>
      <c r="J27" s="7">
        <v>4</v>
      </c>
      <c r="K27" s="7">
        <v>4</v>
      </c>
      <c r="L27" s="7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35</v>
      </c>
      <c r="G28" s="7">
        <v>12</v>
      </c>
      <c r="H28" s="7">
        <v>6</v>
      </c>
      <c r="I28" s="7">
        <v>21</v>
      </c>
      <c r="J28" s="7">
        <v>2</v>
      </c>
      <c r="K28" s="7">
        <v>5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33</v>
      </c>
      <c r="G29" s="7">
        <v>13</v>
      </c>
      <c r="H29" s="7">
        <v>6</v>
      </c>
      <c r="I29" s="7">
        <v>23</v>
      </c>
      <c r="J29" s="7">
        <v>0</v>
      </c>
      <c r="K29" s="7">
        <v>5</v>
      </c>
      <c r="L29" s="7">
        <f t="shared" si="0"/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39</v>
      </c>
      <c r="G30" s="7">
        <v>13</v>
      </c>
      <c r="H30" s="7">
        <v>9</v>
      </c>
      <c r="I30" s="7">
        <v>25</v>
      </c>
      <c r="J30" s="7">
        <v>2</v>
      </c>
      <c r="K30" s="7">
        <v>5</v>
      </c>
      <c r="L30" s="7">
        <f t="shared" si="0"/>
        <v>93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15</v>
      </c>
      <c r="G31" s="7">
        <v>8</v>
      </c>
      <c r="H31" s="7">
        <v>6</v>
      </c>
      <c r="I31" s="7">
        <v>14</v>
      </c>
      <c r="J31" s="7">
        <v>3</v>
      </c>
      <c r="K31" s="7">
        <v>4</v>
      </c>
      <c r="L31" s="7">
        <f t="shared" si="0"/>
        <v>50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28</v>
      </c>
      <c r="G32" s="7">
        <v>13</v>
      </c>
      <c r="H32" s="7">
        <v>6</v>
      </c>
      <c r="I32" s="7">
        <v>23</v>
      </c>
      <c r="J32" s="7">
        <v>4</v>
      </c>
      <c r="K32" s="7">
        <v>5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34</v>
      </c>
      <c r="G33" s="7">
        <v>13</v>
      </c>
      <c r="H33" s="7">
        <v>6</v>
      </c>
      <c r="I33" s="7">
        <v>22</v>
      </c>
      <c r="J33" s="7">
        <v>1</v>
      </c>
      <c r="K33" s="7">
        <v>4</v>
      </c>
      <c r="L33" s="7">
        <f t="shared" si="0"/>
        <v>80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30</v>
      </c>
      <c r="G34" s="7">
        <v>9</v>
      </c>
      <c r="H34" s="7">
        <v>9</v>
      </c>
      <c r="I34" s="7">
        <v>15</v>
      </c>
      <c r="J34" s="7">
        <v>4</v>
      </c>
      <c r="K34" s="7">
        <v>4</v>
      </c>
      <c r="L34" s="7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27</v>
      </c>
      <c r="G35" s="7">
        <v>13</v>
      </c>
      <c r="H35" s="7">
        <v>8</v>
      </c>
      <c r="I35" s="7">
        <v>19</v>
      </c>
      <c r="J35" s="7">
        <v>0</v>
      </c>
      <c r="K35" s="7">
        <v>4</v>
      </c>
      <c r="L35" s="7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17</v>
      </c>
      <c r="G36" s="7">
        <v>8</v>
      </c>
      <c r="H36" s="7">
        <v>6</v>
      </c>
      <c r="I36" s="7">
        <v>17</v>
      </c>
      <c r="J36" s="7">
        <v>0</v>
      </c>
      <c r="K36" s="7">
        <v>5</v>
      </c>
      <c r="L36" s="7">
        <f t="shared" si="0"/>
        <v>53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17</v>
      </c>
      <c r="G37" s="7">
        <v>6</v>
      </c>
      <c r="H37" s="7">
        <v>7</v>
      </c>
      <c r="I37" s="7">
        <v>19</v>
      </c>
      <c r="J37" s="7">
        <v>2</v>
      </c>
      <c r="K37" s="7">
        <v>5</v>
      </c>
      <c r="L37" s="7">
        <f t="shared" si="0"/>
        <v>56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23</v>
      </c>
      <c r="G38" s="7">
        <v>9</v>
      </c>
      <c r="H38" s="7">
        <v>7</v>
      </c>
      <c r="I38" s="7">
        <v>19</v>
      </c>
      <c r="J38" s="7">
        <v>4</v>
      </c>
      <c r="K38" s="7">
        <v>5</v>
      </c>
      <c r="L38" s="7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28</v>
      </c>
      <c r="G39" s="7">
        <v>13</v>
      </c>
      <c r="H39" s="7">
        <v>7</v>
      </c>
      <c r="I39" s="7">
        <v>22</v>
      </c>
      <c r="J39" s="7">
        <v>3</v>
      </c>
      <c r="K39" s="7">
        <v>5</v>
      </c>
      <c r="L39" s="7">
        <f t="shared" si="0"/>
        <v>78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22</v>
      </c>
      <c r="G40" s="7">
        <v>9</v>
      </c>
      <c r="H40" s="7">
        <v>6</v>
      </c>
      <c r="I40" s="7">
        <v>16</v>
      </c>
      <c r="J40" s="7">
        <v>0</v>
      </c>
      <c r="K40" s="7">
        <v>4</v>
      </c>
      <c r="L40" s="7">
        <f t="shared" si="0"/>
        <v>57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0" xr:uid="{CB43BE9D-CBFA-4F7C-BBC9-BA1C69779CB9}">
      <formula1>40</formula1>
    </dataValidation>
    <dataValidation type="decimal" operator="lessThanOrEqual" allowBlank="1" showInputMessage="1" showErrorMessage="1" error="max. 10" sqref="H15:H40" xr:uid="{5C7B1EB0-1BFB-42F9-9B55-821545A3B64A}">
      <formula1>10</formula1>
    </dataValidation>
    <dataValidation type="decimal" operator="lessThanOrEqual" allowBlank="1" showInputMessage="1" showErrorMessage="1" error="max. 5" sqref="J15:K40" xr:uid="{8E3D3EC5-D85C-4206-ABA9-4A0787CCA8AF}">
      <formula1>5</formula1>
    </dataValidation>
    <dataValidation type="decimal" operator="lessThanOrEqual" allowBlank="1" showInputMessage="1" showErrorMessage="1" error="max. 15" sqref="G15:G40" xr:uid="{63A846F9-4836-476C-ACAE-D858B040EFB1}">
      <formula1>15</formula1>
    </dataValidation>
    <dataValidation type="decimal" operator="lessThanOrEqual" allowBlank="1" showInputMessage="1" showErrorMessage="1" error="max. 25" sqref="I15:I40" xr:uid="{3A35E47A-7113-4394-AF70-9F6ED51B3CC8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872BE-EC3A-4E87-B21B-D5B39545D79F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25</v>
      </c>
      <c r="G15" s="7">
        <v>8</v>
      </c>
      <c r="H15" s="7">
        <v>7</v>
      </c>
      <c r="I15" s="7">
        <v>16</v>
      </c>
      <c r="J15" s="7">
        <v>0</v>
      </c>
      <c r="K15" s="7">
        <v>4</v>
      </c>
      <c r="L15" s="7">
        <f>SUM(F15:K15)</f>
        <v>60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30</v>
      </c>
      <c r="G16" s="7">
        <v>10</v>
      </c>
      <c r="H16" s="7">
        <v>8</v>
      </c>
      <c r="I16" s="7">
        <v>19</v>
      </c>
      <c r="J16" s="7">
        <v>0</v>
      </c>
      <c r="K16" s="7">
        <v>5</v>
      </c>
      <c r="L16" s="7">
        <f t="shared" ref="L16:L40" si="0">SUM(F16:K16)</f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30</v>
      </c>
      <c r="G17" s="7">
        <v>11</v>
      </c>
      <c r="H17" s="7">
        <v>8</v>
      </c>
      <c r="I17" s="7">
        <v>21</v>
      </c>
      <c r="J17" s="7">
        <v>4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38</v>
      </c>
      <c r="G18" s="7">
        <v>13</v>
      </c>
      <c r="H18" s="7">
        <v>8</v>
      </c>
      <c r="I18" s="7">
        <v>24</v>
      </c>
      <c r="J18" s="7">
        <v>3</v>
      </c>
      <c r="K18" s="7">
        <v>5</v>
      </c>
      <c r="L18" s="7">
        <f t="shared" si="0"/>
        <v>91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28</v>
      </c>
      <c r="G19" s="7">
        <v>11</v>
      </c>
      <c r="H19" s="7">
        <v>7</v>
      </c>
      <c r="I19" s="7">
        <v>17</v>
      </c>
      <c r="J19" s="7">
        <v>0</v>
      </c>
      <c r="K19" s="7">
        <v>4</v>
      </c>
      <c r="L19" s="7">
        <f t="shared" si="0"/>
        <v>67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37</v>
      </c>
      <c r="G20" s="7">
        <v>12</v>
      </c>
      <c r="H20" s="7">
        <v>10</v>
      </c>
      <c r="I20" s="7">
        <v>19</v>
      </c>
      <c r="J20" s="7">
        <v>4</v>
      </c>
      <c r="K20" s="7">
        <v>5</v>
      </c>
      <c r="L20" s="7">
        <f t="shared" si="0"/>
        <v>87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30</v>
      </c>
      <c r="G21" s="7">
        <v>11</v>
      </c>
      <c r="H21" s="7">
        <v>8</v>
      </c>
      <c r="I21" s="7">
        <v>22</v>
      </c>
      <c r="J21" s="7">
        <v>3</v>
      </c>
      <c r="K21" s="7">
        <v>5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23</v>
      </c>
      <c r="G22" s="7">
        <v>8</v>
      </c>
      <c r="H22" s="7">
        <v>6</v>
      </c>
      <c r="I22" s="7">
        <v>20</v>
      </c>
      <c r="J22" s="7">
        <v>1</v>
      </c>
      <c r="K22" s="7">
        <v>5</v>
      </c>
      <c r="L22" s="7">
        <f t="shared" si="0"/>
        <v>63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22</v>
      </c>
      <c r="G23" s="7">
        <v>7</v>
      </c>
      <c r="H23" s="7">
        <v>6</v>
      </c>
      <c r="I23" s="7">
        <v>17</v>
      </c>
      <c r="J23" s="7">
        <v>0</v>
      </c>
      <c r="K23" s="7">
        <v>4</v>
      </c>
      <c r="L23" s="7">
        <f t="shared" si="0"/>
        <v>56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17</v>
      </c>
      <c r="G24" s="7">
        <v>5</v>
      </c>
      <c r="H24" s="7">
        <v>7</v>
      </c>
      <c r="I24" s="7">
        <v>10</v>
      </c>
      <c r="J24" s="7">
        <v>2</v>
      </c>
      <c r="K24" s="7">
        <v>5</v>
      </c>
      <c r="L24" s="7">
        <f t="shared" si="0"/>
        <v>46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19</v>
      </c>
      <c r="G25" s="7">
        <v>8</v>
      </c>
      <c r="H25" s="7">
        <v>6</v>
      </c>
      <c r="I25" s="7">
        <v>13</v>
      </c>
      <c r="J25" s="7">
        <v>0</v>
      </c>
      <c r="K25" s="7">
        <v>4</v>
      </c>
      <c r="L25" s="7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34</v>
      </c>
      <c r="G26" s="7">
        <v>13</v>
      </c>
      <c r="H26" s="7">
        <v>8</v>
      </c>
      <c r="I26" s="7">
        <v>18</v>
      </c>
      <c r="J26" s="7">
        <v>2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30</v>
      </c>
      <c r="G27" s="7">
        <v>14</v>
      </c>
      <c r="H27" s="7">
        <v>8</v>
      </c>
      <c r="I27" s="7">
        <v>22</v>
      </c>
      <c r="J27" s="7">
        <v>4</v>
      </c>
      <c r="K27" s="7">
        <v>4</v>
      </c>
      <c r="L27" s="7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25</v>
      </c>
      <c r="G28" s="7">
        <v>9</v>
      </c>
      <c r="H28" s="7">
        <v>6</v>
      </c>
      <c r="I28" s="7">
        <v>18</v>
      </c>
      <c r="J28" s="7">
        <v>2</v>
      </c>
      <c r="K28" s="7">
        <v>4</v>
      </c>
      <c r="L28" s="7">
        <f t="shared" si="0"/>
        <v>64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33</v>
      </c>
      <c r="G29" s="7">
        <v>13</v>
      </c>
      <c r="H29" s="7">
        <v>7</v>
      </c>
      <c r="I29" s="7">
        <v>23</v>
      </c>
      <c r="J29" s="7">
        <v>0</v>
      </c>
      <c r="K29" s="7">
        <v>5</v>
      </c>
      <c r="L29" s="7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38</v>
      </c>
      <c r="G30" s="7">
        <v>14</v>
      </c>
      <c r="H30" s="7">
        <v>9</v>
      </c>
      <c r="I30" s="7">
        <v>25</v>
      </c>
      <c r="J30" s="7">
        <v>2</v>
      </c>
      <c r="K30" s="7">
        <v>5</v>
      </c>
      <c r="L30" s="7">
        <f t="shared" si="0"/>
        <v>93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19</v>
      </c>
      <c r="G31" s="7">
        <v>6</v>
      </c>
      <c r="H31" s="7">
        <v>5</v>
      </c>
      <c r="I31" s="7">
        <v>13</v>
      </c>
      <c r="J31" s="7">
        <v>3</v>
      </c>
      <c r="K31" s="7">
        <v>4</v>
      </c>
      <c r="L31" s="7">
        <f t="shared" si="0"/>
        <v>50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30</v>
      </c>
      <c r="G32" s="7">
        <v>12</v>
      </c>
      <c r="H32" s="7">
        <v>6</v>
      </c>
      <c r="I32" s="7">
        <v>23</v>
      </c>
      <c r="J32" s="7">
        <v>4</v>
      </c>
      <c r="K32" s="7">
        <v>5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34</v>
      </c>
      <c r="G33" s="7">
        <v>14</v>
      </c>
      <c r="H33" s="7">
        <v>7</v>
      </c>
      <c r="I33" s="7">
        <v>20</v>
      </c>
      <c r="J33" s="7">
        <v>1</v>
      </c>
      <c r="K33" s="7">
        <v>5</v>
      </c>
      <c r="L33" s="7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27</v>
      </c>
      <c r="G34" s="7">
        <v>12</v>
      </c>
      <c r="H34" s="7">
        <v>8</v>
      </c>
      <c r="I34" s="7">
        <v>17</v>
      </c>
      <c r="J34" s="7">
        <v>4</v>
      </c>
      <c r="K34" s="7">
        <v>4</v>
      </c>
      <c r="L34" s="7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28</v>
      </c>
      <c r="G35" s="7">
        <v>12</v>
      </c>
      <c r="H35" s="7">
        <v>8</v>
      </c>
      <c r="I35" s="7">
        <v>19</v>
      </c>
      <c r="J35" s="7">
        <v>0</v>
      </c>
      <c r="K35" s="7">
        <v>4</v>
      </c>
      <c r="L35" s="7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25</v>
      </c>
      <c r="G36" s="7">
        <v>10</v>
      </c>
      <c r="H36" s="7">
        <v>6</v>
      </c>
      <c r="I36" s="7">
        <v>21</v>
      </c>
      <c r="J36" s="7">
        <v>0</v>
      </c>
      <c r="K36" s="7">
        <v>4</v>
      </c>
      <c r="L36" s="7">
        <f t="shared" si="0"/>
        <v>66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17</v>
      </c>
      <c r="G37" s="7">
        <v>6</v>
      </c>
      <c r="H37" s="7">
        <v>7</v>
      </c>
      <c r="I37" s="7">
        <v>19</v>
      </c>
      <c r="J37" s="7">
        <v>2</v>
      </c>
      <c r="K37" s="7">
        <v>5</v>
      </c>
      <c r="L37" s="7">
        <f t="shared" si="0"/>
        <v>56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19</v>
      </c>
      <c r="G38" s="7">
        <v>7</v>
      </c>
      <c r="H38" s="7">
        <v>7</v>
      </c>
      <c r="I38" s="7">
        <v>18</v>
      </c>
      <c r="J38" s="7">
        <v>4</v>
      </c>
      <c r="K38" s="7">
        <v>5</v>
      </c>
      <c r="L38" s="7">
        <f t="shared" si="0"/>
        <v>60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27</v>
      </c>
      <c r="G39" s="7">
        <v>12</v>
      </c>
      <c r="H39" s="7">
        <v>7</v>
      </c>
      <c r="I39" s="7">
        <v>21</v>
      </c>
      <c r="J39" s="7">
        <v>3</v>
      </c>
      <c r="K39" s="7">
        <v>5</v>
      </c>
      <c r="L39" s="7">
        <f t="shared" si="0"/>
        <v>75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24</v>
      </c>
      <c r="G40" s="7">
        <v>11</v>
      </c>
      <c r="H40" s="7">
        <v>6</v>
      </c>
      <c r="I40" s="7">
        <v>16</v>
      </c>
      <c r="J40" s="7">
        <v>0</v>
      </c>
      <c r="K40" s="7">
        <v>4</v>
      </c>
      <c r="L40" s="7">
        <f t="shared" si="0"/>
        <v>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0" xr:uid="{F4A664DE-A89F-4892-AB17-82DAF1BE8B8E}">
      <formula1>40</formula1>
    </dataValidation>
    <dataValidation type="decimal" operator="lessThanOrEqual" allowBlank="1" showInputMessage="1" showErrorMessage="1" error="max. 10" sqref="H15:H40" xr:uid="{B4296213-AD5A-405A-BE41-07E91BFFA142}">
      <formula1>10</formula1>
    </dataValidation>
    <dataValidation type="decimal" operator="lessThanOrEqual" allowBlank="1" showInputMessage="1" showErrorMessage="1" error="max. 5" sqref="J15:K40" xr:uid="{EB80A8D0-46DE-4136-8CC9-611BA94C92C3}">
      <formula1>5</formula1>
    </dataValidation>
    <dataValidation type="decimal" operator="lessThanOrEqual" allowBlank="1" showInputMessage="1" showErrorMessage="1" error="max. 15" sqref="G15:G40" xr:uid="{7C9D32E3-5733-457A-BA7C-AA99E599F878}">
      <formula1>15</formula1>
    </dataValidation>
    <dataValidation type="decimal" operator="lessThanOrEqual" allowBlank="1" showInputMessage="1" showErrorMessage="1" error="max. 25" sqref="I15:I40" xr:uid="{0376C724-5F47-4781-BD4D-B552E1B7C793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7CF7-B1DD-416E-A68D-7D26680EDF6F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10</v>
      </c>
      <c r="G15" s="7">
        <v>7</v>
      </c>
      <c r="H15" s="7">
        <v>6</v>
      </c>
      <c r="I15" s="7">
        <v>5</v>
      </c>
      <c r="J15" s="7">
        <v>0</v>
      </c>
      <c r="K15" s="7">
        <v>3</v>
      </c>
      <c r="L15" s="7">
        <f>SUM(F15:K15)</f>
        <v>31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29</v>
      </c>
      <c r="G16" s="7">
        <v>11</v>
      </c>
      <c r="H16" s="7">
        <v>7</v>
      </c>
      <c r="I16" s="7">
        <v>20</v>
      </c>
      <c r="J16" s="7">
        <v>0</v>
      </c>
      <c r="K16" s="7">
        <v>5</v>
      </c>
      <c r="L16" s="7">
        <f t="shared" ref="L16:L40" si="0">SUM(F16:K16)</f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28</v>
      </c>
      <c r="G17" s="7">
        <v>9</v>
      </c>
      <c r="H17" s="7">
        <v>8</v>
      </c>
      <c r="I17" s="7">
        <v>20</v>
      </c>
      <c r="J17" s="7">
        <v>4</v>
      </c>
      <c r="K17" s="7">
        <v>5</v>
      </c>
      <c r="L17" s="7">
        <f t="shared" si="0"/>
        <v>74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36</v>
      </c>
      <c r="G18" s="7">
        <v>13</v>
      </c>
      <c r="H18" s="7">
        <v>8</v>
      </c>
      <c r="I18" s="7">
        <v>24</v>
      </c>
      <c r="J18" s="7">
        <v>3</v>
      </c>
      <c r="K18" s="7">
        <v>5</v>
      </c>
      <c r="L18" s="7">
        <f t="shared" si="0"/>
        <v>89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16</v>
      </c>
      <c r="G19" s="7">
        <v>6</v>
      </c>
      <c r="H19" s="7">
        <v>7</v>
      </c>
      <c r="I19" s="7">
        <v>18</v>
      </c>
      <c r="J19" s="7">
        <v>0</v>
      </c>
      <c r="K19" s="7">
        <v>4</v>
      </c>
      <c r="L19" s="7">
        <f t="shared" si="0"/>
        <v>51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34</v>
      </c>
      <c r="G20" s="7">
        <v>12</v>
      </c>
      <c r="H20" s="7">
        <v>10</v>
      </c>
      <c r="I20" s="7">
        <v>21</v>
      </c>
      <c r="J20" s="7">
        <v>4</v>
      </c>
      <c r="K20" s="7">
        <v>5</v>
      </c>
      <c r="L20" s="7">
        <f t="shared" si="0"/>
        <v>86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29</v>
      </c>
      <c r="G21" s="7">
        <v>9</v>
      </c>
      <c r="H21" s="7">
        <v>8</v>
      </c>
      <c r="I21" s="7">
        <v>22</v>
      </c>
      <c r="J21" s="7">
        <v>3</v>
      </c>
      <c r="K21" s="7">
        <v>5</v>
      </c>
      <c r="L21" s="7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18</v>
      </c>
      <c r="G22" s="7">
        <v>6</v>
      </c>
      <c r="H22" s="7">
        <v>6</v>
      </c>
      <c r="I22" s="7">
        <v>17</v>
      </c>
      <c r="J22" s="7">
        <v>1</v>
      </c>
      <c r="K22" s="7">
        <v>5</v>
      </c>
      <c r="L22" s="7">
        <f t="shared" si="0"/>
        <v>53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27</v>
      </c>
      <c r="G23" s="7">
        <v>5</v>
      </c>
      <c r="H23" s="7">
        <v>6</v>
      </c>
      <c r="I23" s="7">
        <v>19</v>
      </c>
      <c r="J23" s="7">
        <v>0</v>
      </c>
      <c r="K23" s="7">
        <v>4</v>
      </c>
      <c r="L23" s="7">
        <f t="shared" si="0"/>
        <v>61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7</v>
      </c>
      <c r="G24" s="7">
        <v>2</v>
      </c>
      <c r="H24" s="7">
        <v>5</v>
      </c>
      <c r="I24" s="7">
        <v>16</v>
      </c>
      <c r="J24" s="7">
        <v>2</v>
      </c>
      <c r="K24" s="7">
        <v>5</v>
      </c>
      <c r="L24" s="7">
        <f t="shared" si="0"/>
        <v>37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19</v>
      </c>
      <c r="G25" s="7">
        <v>5</v>
      </c>
      <c r="H25" s="7">
        <v>6</v>
      </c>
      <c r="I25" s="7">
        <v>18</v>
      </c>
      <c r="J25" s="7">
        <v>0</v>
      </c>
      <c r="K25" s="7">
        <v>5</v>
      </c>
      <c r="L25" s="7">
        <f t="shared" si="0"/>
        <v>53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35</v>
      </c>
      <c r="G26" s="7">
        <v>13</v>
      </c>
      <c r="H26" s="7">
        <v>8</v>
      </c>
      <c r="I26" s="7">
        <v>18</v>
      </c>
      <c r="J26" s="7">
        <v>2</v>
      </c>
      <c r="K26" s="7">
        <v>5</v>
      </c>
      <c r="L26" s="7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32</v>
      </c>
      <c r="G27" s="7">
        <v>13</v>
      </c>
      <c r="H27" s="7">
        <v>8</v>
      </c>
      <c r="I27" s="7">
        <v>20</v>
      </c>
      <c r="J27" s="7">
        <v>4</v>
      </c>
      <c r="K27" s="7">
        <v>4</v>
      </c>
      <c r="L27" s="7">
        <f t="shared" si="0"/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27</v>
      </c>
      <c r="G28" s="7">
        <v>9</v>
      </c>
      <c r="H28" s="7">
        <v>6</v>
      </c>
      <c r="I28" s="7">
        <v>21</v>
      </c>
      <c r="J28" s="7">
        <v>2</v>
      </c>
      <c r="K28" s="7">
        <v>5</v>
      </c>
      <c r="L28" s="7">
        <f t="shared" si="0"/>
        <v>70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35</v>
      </c>
      <c r="G29" s="7">
        <v>13</v>
      </c>
      <c r="H29" s="7">
        <v>6</v>
      </c>
      <c r="I29" s="7">
        <v>23</v>
      </c>
      <c r="J29" s="7">
        <v>0</v>
      </c>
      <c r="K29" s="7">
        <v>5</v>
      </c>
      <c r="L29" s="7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37</v>
      </c>
      <c r="G30" s="7">
        <v>13</v>
      </c>
      <c r="H30" s="7">
        <v>9</v>
      </c>
      <c r="I30" s="7">
        <v>24</v>
      </c>
      <c r="J30" s="7">
        <v>2</v>
      </c>
      <c r="K30" s="7">
        <v>5</v>
      </c>
      <c r="L30" s="7">
        <f t="shared" si="0"/>
        <v>90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16</v>
      </c>
      <c r="G31" s="7">
        <v>4</v>
      </c>
      <c r="H31" s="7">
        <v>5</v>
      </c>
      <c r="I31" s="7">
        <v>12</v>
      </c>
      <c r="J31" s="7">
        <v>3</v>
      </c>
      <c r="K31" s="7">
        <v>4</v>
      </c>
      <c r="L31" s="7">
        <f t="shared" si="0"/>
        <v>44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28</v>
      </c>
      <c r="G32" s="7">
        <v>10</v>
      </c>
      <c r="H32" s="7">
        <v>7</v>
      </c>
      <c r="I32" s="7">
        <v>24</v>
      </c>
      <c r="J32" s="7">
        <v>4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35</v>
      </c>
      <c r="G33" s="7">
        <v>13</v>
      </c>
      <c r="H33" s="7">
        <v>8</v>
      </c>
      <c r="I33" s="7">
        <v>18</v>
      </c>
      <c r="J33" s="7">
        <v>1</v>
      </c>
      <c r="K33" s="7">
        <v>5</v>
      </c>
      <c r="L33" s="7">
        <f t="shared" si="0"/>
        <v>80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30</v>
      </c>
      <c r="G34" s="7">
        <v>9</v>
      </c>
      <c r="H34" s="7">
        <v>8</v>
      </c>
      <c r="I34" s="7">
        <v>15</v>
      </c>
      <c r="J34" s="7">
        <v>4</v>
      </c>
      <c r="K34" s="7">
        <v>4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29</v>
      </c>
      <c r="G35" s="7">
        <v>11</v>
      </c>
      <c r="H35" s="7">
        <v>7</v>
      </c>
      <c r="I35" s="7">
        <v>19</v>
      </c>
      <c r="J35" s="7">
        <v>0</v>
      </c>
      <c r="K35" s="7">
        <v>4</v>
      </c>
      <c r="L35" s="7">
        <f t="shared" si="0"/>
        <v>70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27</v>
      </c>
      <c r="G36" s="7">
        <v>8</v>
      </c>
      <c r="H36" s="7">
        <v>6</v>
      </c>
      <c r="I36" s="7">
        <v>19</v>
      </c>
      <c r="J36" s="7">
        <v>0</v>
      </c>
      <c r="K36" s="7">
        <v>5</v>
      </c>
      <c r="L36" s="7">
        <f t="shared" si="0"/>
        <v>65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23</v>
      </c>
      <c r="G37" s="7">
        <v>6</v>
      </c>
      <c r="H37" s="7">
        <v>7</v>
      </c>
      <c r="I37" s="7">
        <v>19</v>
      </c>
      <c r="J37" s="7">
        <v>2</v>
      </c>
      <c r="K37" s="7">
        <v>5</v>
      </c>
      <c r="L37" s="7">
        <f t="shared" si="0"/>
        <v>62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22</v>
      </c>
      <c r="G38" s="7">
        <v>10</v>
      </c>
      <c r="H38" s="7">
        <v>7</v>
      </c>
      <c r="I38" s="7">
        <v>18</v>
      </c>
      <c r="J38" s="7">
        <v>4</v>
      </c>
      <c r="K38" s="7">
        <v>5</v>
      </c>
      <c r="L38" s="7">
        <f t="shared" si="0"/>
        <v>66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28</v>
      </c>
      <c r="G39" s="7">
        <v>10</v>
      </c>
      <c r="H39" s="7">
        <v>7</v>
      </c>
      <c r="I39" s="7">
        <v>22</v>
      </c>
      <c r="J39" s="7">
        <v>3</v>
      </c>
      <c r="K39" s="7">
        <v>5</v>
      </c>
      <c r="L39" s="7">
        <f t="shared" si="0"/>
        <v>75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18</v>
      </c>
      <c r="G40" s="7">
        <v>6</v>
      </c>
      <c r="H40" s="7">
        <v>6</v>
      </c>
      <c r="I40" s="7">
        <v>16</v>
      </c>
      <c r="J40" s="7">
        <v>0</v>
      </c>
      <c r="K40" s="7">
        <v>4</v>
      </c>
      <c r="L40" s="7">
        <f t="shared" si="0"/>
        <v>50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0" xr:uid="{FBD44E12-9B40-4ACF-8825-FFEAFDE8B622}">
      <formula1>40</formula1>
    </dataValidation>
    <dataValidation type="decimal" operator="lessThanOrEqual" allowBlank="1" showInputMessage="1" showErrorMessage="1" error="max. 10" sqref="H15:H40" xr:uid="{E3F7655D-1236-4F7A-B1AF-BF0C0334D302}">
      <formula1>10</formula1>
    </dataValidation>
    <dataValidation type="decimal" operator="lessThanOrEqual" allowBlank="1" showInputMessage="1" showErrorMessage="1" error="max. 5" sqref="J15:K40" xr:uid="{387E50A0-0C13-449B-83AD-46A77E83D49B}">
      <formula1>5</formula1>
    </dataValidation>
    <dataValidation type="decimal" operator="lessThanOrEqual" allowBlank="1" showInputMessage="1" showErrorMessage="1" error="max. 15" sqref="G15:G40" xr:uid="{5ADE50E2-E63B-48BC-9E95-B8093E1B7EB7}">
      <formula1>15</formula1>
    </dataValidation>
    <dataValidation type="decimal" operator="lessThanOrEqual" allowBlank="1" showInputMessage="1" showErrorMessage="1" error="max. 25" sqref="I15:I40" xr:uid="{2CA9F365-5481-4AF2-82FD-3B1E47789D38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67D8-B8BD-45FA-84D1-C3F317C0F57B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22</v>
      </c>
      <c r="G15" s="7">
        <v>10</v>
      </c>
      <c r="H15" s="7">
        <v>7</v>
      </c>
      <c r="I15" s="7">
        <v>14</v>
      </c>
      <c r="J15" s="7">
        <v>0</v>
      </c>
      <c r="K15" s="7">
        <v>4</v>
      </c>
      <c r="L15" s="7">
        <f>SUM(F15:K15)</f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30</v>
      </c>
      <c r="G16" s="7">
        <v>11</v>
      </c>
      <c r="H16" s="7">
        <v>8</v>
      </c>
      <c r="I16" s="7">
        <v>20</v>
      </c>
      <c r="J16" s="7">
        <v>0</v>
      </c>
      <c r="K16" s="7">
        <v>5</v>
      </c>
      <c r="L16" s="7">
        <f t="shared" ref="L16:L40" si="0">SUM(F16:K16)</f>
        <v>74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30</v>
      </c>
      <c r="G17" s="7">
        <v>11</v>
      </c>
      <c r="H17" s="7">
        <v>7</v>
      </c>
      <c r="I17" s="7">
        <v>21</v>
      </c>
      <c r="J17" s="7">
        <v>4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35</v>
      </c>
      <c r="G18" s="7">
        <v>12</v>
      </c>
      <c r="H18" s="7">
        <v>7</v>
      </c>
      <c r="I18" s="7">
        <v>24</v>
      </c>
      <c r="J18" s="7">
        <v>3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20</v>
      </c>
      <c r="G19" s="7">
        <v>10</v>
      </c>
      <c r="H19" s="7">
        <v>7</v>
      </c>
      <c r="I19" s="7">
        <v>15</v>
      </c>
      <c r="J19" s="7">
        <v>0</v>
      </c>
      <c r="K19" s="7">
        <v>4</v>
      </c>
      <c r="L19" s="7">
        <f t="shared" si="0"/>
        <v>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34</v>
      </c>
      <c r="G20" s="7">
        <v>11</v>
      </c>
      <c r="H20" s="7">
        <v>10</v>
      </c>
      <c r="I20" s="7">
        <v>18</v>
      </c>
      <c r="J20" s="7">
        <v>4</v>
      </c>
      <c r="K20" s="7">
        <v>5</v>
      </c>
      <c r="L20" s="7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32</v>
      </c>
      <c r="G21" s="7">
        <v>11</v>
      </c>
      <c r="H21" s="7">
        <v>8</v>
      </c>
      <c r="I21" s="7">
        <v>21</v>
      </c>
      <c r="J21" s="7">
        <v>3</v>
      </c>
      <c r="K21" s="7">
        <v>5</v>
      </c>
      <c r="L21" s="7">
        <f t="shared" si="0"/>
        <v>80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25</v>
      </c>
      <c r="G22" s="7">
        <v>9</v>
      </c>
      <c r="H22" s="7">
        <v>6</v>
      </c>
      <c r="I22" s="7">
        <v>20</v>
      </c>
      <c r="J22" s="7">
        <v>1</v>
      </c>
      <c r="K22" s="7">
        <v>5</v>
      </c>
      <c r="L22" s="7">
        <f t="shared" si="0"/>
        <v>66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20</v>
      </c>
      <c r="G23" s="7">
        <v>7</v>
      </c>
      <c r="H23" s="7">
        <v>6</v>
      </c>
      <c r="I23" s="7">
        <v>18</v>
      </c>
      <c r="J23" s="7">
        <v>0</v>
      </c>
      <c r="K23" s="7">
        <v>4</v>
      </c>
      <c r="L23" s="7">
        <f t="shared" si="0"/>
        <v>55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20</v>
      </c>
      <c r="G24" s="7">
        <v>6</v>
      </c>
      <c r="H24" s="7">
        <v>7</v>
      </c>
      <c r="I24" s="7">
        <v>17</v>
      </c>
      <c r="J24" s="7">
        <v>2</v>
      </c>
      <c r="K24" s="7">
        <v>5</v>
      </c>
      <c r="L24" s="7">
        <f t="shared" si="0"/>
        <v>57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20</v>
      </c>
      <c r="G25" s="7">
        <v>7</v>
      </c>
      <c r="H25" s="7">
        <v>7</v>
      </c>
      <c r="I25" s="7">
        <v>13</v>
      </c>
      <c r="J25" s="7">
        <v>0</v>
      </c>
      <c r="K25" s="7">
        <v>4</v>
      </c>
      <c r="L25" s="7">
        <f t="shared" si="0"/>
        <v>51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35</v>
      </c>
      <c r="G26" s="7">
        <v>12</v>
      </c>
      <c r="H26" s="7">
        <v>8</v>
      </c>
      <c r="I26" s="7">
        <v>18</v>
      </c>
      <c r="J26" s="7">
        <v>2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35</v>
      </c>
      <c r="G27" s="7">
        <v>13</v>
      </c>
      <c r="H27" s="7">
        <v>8</v>
      </c>
      <c r="I27" s="7">
        <v>20</v>
      </c>
      <c r="J27" s="7">
        <v>4</v>
      </c>
      <c r="K27" s="7">
        <v>4</v>
      </c>
      <c r="L27" s="7">
        <f t="shared" si="0"/>
        <v>84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31</v>
      </c>
      <c r="G28" s="7">
        <v>11</v>
      </c>
      <c r="H28" s="7">
        <v>7</v>
      </c>
      <c r="I28" s="7">
        <v>20</v>
      </c>
      <c r="J28" s="7">
        <v>2</v>
      </c>
      <c r="K28" s="7">
        <v>4</v>
      </c>
      <c r="L28" s="7">
        <f t="shared" si="0"/>
        <v>75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35</v>
      </c>
      <c r="G29" s="7">
        <v>12</v>
      </c>
      <c r="H29" s="7">
        <v>6</v>
      </c>
      <c r="I29" s="7">
        <v>23</v>
      </c>
      <c r="J29" s="7">
        <v>0</v>
      </c>
      <c r="K29" s="7">
        <v>5</v>
      </c>
      <c r="L29" s="7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36</v>
      </c>
      <c r="G30" s="7">
        <v>11</v>
      </c>
      <c r="H30" s="7">
        <v>9</v>
      </c>
      <c r="I30" s="7">
        <v>25</v>
      </c>
      <c r="J30" s="7">
        <v>2</v>
      </c>
      <c r="K30" s="7">
        <v>5</v>
      </c>
      <c r="L30" s="7">
        <f t="shared" si="0"/>
        <v>88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20</v>
      </c>
      <c r="G31" s="7">
        <v>8</v>
      </c>
      <c r="H31" s="7">
        <v>6</v>
      </c>
      <c r="I31" s="7">
        <v>13</v>
      </c>
      <c r="J31" s="7">
        <v>3</v>
      </c>
      <c r="K31" s="7">
        <v>4</v>
      </c>
      <c r="L31" s="7">
        <f t="shared" si="0"/>
        <v>54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30</v>
      </c>
      <c r="G32" s="7">
        <v>11</v>
      </c>
      <c r="H32" s="7">
        <v>6</v>
      </c>
      <c r="I32" s="7">
        <v>22</v>
      </c>
      <c r="J32" s="7">
        <v>4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35</v>
      </c>
      <c r="G33" s="7">
        <v>13</v>
      </c>
      <c r="H33" s="7">
        <v>7</v>
      </c>
      <c r="I33" s="7">
        <v>19</v>
      </c>
      <c r="J33" s="7">
        <v>1</v>
      </c>
      <c r="K33" s="7">
        <v>5</v>
      </c>
      <c r="L33" s="7">
        <f t="shared" si="0"/>
        <v>80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30</v>
      </c>
      <c r="G34" s="7">
        <v>12</v>
      </c>
      <c r="H34" s="7">
        <v>8</v>
      </c>
      <c r="I34" s="7">
        <v>17</v>
      </c>
      <c r="J34" s="7">
        <v>4</v>
      </c>
      <c r="K34" s="7">
        <v>4</v>
      </c>
      <c r="L34" s="7">
        <f t="shared" si="0"/>
        <v>75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30</v>
      </c>
      <c r="G35" s="7">
        <v>12</v>
      </c>
      <c r="H35" s="7">
        <v>8</v>
      </c>
      <c r="I35" s="7">
        <v>18</v>
      </c>
      <c r="J35" s="7">
        <v>0</v>
      </c>
      <c r="K35" s="7">
        <v>4</v>
      </c>
      <c r="L35" s="7">
        <f t="shared" si="0"/>
        <v>72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25</v>
      </c>
      <c r="G36" s="7">
        <v>10</v>
      </c>
      <c r="H36" s="7">
        <v>6</v>
      </c>
      <c r="I36" s="7">
        <v>18</v>
      </c>
      <c r="J36" s="7">
        <v>0</v>
      </c>
      <c r="K36" s="7">
        <v>5</v>
      </c>
      <c r="L36" s="7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26</v>
      </c>
      <c r="G37" s="7">
        <v>9</v>
      </c>
      <c r="H37" s="7">
        <v>7</v>
      </c>
      <c r="I37" s="7">
        <v>19</v>
      </c>
      <c r="J37" s="7">
        <v>2</v>
      </c>
      <c r="K37" s="7">
        <v>5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30</v>
      </c>
      <c r="G38" s="7">
        <v>9</v>
      </c>
      <c r="H38" s="7">
        <v>7</v>
      </c>
      <c r="I38" s="7">
        <v>19</v>
      </c>
      <c r="J38" s="7">
        <v>4</v>
      </c>
      <c r="K38" s="7">
        <v>5</v>
      </c>
      <c r="L38" s="7">
        <f t="shared" si="0"/>
        <v>74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30</v>
      </c>
      <c r="G39" s="7">
        <v>12</v>
      </c>
      <c r="H39" s="7">
        <v>7</v>
      </c>
      <c r="I39" s="7">
        <v>22</v>
      </c>
      <c r="J39" s="7">
        <v>3</v>
      </c>
      <c r="K39" s="7">
        <v>5</v>
      </c>
      <c r="L39" s="7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25</v>
      </c>
      <c r="G40" s="7">
        <v>10</v>
      </c>
      <c r="H40" s="7">
        <v>6</v>
      </c>
      <c r="I40" s="7">
        <v>18</v>
      </c>
      <c r="J40" s="7">
        <v>0</v>
      </c>
      <c r="K40" s="7">
        <v>4</v>
      </c>
      <c r="L40" s="7">
        <f t="shared" si="0"/>
        <v>63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0" xr:uid="{A18CFBD3-A453-4F2E-88CB-3C88817410CE}">
      <formula1>40</formula1>
    </dataValidation>
    <dataValidation type="decimal" operator="lessThanOrEqual" allowBlank="1" showInputMessage="1" showErrorMessage="1" error="max. 10" sqref="H15:H40" xr:uid="{DCABBFEA-D85A-4C3F-846F-2D6CB30BC0A2}">
      <formula1>10</formula1>
    </dataValidation>
    <dataValidation type="decimal" operator="lessThanOrEqual" allowBlank="1" showInputMessage="1" showErrorMessage="1" error="max. 5" sqref="J15:K40" xr:uid="{829E1BF0-91F5-471C-98D6-7CB9EC60CB42}">
      <formula1>5</formula1>
    </dataValidation>
    <dataValidation type="decimal" operator="lessThanOrEqual" allowBlank="1" showInputMessage="1" showErrorMessage="1" error="max. 15" sqref="G15:G40" xr:uid="{891F575B-2E5D-4ADB-A69B-1CA3EE219E4C}">
      <formula1>15</formula1>
    </dataValidation>
    <dataValidation type="decimal" operator="lessThanOrEqual" allowBlank="1" showInputMessage="1" showErrorMessage="1" error="max. 25" sqref="I15:I40" xr:uid="{F8F9CEF4-5BDF-4712-BA4F-CB113ACD6B7D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B08D-0BA5-40CF-AA21-319BEDB289A2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31</v>
      </c>
      <c r="G15" s="7">
        <v>11</v>
      </c>
      <c r="H15" s="7">
        <v>7</v>
      </c>
      <c r="I15" s="7">
        <v>15</v>
      </c>
      <c r="J15" s="7">
        <v>0</v>
      </c>
      <c r="K15" s="7">
        <v>4</v>
      </c>
      <c r="L15" s="7">
        <f>SUM(F15:K15)</f>
        <v>68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30</v>
      </c>
      <c r="G16" s="7">
        <v>8</v>
      </c>
      <c r="H16" s="7">
        <v>8</v>
      </c>
      <c r="I16" s="7">
        <v>13</v>
      </c>
      <c r="J16" s="7">
        <v>0</v>
      </c>
      <c r="K16" s="7">
        <v>4</v>
      </c>
      <c r="L16" s="7">
        <f t="shared" ref="L16:L40" si="0">SUM(F16:K16)</f>
        <v>63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30</v>
      </c>
      <c r="G17" s="7">
        <v>13</v>
      </c>
      <c r="H17" s="7">
        <v>7</v>
      </c>
      <c r="I17" s="7">
        <v>20</v>
      </c>
      <c r="J17" s="7">
        <v>4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34</v>
      </c>
      <c r="G18" s="7">
        <v>11</v>
      </c>
      <c r="H18" s="7">
        <v>8</v>
      </c>
      <c r="I18" s="7">
        <v>23</v>
      </c>
      <c r="J18" s="7">
        <v>3</v>
      </c>
      <c r="K18" s="7">
        <v>5</v>
      </c>
      <c r="L18" s="7">
        <f t="shared" si="0"/>
        <v>84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28</v>
      </c>
      <c r="G19" s="7">
        <v>10</v>
      </c>
      <c r="H19" s="7">
        <v>7</v>
      </c>
      <c r="I19" s="7">
        <v>14</v>
      </c>
      <c r="J19" s="7">
        <v>0</v>
      </c>
      <c r="K19" s="7">
        <v>4</v>
      </c>
      <c r="L19" s="7">
        <f t="shared" si="0"/>
        <v>63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32</v>
      </c>
      <c r="G20" s="7">
        <v>12</v>
      </c>
      <c r="H20" s="7">
        <v>10</v>
      </c>
      <c r="I20" s="7">
        <v>20</v>
      </c>
      <c r="J20" s="7">
        <v>4</v>
      </c>
      <c r="K20" s="7">
        <v>5</v>
      </c>
      <c r="L20" s="7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30</v>
      </c>
      <c r="G21" s="7">
        <v>10</v>
      </c>
      <c r="H21" s="7">
        <v>8</v>
      </c>
      <c r="I21" s="7">
        <v>23</v>
      </c>
      <c r="J21" s="7">
        <v>3</v>
      </c>
      <c r="K21" s="7">
        <v>5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25</v>
      </c>
      <c r="G22" s="7">
        <v>8</v>
      </c>
      <c r="H22" s="7">
        <v>6</v>
      </c>
      <c r="I22" s="7">
        <v>20</v>
      </c>
      <c r="J22" s="7">
        <v>1</v>
      </c>
      <c r="K22" s="7">
        <v>5</v>
      </c>
      <c r="L22" s="7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26</v>
      </c>
      <c r="G23" s="7">
        <v>8</v>
      </c>
      <c r="H23" s="7">
        <v>6</v>
      </c>
      <c r="I23" s="7">
        <v>17</v>
      </c>
      <c r="J23" s="7">
        <v>0</v>
      </c>
      <c r="K23" s="7">
        <v>5</v>
      </c>
      <c r="L23" s="7">
        <f t="shared" si="0"/>
        <v>62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17</v>
      </c>
      <c r="G24" s="7">
        <v>5</v>
      </c>
      <c r="H24" s="7">
        <v>7</v>
      </c>
      <c r="I24" s="7">
        <v>18</v>
      </c>
      <c r="J24" s="7">
        <v>2</v>
      </c>
      <c r="K24" s="7">
        <v>5</v>
      </c>
      <c r="L24" s="7">
        <f t="shared" si="0"/>
        <v>54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20</v>
      </c>
      <c r="G25" s="7">
        <v>9</v>
      </c>
      <c r="H25" s="7">
        <v>6</v>
      </c>
      <c r="I25" s="7">
        <v>12</v>
      </c>
      <c r="J25" s="7">
        <v>0</v>
      </c>
      <c r="K25" s="7">
        <v>4</v>
      </c>
      <c r="L25" s="7">
        <f t="shared" si="0"/>
        <v>51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32</v>
      </c>
      <c r="G26" s="7">
        <v>13</v>
      </c>
      <c r="H26" s="7">
        <v>8</v>
      </c>
      <c r="I26" s="7">
        <v>20</v>
      </c>
      <c r="J26" s="7">
        <v>2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30</v>
      </c>
      <c r="G27" s="7">
        <v>13</v>
      </c>
      <c r="H27" s="7">
        <v>8</v>
      </c>
      <c r="I27" s="7">
        <v>20</v>
      </c>
      <c r="J27" s="7">
        <v>4</v>
      </c>
      <c r="K27" s="7">
        <v>5</v>
      </c>
      <c r="L27" s="7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28</v>
      </c>
      <c r="G28" s="7">
        <v>10</v>
      </c>
      <c r="H28" s="7">
        <v>6</v>
      </c>
      <c r="I28" s="7">
        <v>20</v>
      </c>
      <c r="J28" s="7">
        <v>2</v>
      </c>
      <c r="K28" s="7">
        <v>5</v>
      </c>
      <c r="L28" s="7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33</v>
      </c>
      <c r="G29" s="7">
        <v>13</v>
      </c>
      <c r="H29" s="7">
        <v>7</v>
      </c>
      <c r="I29" s="7">
        <v>22</v>
      </c>
      <c r="J29" s="7">
        <v>0</v>
      </c>
      <c r="K29" s="7">
        <v>5</v>
      </c>
      <c r="L29" s="7">
        <f t="shared" si="0"/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38</v>
      </c>
      <c r="G30" s="7">
        <v>13</v>
      </c>
      <c r="H30" s="7">
        <v>9</v>
      </c>
      <c r="I30" s="7">
        <v>25</v>
      </c>
      <c r="J30" s="7">
        <v>2</v>
      </c>
      <c r="K30" s="7">
        <v>5</v>
      </c>
      <c r="L30" s="7">
        <f t="shared" si="0"/>
        <v>92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23</v>
      </c>
      <c r="G31" s="7">
        <v>7</v>
      </c>
      <c r="H31" s="7">
        <v>6</v>
      </c>
      <c r="I31" s="7">
        <v>14</v>
      </c>
      <c r="J31" s="7">
        <v>3</v>
      </c>
      <c r="K31" s="7">
        <v>4</v>
      </c>
      <c r="L31" s="7">
        <f t="shared" si="0"/>
        <v>57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32</v>
      </c>
      <c r="G32" s="7">
        <v>11</v>
      </c>
      <c r="H32" s="7">
        <v>6</v>
      </c>
      <c r="I32" s="7">
        <v>21</v>
      </c>
      <c r="J32" s="7">
        <v>4</v>
      </c>
      <c r="K32" s="7">
        <v>5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33</v>
      </c>
      <c r="G33" s="7">
        <v>14</v>
      </c>
      <c r="H33" s="7">
        <v>6</v>
      </c>
      <c r="I33" s="7">
        <v>21</v>
      </c>
      <c r="J33" s="7">
        <v>1</v>
      </c>
      <c r="K33" s="7">
        <v>5</v>
      </c>
      <c r="L33" s="7">
        <f t="shared" si="0"/>
        <v>80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25</v>
      </c>
      <c r="G34" s="7">
        <v>9</v>
      </c>
      <c r="H34" s="7">
        <v>8</v>
      </c>
      <c r="I34" s="7">
        <v>20</v>
      </c>
      <c r="J34" s="7">
        <v>4</v>
      </c>
      <c r="K34" s="7">
        <v>4</v>
      </c>
      <c r="L34" s="7">
        <f t="shared" si="0"/>
        <v>70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30</v>
      </c>
      <c r="G35" s="7">
        <v>12</v>
      </c>
      <c r="H35" s="7">
        <v>8</v>
      </c>
      <c r="I35" s="7">
        <v>20</v>
      </c>
      <c r="J35" s="7">
        <v>0</v>
      </c>
      <c r="K35" s="7">
        <v>4</v>
      </c>
      <c r="L35" s="7">
        <f t="shared" si="0"/>
        <v>74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27</v>
      </c>
      <c r="G36" s="7">
        <v>10</v>
      </c>
      <c r="H36" s="7">
        <v>6</v>
      </c>
      <c r="I36" s="7">
        <v>19</v>
      </c>
      <c r="J36" s="7">
        <v>0</v>
      </c>
      <c r="K36" s="7">
        <v>5</v>
      </c>
      <c r="L36" s="7">
        <f t="shared" si="0"/>
        <v>67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27</v>
      </c>
      <c r="G37" s="7">
        <v>8</v>
      </c>
      <c r="H37" s="7">
        <v>7</v>
      </c>
      <c r="I37" s="7">
        <v>19</v>
      </c>
      <c r="J37" s="7">
        <v>2</v>
      </c>
      <c r="K37" s="7">
        <v>5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28</v>
      </c>
      <c r="G38" s="7">
        <v>9</v>
      </c>
      <c r="H38" s="7">
        <v>7</v>
      </c>
      <c r="I38" s="7">
        <v>19</v>
      </c>
      <c r="J38" s="7">
        <v>4</v>
      </c>
      <c r="K38" s="7">
        <v>5</v>
      </c>
      <c r="L38" s="7">
        <f t="shared" si="0"/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25</v>
      </c>
      <c r="G39" s="7">
        <v>13</v>
      </c>
      <c r="H39" s="7">
        <v>7</v>
      </c>
      <c r="I39" s="7">
        <v>22</v>
      </c>
      <c r="J39" s="7">
        <v>3</v>
      </c>
      <c r="K39" s="7">
        <v>5</v>
      </c>
      <c r="L39" s="7">
        <f t="shared" si="0"/>
        <v>75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27</v>
      </c>
      <c r="G40" s="7">
        <v>10</v>
      </c>
      <c r="H40" s="7">
        <v>6</v>
      </c>
      <c r="I40" s="7">
        <v>16</v>
      </c>
      <c r="J40" s="7">
        <v>0</v>
      </c>
      <c r="K40" s="7">
        <v>4</v>
      </c>
      <c r="L40" s="7">
        <f t="shared" si="0"/>
        <v>63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0" xr:uid="{EFBC994A-A8DB-4CC2-9706-D49629DFCBCA}">
      <formula1>40</formula1>
    </dataValidation>
    <dataValidation type="decimal" operator="lessThanOrEqual" allowBlank="1" showInputMessage="1" showErrorMessage="1" error="max. 10" sqref="H15:H40" xr:uid="{05DF2261-15DB-4390-9D36-C3618D955DB3}">
      <formula1>10</formula1>
    </dataValidation>
    <dataValidation type="decimal" operator="lessThanOrEqual" allowBlank="1" showInputMessage="1" showErrorMessage="1" error="max. 5" sqref="J15:K40" xr:uid="{E5CA7D58-3471-4547-8C6E-F0B53EE84C98}">
      <formula1>5</formula1>
    </dataValidation>
    <dataValidation type="decimal" operator="lessThanOrEqual" allowBlank="1" showInputMessage="1" showErrorMessage="1" error="max. 15" sqref="G15:G40" xr:uid="{F6CF23C1-213E-4A56-821F-2D1B6273A3AD}">
      <formula1>15</formula1>
    </dataValidation>
    <dataValidation type="decimal" operator="lessThanOrEqual" allowBlank="1" showInputMessage="1" showErrorMessage="1" error="max. 25" sqref="I15:I40" xr:uid="{0A87B481-5484-43B8-8F0B-8B98D39FDB68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453A-D2CE-4751-96CE-DD538E629D2C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19</v>
      </c>
      <c r="G15" s="7">
        <v>9</v>
      </c>
      <c r="H15" s="7">
        <v>7</v>
      </c>
      <c r="I15" s="7">
        <v>12</v>
      </c>
      <c r="J15" s="7">
        <v>0</v>
      </c>
      <c r="K15" s="7">
        <v>4</v>
      </c>
      <c r="L15" s="7">
        <f>SUM(F15:K15)</f>
        <v>51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23</v>
      </c>
      <c r="G16" s="7">
        <v>12</v>
      </c>
      <c r="H16" s="7">
        <v>9</v>
      </c>
      <c r="I16" s="7">
        <v>21</v>
      </c>
      <c r="J16" s="7">
        <v>0</v>
      </c>
      <c r="K16" s="7">
        <v>5</v>
      </c>
      <c r="L16" s="7">
        <f t="shared" ref="L16:L40" si="0">SUM(F16:K16)</f>
        <v>70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23</v>
      </c>
      <c r="G17" s="7">
        <v>13</v>
      </c>
      <c r="H17" s="7">
        <v>8</v>
      </c>
      <c r="I17" s="7">
        <v>18</v>
      </c>
      <c r="J17" s="7">
        <v>4</v>
      </c>
      <c r="K17" s="7">
        <v>4</v>
      </c>
      <c r="L17" s="7">
        <f t="shared" si="0"/>
        <v>70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35</v>
      </c>
      <c r="G18" s="7">
        <v>13</v>
      </c>
      <c r="H18" s="7">
        <v>8</v>
      </c>
      <c r="I18" s="7">
        <v>24</v>
      </c>
      <c r="J18" s="7">
        <v>3</v>
      </c>
      <c r="K18" s="7">
        <v>5</v>
      </c>
      <c r="L18" s="7">
        <f t="shared" si="0"/>
        <v>88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18</v>
      </c>
      <c r="G19" s="7">
        <v>9</v>
      </c>
      <c r="H19" s="7">
        <v>7</v>
      </c>
      <c r="I19" s="7">
        <v>13</v>
      </c>
      <c r="J19" s="7">
        <v>0</v>
      </c>
      <c r="K19" s="7">
        <v>4</v>
      </c>
      <c r="L19" s="7">
        <f t="shared" si="0"/>
        <v>51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35</v>
      </c>
      <c r="G20" s="7">
        <v>12</v>
      </c>
      <c r="H20" s="7">
        <v>10</v>
      </c>
      <c r="I20" s="7">
        <v>18</v>
      </c>
      <c r="J20" s="7">
        <v>4</v>
      </c>
      <c r="K20" s="7">
        <v>5</v>
      </c>
      <c r="L20" s="7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23</v>
      </c>
      <c r="G21" s="7">
        <v>10</v>
      </c>
      <c r="H21" s="7">
        <v>8</v>
      </c>
      <c r="I21" s="7">
        <v>24</v>
      </c>
      <c r="J21" s="7">
        <v>3</v>
      </c>
      <c r="K21" s="7">
        <v>5</v>
      </c>
      <c r="L21" s="7">
        <f t="shared" si="0"/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23</v>
      </c>
      <c r="G22" s="7">
        <v>8</v>
      </c>
      <c r="H22" s="7">
        <v>6</v>
      </c>
      <c r="I22" s="7">
        <v>18</v>
      </c>
      <c r="J22" s="7">
        <v>1</v>
      </c>
      <c r="K22" s="7">
        <v>5</v>
      </c>
      <c r="L22" s="7">
        <f t="shared" si="0"/>
        <v>61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20</v>
      </c>
      <c r="G23" s="7">
        <v>6</v>
      </c>
      <c r="H23" s="7">
        <v>5</v>
      </c>
      <c r="I23" s="7">
        <v>15</v>
      </c>
      <c r="J23" s="7">
        <v>0</v>
      </c>
      <c r="K23" s="7">
        <v>4</v>
      </c>
      <c r="L23" s="7">
        <f t="shared" si="0"/>
        <v>50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14</v>
      </c>
      <c r="G24" s="7">
        <v>7</v>
      </c>
      <c r="H24" s="7">
        <v>7</v>
      </c>
      <c r="I24" s="7">
        <v>16</v>
      </c>
      <c r="J24" s="7">
        <v>2</v>
      </c>
      <c r="K24" s="7">
        <v>5</v>
      </c>
      <c r="L24" s="7">
        <f t="shared" si="0"/>
        <v>51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20</v>
      </c>
      <c r="G25" s="7">
        <v>8</v>
      </c>
      <c r="H25" s="7">
        <v>5</v>
      </c>
      <c r="I25" s="7">
        <v>12</v>
      </c>
      <c r="J25" s="7">
        <v>0</v>
      </c>
      <c r="K25" s="7">
        <v>4</v>
      </c>
      <c r="L25" s="7">
        <f t="shared" si="0"/>
        <v>49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30</v>
      </c>
      <c r="G26" s="7">
        <v>14</v>
      </c>
      <c r="H26" s="7">
        <v>8</v>
      </c>
      <c r="I26" s="7">
        <v>22</v>
      </c>
      <c r="J26" s="7">
        <v>2</v>
      </c>
      <c r="K26" s="7">
        <v>5</v>
      </c>
      <c r="L26" s="7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29</v>
      </c>
      <c r="G27" s="7">
        <v>14</v>
      </c>
      <c r="H27" s="7">
        <v>8</v>
      </c>
      <c r="I27" s="7">
        <v>22</v>
      </c>
      <c r="J27" s="7">
        <v>4</v>
      </c>
      <c r="K27" s="7">
        <v>5</v>
      </c>
      <c r="L27" s="7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25</v>
      </c>
      <c r="G28" s="7">
        <v>10</v>
      </c>
      <c r="H28" s="7">
        <v>5</v>
      </c>
      <c r="I28" s="7">
        <v>19</v>
      </c>
      <c r="J28" s="7">
        <v>2</v>
      </c>
      <c r="K28" s="7">
        <v>5</v>
      </c>
      <c r="L28" s="7">
        <f t="shared" si="0"/>
        <v>66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31</v>
      </c>
      <c r="G29" s="7">
        <v>13</v>
      </c>
      <c r="H29" s="7">
        <v>6</v>
      </c>
      <c r="I29" s="7">
        <v>25</v>
      </c>
      <c r="J29" s="7">
        <v>0</v>
      </c>
      <c r="K29" s="7">
        <v>5</v>
      </c>
      <c r="L29" s="7">
        <f t="shared" si="0"/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38</v>
      </c>
      <c r="G30" s="7">
        <v>13</v>
      </c>
      <c r="H30" s="7">
        <v>9</v>
      </c>
      <c r="I30" s="7">
        <v>25</v>
      </c>
      <c r="J30" s="7">
        <v>2</v>
      </c>
      <c r="K30" s="7">
        <v>5</v>
      </c>
      <c r="L30" s="7">
        <f t="shared" si="0"/>
        <v>92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14</v>
      </c>
      <c r="G31" s="7">
        <v>6</v>
      </c>
      <c r="H31" s="7">
        <v>5</v>
      </c>
      <c r="I31" s="7">
        <v>12</v>
      </c>
      <c r="J31" s="7">
        <v>3</v>
      </c>
      <c r="K31" s="7">
        <v>4</v>
      </c>
      <c r="L31" s="7">
        <f t="shared" si="0"/>
        <v>44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35</v>
      </c>
      <c r="G32" s="7">
        <v>10</v>
      </c>
      <c r="H32" s="7">
        <v>6</v>
      </c>
      <c r="I32" s="7">
        <v>18</v>
      </c>
      <c r="J32" s="7">
        <v>4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35</v>
      </c>
      <c r="G33" s="7">
        <v>13</v>
      </c>
      <c r="H33" s="7">
        <v>6</v>
      </c>
      <c r="I33" s="7">
        <v>22</v>
      </c>
      <c r="J33" s="7">
        <v>1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35</v>
      </c>
      <c r="G34" s="7">
        <v>12</v>
      </c>
      <c r="H34" s="7">
        <v>9</v>
      </c>
      <c r="I34" s="7">
        <v>15</v>
      </c>
      <c r="J34" s="7">
        <v>4</v>
      </c>
      <c r="K34" s="7">
        <v>4</v>
      </c>
      <c r="L34" s="7">
        <f t="shared" si="0"/>
        <v>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27</v>
      </c>
      <c r="G35" s="7">
        <v>14</v>
      </c>
      <c r="H35" s="7">
        <v>8</v>
      </c>
      <c r="I35" s="7">
        <v>17</v>
      </c>
      <c r="J35" s="7">
        <v>0</v>
      </c>
      <c r="K35" s="7">
        <v>4</v>
      </c>
      <c r="L35" s="7">
        <f t="shared" si="0"/>
        <v>70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25</v>
      </c>
      <c r="G36" s="7">
        <v>9</v>
      </c>
      <c r="H36" s="7">
        <v>6</v>
      </c>
      <c r="I36" s="7">
        <v>15</v>
      </c>
      <c r="J36" s="7">
        <v>0</v>
      </c>
      <c r="K36" s="7">
        <v>5</v>
      </c>
      <c r="L36" s="7">
        <f t="shared" si="0"/>
        <v>60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19</v>
      </c>
      <c r="G37" s="7">
        <v>8</v>
      </c>
      <c r="H37" s="7">
        <v>7</v>
      </c>
      <c r="I37" s="7">
        <v>18</v>
      </c>
      <c r="J37" s="7">
        <v>2</v>
      </c>
      <c r="K37" s="7">
        <v>5</v>
      </c>
      <c r="L37" s="7">
        <f t="shared" si="0"/>
        <v>59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17</v>
      </c>
      <c r="G38" s="7">
        <v>10</v>
      </c>
      <c r="H38" s="7">
        <v>7</v>
      </c>
      <c r="I38" s="7">
        <v>18</v>
      </c>
      <c r="J38" s="7">
        <v>4</v>
      </c>
      <c r="K38" s="7">
        <v>5</v>
      </c>
      <c r="L38" s="7">
        <f t="shared" si="0"/>
        <v>61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23</v>
      </c>
      <c r="G39" s="7">
        <v>11</v>
      </c>
      <c r="H39" s="7">
        <v>7</v>
      </c>
      <c r="I39" s="7">
        <v>23</v>
      </c>
      <c r="J39" s="7">
        <v>3</v>
      </c>
      <c r="K39" s="7">
        <v>5</v>
      </c>
      <c r="L39" s="7">
        <f t="shared" si="0"/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19</v>
      </c>
      <c r="G40" s="7">
        <v>11</v>
      </c>
      <c r="H40" s="7">
        <v>6</v>
      </c>
      <c r="I40" s="7">
        <v>17</v>
      </c>
      <c r="J40" s="7">
        <v>0</v>
      </c>
      <c r="K40" s="7">
        <v>4</v>
      </c>
      <c r="L40" s="7">
        <f t="shared" si="0"/>
        <v>57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0" xr:uid="{46A3ABFC-E101-49B5-961F-B9B0A8126C21}">
      <formula1>40</formula1>
    </dataValidation>
    <dataValidation type="decimal" operator="lessThanOrEqual" allowBlank="1" showInputMessage="1" showErrorMessage="1" error="max. 10" sqref="H15:H40" xr:uid="{9E3B509A-D2C2-48C3-96FE-8DA4C435B811}">
      <formula1>10</formula1>
    </dataValidation>
    <dataValidation type="decimal" operator="lessThanOrEqual" allowBlank="1" showInputMessage="1" showErrorMessage="1" error="max. 5" sqref="J15:K40" xr:uid="{7C67EB03-76DD-4300-8271-A3268CD9B10E}">
      <formula1>5</formula1>
    </dataValidation>
    <dataValidation type="decimal" operator="lessThanOrEqual" allowBlank="1" showInputMessage="1" showErrorMessage="1" error="max. 15" sqref="G15:G40" xr:uid="{38C54A4B-EE61-4B1B-BF13-77256AB77A40}">
      <formula1>15</formula1>
    </dataValidation>
    <dataValidation type="decimal" operator="lessThanOrEqual" allowBlank="1" showInputMessage="1" showErrorMessage="1" error="max. 25" sqref="I15:I40" xr:uid="{E7A4A1AE-8883-43D5-991B-AB1895724C44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298-F559-4746-8535-77D68671BDF7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20</v>
      </c>
      <c r="G15" s="7">
        <v>7</v>
      </c>
      <c r="H15" s="7">
        <v>6</v>
      </c>
      <c r="I15" s="7">
        <v>15</v>
      </c>
      <c r="J15" s="7">
        <v>0</v>
      </c>
      <c r="K15" s="7">
        <v>3</v>
      </c>
      <c r="L15" s="7">
        <f>SUM(F15:K15)</f>
        <v>51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31</v>
      </c>
      <c r="G16" s="7">
        <v>12</v>
      </c>
      <c r="H16" s="7">
        <v>9</v>
      </c>
      <c r="I16" s="7">
        <v>22</v>
      </c>
      <c r="J16" s="7">
        <v>0</v>
      </c>
      <c r="K16" s="7">
        <v>4</v>
      </c>
      <c r="L16" s="7">
        <f t="shared" ref="L16:L40" si="0">SUM(F16:K16)</f>
        <v>78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26</v>
      </c>
      <c r="G17" s="7">
        <v>11</v>
      </c>
      <c r="H17" s="7">
        <v>9</v>
      </c>
      <c r="I17" s="7">
        <v>21</v>
      </c>
      <c r="J17" s="7">
        <v>4</v>
      </c>
      <c r="K17" s="7">
        <v>4</v>
      </c>
      <c r="L17" s="7">
        <f t="shared" si="0"/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36</v>
      </c>
      <c r="G18" s="7">
        <v>10</v>
      </c>
      <c r="H18" s="7">
        <v>8</v>
      </c>
      <c r="I18" s="7">
        <v>20</v>
      </c>
      <c r="J18" s="7">
        <v>3</v>
      </c>
      <c r="K18" s="7">
        <v>4</v>
      </c>
      <c r="L18" s="7">
        <f t="shared" si="0"/>
        <v>81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20</v>
      </c>
      <c r="G19" s="7">
        <v>7</v>
      </c>
      <c r="H19" s="7">
        <v>6</v>
      </c>
      <c r="I19" s="7">
        <v>15</v>
      </c>
      <c r="J19" s="7">
        <v>0</v>
      </c>
      <c r="K19" s="7">
        <v>4</v>
      </c>
      <c r="L19" s="7">
        <f t="shared" si="0"/>
        <v>52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33</v>
      </c>
      <c r="G20" s="7">
        <v>13</v>
      </c>
      <c r="H20" s="7">
        <v>10</v>
      </c>
      <c r="I20" s="7">
        <v>19</v>
      </c>
      <c r="J20" s="7">
        <v>4</v>
      </c>
      <c r="K20" s="7">
        <v>4</v>
      </c>
      <c r="L20" s="7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31</v>
      </c>
      <c r="G21" s="7">
        <v>8</v>
      </c>
      <c r="H21" s="7">
        <v>8</v>
      </c>
      <c r="I21" s="7">
        <v>20</v>
      </c>
      <c r="J21" s="7">
        <v>3</v>
      </c>
      <c r="K21" s="7">
        <v>4</v>
      </c>
      <c r="L21" s="7">
        <f t="shared" si="0"/>
        <v>74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25</v>
      </c>
      <c r="G22" s="7">
        <v>8</v>
      </c>
      <c r="H22" s="7">
        <v>8</v>
      </c>
      <c r="I22" s="7">
        <v>18</v>
      </c>
      <c r="J22" s="7">
        <v>1</v>
      </c>
      <c r="K22" s="7">
        <v>3</v>
      </c>
      <c r="L22" s="7">
        <f t="shared" si="0"/>
        <v>63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22</v>
      </c>
      <c r="G23" s="7">
        <v>6</v>
      </c>
      <c r="H23" s="7">
        <v>8</v>
      </c>
      <c r="I23" s="7">
        <v>18</v>
      </c>
      <c r="J23" s="7">
        <v>0</v>
      </c>
      <c r="K23" s="7">
        <v>4</v>
      </c>
      <c r="L23" s="7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19</v>
      </c>
      <c r="G24" s="7">
        <v>7</v>
      </c>
      <c r="H24" s="7">
        <v>7</v>
      </c>
      <c r="I24" s="7">
        <v>18</v>
      </c>
      <c r="J24" s="7">
        <v>2</v>
      </c>
      <c r="K24" s="7">
        <v>4</v>
      </c>
      <c r="L24" s="7">
        <f t="shared" si="0"/>
        <v>57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20</v>
      </c>
      <c r="G25" s="7">
        <v>7</v>
      </c>
      <c r="H25" s="7">
        <v>6</v>
      </c>
      <c r="I25" s="7">
        <v>14</v>
      </c>
      <c r="J25" s="7">
        <v>0</v>
      </c>
      <c r="K25" s="7">
        <v>3</v>
      </c>
      <c r="L25" s="7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34</v>
      </c>
      <c r="G26" s="7">
        <v>12</v>
      </c>
      <c r="H26" s="7">
        <v>9</v>
      </c>
      <c r="I26" s="7">
        <v>21</v>
      </c>
      <c r="J26" s="7">
        <v>2</v>
      </c>
      <c r="K26" s="7">
        <v>4</v>
      </c>
      <c r="L26" s="7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37</v>
      </c>
      <c r="G27" s="7">
        <v>13</v>
      </c>
      <c r="H27" s="7">
        <v>9</v>
      </c>
      <c r="I27" s="7">
        <v>24</v>
      </c>
      <c r="J27" s="7">
        <v>4</v>
      </c>
      <c r="K27" s="7">
        <v>5</v>
      </c>
      <c r="L27" s="7">
        <f t="shared" si="0"/>
        <v>92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29</v>
      </c>
      <c r="G28" s="7">
        <v>11</v>
      </c>
      <c r="H28" s="7">
        <v>8</v>
      </c>
      <c r="I28" s="7">
        <v>21</v>
      </c>
      <c r="J28" s="7">
        <v>2</v>
      </c>
      <c r="K28" s="7">
        <v>3</v>
      </c>
      <c r="L28" s="7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33</v>
      </c>
      <c r="G29" s="7">
        <v>12</v>
      </c>
      <c r="H29" s="7">
        <v>8</v>
      </c>
      <c r="I29" s="7">
        <v>23</v>
      </c>
      <c r="J29" s="7">
        <v>0</v>
      </c>
      <c r="K29" s="7">
        <v>4</v>
      </c>
      <c r="L29" s="7">
        <f t="shared" si="0"/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35</v>
      </c>
      <c r="G30" s="7">
        <v>13</v>
      </c>
      <c r="H30" s="7">
        <v>9</v>
      </c>
      <c r="I30" s="7">
        <v>24</v>
      </c>
      <c r="J30" s="7">
        <v>2</v>
      </c>
      <c r="K30" s="7">
        <v>5</v>
      </c>
      <c r="L30" s="7">
        <f t="shared" si="0"/>
        <v>88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20</v>
      </c>
      <c r="G31" s="7">
        <v>6</v>
      </c>
      <c r="H31" s="7">
        <v>6</v>
      </c>
      <c r="I31" s="7">
        <v>15</v>
      </c>
      <c r="J31" s="7">
        <v>3</v>
      </c>
      <c r="K31" s="7">
        <v>3</v>
      </c>
      <c r="L31" s="7">
        <f t="shared" si="0"/>
        <v>53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34</v>
      </c>
      <c r="G32" s="7">
        <v>10</v>
      </c>
      <c r="H32" s="7">
        <v>9</v>
      </c>
      <c r="I32" s="7">
        <v>14</v>
      </c>
      <c r="J32" s="7">
        <v>4</v>
      </c>
      <c r="K32" s="7">
        <v>5</v>
      </c>
      <c r="L32" s="7">
        <f t="shared" si="0"/>
        <v>76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36</v>
      </c>
      <c r="G33" s="7">
        <v>14</v>
      </c>
      <c r="H33" s="7">
        <v>9</v>
      </c>
      <c r="I33" s="7">
        <v>21</v>
      </c>
      <c r="J33" s="7">
        <v>1</v>
      </c>
      <c r="K33" s="7">
        <v>4</v>
      </c>
      <c r="L33" s="7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30</v>
      </c>
      <c r="G34" s="7">
        <v>9</v>
      </c>
      <c r="H34" s="7">
        <v>8</v>
      </c>
      <c r="I34" s="7">
        <v>19</v>
      </c>
      <c r="J34" s="7">
        <v>4</v>
      </c>
      <c r="K34" s="7">
        <v>3</v>
      </c>
      <c r="L34" s="7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30</v>
      </c>
      <c r="G35" s="7">
        <v>11</v>
      </c>
      <c r="H35" s="7">
        <v>7</v>
      </c>
      <c r="I35" s="7">
        <v>19</v>
      </c>
      <c r="J35" s="7">
        <v>0</v>
      </c>
      <c r="K35" s="7">
        <v>3</v>
      </c>
      <c r="L35" s="7">
        <f t="shared" si="0"/>
        <v>70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24</v>
      </c>
      <c r="G36" s="7">
        <v>8</v>
      </c>
      <c r="H36" s="7">
        <v>6</v>
      </c>
      <c r="I36" s="7">
        <v>18</v>
      </c>
      <c r="J36" s="7">
        <v>0</v>
      </c>
      <c r="K36" s="7">
        <v>3</v>
      </c>
      <c r="L36" s="7">
        <f t="shared" si="0"/>
        <v>59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28</v>
      </c>
      <c r="G37" s="7">
        <v>10</v>
      </c>
      <c r="H37" s="7">
        <v>7</v>
      </c>
      <c r="I37" s="7">
        <v>19</v>
      </c>
      <c r="J37" s="7">
        <v>2</v>
      </c>
      <c r="K37" s="7">
        <v>3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29</v>
      </c>
      <c r="G38" s="7">
        <v>7</v>
      </c>
      <c r="H38" s="7">
        <v>6</v>
      </c>
      <c r="I38" s="7">
        <v>17</v>
      </c>
      <c r="J38" s="7">
        <v>4</v>
      </c>
      <c r="K38" s="7">
        <v>3</v>
      </c>
      <c r="L38" s="7">
        <f t="shared" si="0"/>
        <v>66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31</v>
      </c>
      <c r="G39" s="7">
        <v>10</v>
      </c>
      <c r="H39" s="7">
        <v>6</v>
      </c>
      <c r="I39" s="7">
        <v>19</v>
      </c>
      <c r="J39" s="7">
        <v>3</v>
      </c>
      <c r="K39" s="7">
        <v>4</v>
      </c>
      <c r="L39" s="7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27</v>
      </c>
      <c r="G40" s="7">
        <v>7</v>
      </c>
      <c r="H40" s="7">
        <v>6</v>
      </c>
      <c r="I40" s="7">
        <v>17</v>
      </c>
      <c r="J40" s="7">
        <v>0</v>
      </c>
      <c r="K40" s="7">
        <v>3</v>
      </c>
      <c r="L40" s="7">
        <f t="shared" si="0"/>
        <v>60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40" sqref="F15:F40" xr:uid="{996AA1D7-8E49-41E1-BC95-C108369A254C}">
      <formula1>40</formula1>
    </dataValidation>
    <dataValidation type="decimal" operator="lessThanOrEqual" allowBlank="1" showInputMessage="1" showErrorMessage="1" error="max. 10" sqref="H15:H40" xr:uid="{E1EF2BA3-192E-4A33-856D-3260C38B43EE}">
      <formula1>10</formula1>
    </dataValidation>
    <dataValidation type="decimal" operator="lessThanOrEqual" allowBlank="1" showInputMessage="1" showErrorMessage="1" error="max. 5" sqref="J15:K40" xr:uid="{0348B29A-9829-4F0C-81A2-0AFAF0AECDE6}">
      <formula1>5</formula1>
    </dataValidation>
    <dataValidation type="decimal" operator="lessThanOrEqual" allowBlank="1" showInputMessage="1" showErrorMessage="1" error="max. 15" sqref="G15:G40" xr:uid="{9459DB92-5960-4749-AA11-DB49776E2580}">
      <formula1>15</formula1>
    </dataValidation>
    <dataValidation type="decimal" operator="lessThanOrEqual" allowBlank="1" showInputMessage="1" showErrorMessage="1" error="max. 25" sqref="I15:I40" xr:uid="{6446544D-372F-49DE-AC96-1127FEE11BB6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1628-AF1A-4466-B8AF-E2F817FD4FC1}">
  <dimension ref="A1:BU46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7.33203125" style="2" customWidth="1"/>
    <col min="3" max="3" width="43.6640625" style="2" customWidth="1"/>
    <col min="4" max="4" width="15.4414062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3" ht="38.25" customHeight="1" x14ac:dyDescent="0.3">
      <c r="A1" s="1" t="s">
        <v>25</v>
      </c>
    </row>
    <row r="2" spans="1:73" ht="12.6" x14ac:dyDescent="0.3">
      <c r="A2" s="3" t="s">
        <v>40</v>
      </c>
      <c r="D2" s="3" t="s">
        <v>22</v>
      </c>
    </row>
    <row r="3" spans="1:73" ht="12.6" x14ac:dyDescent="0.3">
      <c r="A3" s="3" t="s">
        <v>32</v>
      </c>
      <c r="D3" s="2" t="s">
        <v>26</v>
      </c>
    </row>
    <row r="4" spans="1:73" ht="12.6" x14ac:dyDescent="0.3">
      <c r="A4" s="3" t="s">
        <v>41</v>
      </c>
      <c r="D4" s="2" t="s">
        <v>27</v>
      </c>
    </row>
    <row r="5" spans="1:73" ht="12.6" x14ac:dyDescent="0.3">
      <c r="A5" s="3" t="s">
        <v>34</v>
      </c>
      <c r="D5" s="2" t="s">
        <v>28</v>
      </c>
    </row>
    <row r="6" spans="1:73" ht="12.6" x14ac:dyDescent="0.3">
      <c r="A6" s="2" t="s">
        <v>42</v>
      </c>
      <c r="D6" s="2" t="s">
        <v>29</v>
      </c>
    </row>
    <row r="7" spans="1:73" ht="12.6" x14ac:dyDescent="0.3">
      <c r="A7" s="16" t="s">
        <v>33</v>
      </c>
      <c r="D7" s="2" t="s">
        <v>30</v>
      </c>
    </row>
    <row r="8" spans="1:73" ht="12.45" customHeight="1" x14ac:dyDescent="0.3">
      <c r="D8" s="35"/>
      <c r="E8" s="35"/>
    </row>
    <row r="9" spans="1:73" ht="12.45" customHeight="1" x14ac:dyDescent="0.3">
      <c r="A9" s="3"/>
      <c r="D9" s="3" t="s">
        <v>23</v>
      </c>
      <c r="E9" s="13"/>
    </row>
    <row r="10" spans="1:73" ht="39" customHeight="1" x14ac:dyDescent="0.3">
      <c r="A10" s="3"/>
      <c r="D10" s="35" t="s">
        <v>31</v>
      </c>
      <c r="E10" s="35"/>
    </row>
    <row r="11" spans="1:73" ht="12.45" customHeight="1" x14ac:dyDescent="0.3">
      <c r="A11" s="3"/>
    </row>
    <row r="12" spans="1:73" ht="26.55" customHeight="1" x14ac:dyDescent="0.3">
      <c r="A12" s="36" t="s">
        <v>0</v>
      </c>
      <c r="B12" s="36" t="s">
        <v>1</v>
      </c>
      <c r="C12" s="36" t="s">
        <v>17</v>
      </c>
      <c r="D12" s="36" t="s">
        <v>12</v>
      </c>
      <c r="E12" s="39" t="s">
        <v>2</v>
      </c>
      <c r="F12" s="36" t="s">
        <v>14</v>
      </c>
      <c r="G12" s="36" t="s">
        <v>35</v>
      </c>
      <c r="H12" s="36" t="s">
        <v>13</v>
      </c>
      <c r="I12" s="36" t="s">
        <v>37</v>
      </c>
      <c r="J12" s="36" t="s">
        <v>38</v>
      </c>
      <c r="K12" s="36" t="s">
        <v>39</v>
      </c>
      <c r="L12" s="36" t="s">
        <v>3</v>
      </c>
    </row>
    <row r="13" spans="1:73" ht="59.55" customHeight="1" x14ac:dyDescent="0.3">
      <c r="A13" s="38"/>
      <c r="B13" s="38"/>
      <c r="C13" s="38"/>
      <c r="D13" s="38"/>
      <c r="E13" s="40"/>
      <c r="F13" s="37"/>
      <c r="G13" s="37"/>
      <c r="H13" s="37"/>
      <c r="I13" s="37"/>
      <c r="J13" s="37"/>
      <c r="K13" s="37"/>
      <c r="L13" s="37"/>
    </row>
    <row r="14" spans="1:73" ht="37.5" customHeight="1" x14ac:dyDescent="0.3">
      <c r="A14" s="37"/>
      <c r="B14" s="37"/>
      <c r="C14" s="37"/>
      <c r="D14" s="37"/>
      <c r="E14" s="41"/>
      <c r="F14" s="15" t="s">
        <v>24</v>
      </c>
      <c r="G14" s="15" t="s">
        <v>19</v>
      </c>
      <c r="H14" s="15" t="s">
        <v>21</v>
      </c>
      <c r="I14" s="15" t="s">
        <v>36</v>
      </c>
      <c r="J14" s="15" t="s">
        <v>20</v>
      </c>
      <c r="K14" s="15" t="s">
        <v>20</v>
      </c>
      <c r="L14" s="15"/>
    </row>
    <row r="15" spans="1:73" s="4" customFormat="1" ht="12.75" customHeight="1" x14ac:dyDescent="0.2">
      <c r="A15" s="5" t="s">
        <v>98</v>
      </c>
      <c r="B15" s="6" t="s">
        <v>43</v>
      </c>
      <c r="C15" s="6" t="s">
        <v>69</v>
      </c>
      <c r="D15" s="21">
        <v>1995000</v>
      </c>
      <c r="E15" s="21">
        <v>1000000</v>
      </c>
      <c r="F15" s="7">
        <v>20</v>
      </c>
      <c r="G15" s="7">
        <v>11</v>
      </c>
      <c r="H15" s="7">
        <v>7</v>
      </c>
      <c r="I15" s="7">
        <v>15</v>
      </c>
      <c r="J15" s="7">
        <v>0</v>
      </c>
      <c r="K15" s="7">
        <v>3</v>
      </c>
      <c r="L15" s="7">
        <f>SUM(F15:K15)</f>
        <v>56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4" customFormat="1" ht="12.75" customHeight="1" x14ac:dyDescent="0.2">
      <c r="A16" s="5" t="s">
        <v>99</v>
      </c>
      <c r="B16" s="6" t="s">
        <v>44</v>
      </c>
      <c r="C16" s="6" t="s">
        <v>70</v>
      </c>
      <c r="D16" s="21">
        <v>4045450</v>
      </c>
      <c r="E16" s="21">
        <v>2100000</v>
      </c>
      <c r="F16" s="7">
        <v>30</v>
      </c>
      <c r="G16" s="7">
        <v>11</v>
      </c>
      <c r="H16" s="7">
        <v>8</v>
      </c>
      <c r="I16" s="7">
        <v>17</v>
      </c>
      <c r="J16" s="7">
        <v>0</v>
      </c>
      <c r="K16" s="7">
        <v>4</v>
      </c>
      <c r="L16" s="7">
        <f t="shared" ref="L16:L40" si="0">SUM(F16:K16)</f>
        <v>70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4" customFormat="1" ht="12.75" customHeight="1" x14ac:dyDescent="0.2">
      <c r="A17" s="5" t="s">
        <v>100</v>
      </c>
      <c r="B17" s="9" t="s">
        <v>45</v>
      </c>
      <c r="C17" s="9" t="s">
        <v>71</v>
      </c>
      <c r="D17" s="22">
        <v>3637600</v>
      </c>
      <c r="E17" s="22">
        <v>900000</v>
      </c>
      <c r="F17" s="7">
        <v>32</v>
      </c>
      <c r="G17" s="7">
        <v>10</v>
      </c>
      <c r="H17" s="7">
        <v>7</v>
      </c>
      <c r="I17" s="7">
        <v>14</v>
      </c>
      <c r="J17" s="7">
        <v>4</v>
      </c>
      <c r="K17" s="7">
        <v>4</v>
      </c>
      <c r="L17" s="7">
        <f t="shared" si="0"/>
        <v>71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4" customFormat="1" ht="12.75" customHeight="1" x14ac:dyDescent="0.2">
      <c r="A18" s="5" t="s">
        <v>101</v>
      </c>
      <c r="B18" s="6" t="s">
        <v>46</v>
      </c>
      <c r="C18" s="6" t="s">
        <v>72</v>
      </c>
      <c r="D18" s="21">
        <v>6232316</v>
      </c>
      <c r="E18" s="21">
        <v>2000000</v>
      </c>
      <c r="F18" s="7">
        <v>32</v>
      </c>
      <c r="G18" s="7">
        <v>11</v>
      </c>
      <c r="H18" s="7">
        <v>8</v>
      </c>
      <c r="I18" s="7">
        <v>22</v>
      </c>
      <c r="J18" s="7">
        <v>3</v>
      </c>
      <c r="K18" s="7">
        <v>4</v>
      </c>
      <c r="L18" s="7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4" customFormat="1" ht="12.75" customHeight="1" x14ac:dyDescent="0.2">
      <c r="A19" s="5" t="s">
        <v>102</v>
      </c>
      <c r="B19" s="9" t="s">
        <v>47</v>
      </c>
      <c r="C19" s="9" t="s">
        <v>73</v>
      </c>
      <c r="D19" s="22">
        <v>3752440</v>
      </c>
      <c r="E19" s="22">
        <v>1200000</v>
      </c>
      <c r="F19" s="7">
        <v>26</v>
      </c>
      <c r="G19" s="7">
        <v>10</v>
      </c>
      <c r="H19" s="7">
        <v>9</v>
      </c>
      <c r="I19" s="7">
        <v>17</v>
      </c>
      <c r="J19" s="7">
        <v>0</v>
      </c>
      <c r="K19" s="7">
        <v>4</v>
      </c>
      <c r="L19" s="7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4" customFormat="1" x14ac:dyDescent="0.2">
      <c r="A20" s="5" t="s">
        <v>103</v>
      </c>
      <c r="B20" s="6" t="s">
        <v>48</v>
      </c>
      <c r="C20" s="6" t="s">
        <v>74</v>
      </c>
      <c r="D20" s="21">
        <v>5982000</v>
      </c>
      <c r="E20" s="21">
        <v>2500000</v>
      </c>
      <c r="F20" s="7">
        <v>34</v>
      </c>
      <c r="G20" s="7">
        <v>12</v>
      </c>
      <c r="H20" s="7">
        <v>9</v>
      </c>
      <c r="I20" s="7">
        <v>20</v>
      </c>
      <c r="J20" s="7">
        <v>4</v>
      </c>
      <c r="K20" s="7">
        <v>5</v>
      </c>
      <c r="L20" s="7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4" customFormat="1" ht="12.75" customHeight="1" x14ac:dyDescent="0.2">
      <c r="A21" s="5" t="s">
        <v>104</v>
      </c>
      <c r="B21" s="6" t="s">
        <v>49</v>
      </c>
      <c r="C21" s="6" t="s">
        <v>72</v>
      </c>
      <c r="D21" s="21">
        <v>3710325</v>
      </c>
      <c r="E21" s="21">
        <v>1100000</v>
      </c>
      <c r="F21" s="7">
        <v>30</v>
      </c>
      <c r="G21" s="7">
        <v>11</v>
      </c>
      <c r="H21" s="7">
        <v>8</v>
      </c>
      <c r="I21" s="7">
        <v>18</v>
      </c>
      <c r="J21" s="7">
        <v>3</v>
      </c>
      <c r="K21" s="7">
        <v>4</v>
      </c>
      <c r="L21" s="7">
        <f t="shared" si="0"/>
        <v>74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4" customFormat="1" ht="12.75" customHeight="1" x14ac:dyDescent="0.2">
      <c r="A22" s="5" t="s">
        <v>105</v>
      </c>
      <c r="B22" s="6" t="s">
        <v>50</v>
      </c>
      <c r="C22" s="6" t="s">
        <v>75</v>
      </c>
      <c r="D22" s="21">
        <v>3545000</v>
      </c>
      <c r="E22" s="21">
        <v>1400000</v>
      </c>
      <c r="F22" s="7">
        <v>28</v>
      </c>
      <c r="G22" s="7">
        <v>8</v>
      </c>
      <c r="H22" s="7">
        <v>6</v>
      </c>
      <c r="I22" s="7">
        <v>11</v>
      </c>
      <c r="J22" s="7">
        <v>1</v>
      </c>
      <c r="K22" s="7">
        <v>4</v>
      </c>
      <c r="L22" s="7">
        <f t="shared" si="0"/>
        <v>58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4" customFormat="1" ht="13.5" customHeight="1" x14ac:dyDescent="0.2">
      <c r="A23" s="5" t="s">
        <v>106</v>
      </c>
      <c r="B23" s="6" t="s">
        <v>51</v>
      </c>
      <c r="C23" s="6" t="s">
        <v>76</v>
      </c>
      <c r="D23" s="21">
        <v>2138000</v>
      </c>
      <c r="E23" s="21">
        <v>1000000</v>
      </c>
      <c r="F23" s="7">
        <v>24</v>
      </c>
      <c r="G23" s="7">
        <v>10</v>
      </c>
      <c r="H23" s="7">
        <v>9</v>
      </c>
      <c r="I23" s="7">
        <v>22</v>
      </c>
      <c r="J23" s="7">
        <v>0</v>
      </c>
      <c r="K23" s="7">
        <v>3</v>
      </c>
      <c r="L23" s="7">
        <f t="shared" si="0"/>
        <v>68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4" customFormat="1" ht="12.75" customHeight="1" x14ac:dyDescent="0.2">
      <c r="A24" s="5" t="s">
        <v>107</v>
      </c>
      <c r="B24" s="6" t="s">
        <v>52</v>
      </c>
      <c r="C24" s="6" t="s">
        <v>77</v>
      </c>
      <c r="D24" s="21">
        <v>6704500</v>
      </c>
      <c r="E24" s="21">
        <v>1600000</v>
      </c>
      <c r="F24" s="7">
        <v>20</v>
      </c>
      <c r="G24" s="7">
        <v>8</v>
      </c>
      <c r="H24" s="7">
        <v>8</v>
      </c>
      <c r="I24" s="7">
        <v>20</v>
      </c>
      <c r="J24" s="7">
        <v>2</v>
      </c>
      <c r="K24" s="7">
        <v>3</v>
      </c>
      <c r="L24" s="7">
        <f t="shared" si="0"/>
        <v>61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4" customFormat="1" ht="12.75" customHeight="1" x14ac:dyDescent="0.2">
      <c r="A25" s="5" t="s">
        <v>108</v>
      </c>
      <c r="B25" s="9" t="s">
        <v>53</v>
      </c>
      <c r="C25" s="9" t="s">
        <v>78</v>
      </c>
      <c r="D25" s="22">
        <v>14824121</v>
      </c>
      <c r="E25" s="22">
        <v>2223618</v>
      </c>
      <c r="F25" s="7">
        <v>24</v>
      </c>
      <c r="G25" s="7">
        <v>11</v>
      </c>
      <c r="H25" s="7">
        <v>9</v>
      </c>
      <c r="I25" s="7">
        <v>20</v>
      </c>
      <c r="J25" s="7">
        <v>0</v>
      </c>
      <c r="K25" s="7">
        <v>2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4" customFormat="1" ht="12.75" customHeight="1" x14ac:dyDescent="0.2">
      <c r="A26" s="5" t="s">
        <v>109</v>
      </c>
      <c r="B26" s="6" t="s">
        <v>54</v>
      </c>
      <c r="C26" s="6" t="s">
        <v>79</v>
      </c>
      <c r="D26" s="21">
        <v>4602800</v>
      </c>
      <c r="E26" s="21">
        <v>1700000</v>
      </c>
      <c r="F26" s="7">
        <v>33</v>
      </c>
      <c r="G26" s="7">
        <v>11</v>
      </c>
      <c r="H26" s="7">
        <v>9</v>
      </c>
      <c r="I26" s="7">
        <v>20</v>
      </c>
      <c r="J26" s="7">
        <v>2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4" customFormat="1" ht="12.75" customHeight="1" x14ac:dyDescent="0.2">
      <c r="A27" s="5" t="s">
        <v>110</v>
      </c>
      <c r="B27" s="9" t="s">
        <v>55</v>
      </c>
      <c r="C27" s="9" t="s">
        <v>80</v>
      </c>
      <c r="D27" s="22">
        <v>6600000</v>
      </c>
      <c r="E27" s="22">
        <v>2000000</v>
      </c>
      <c r="F27" s="7">
        <v>33</v>
      </c>
      <c r="G27" s="7">
        <v>11</v>
      </c>
      <c r="H27" s="7">
        <v>9</v>
      </c>
      <c r="I27" s="7">
        <v>20</v>
      </c>
      <c r="J27" s="7">
        <v>4</v>
      </c>
      <c r="K27" s="7">
        <v>5</v>
      </c>
      <c r="L27" s="7">
        <f t="shared" si="0"/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4" customFormat="1" x14ac:dyDescent="0.2">
      <c r="A28" s="5" t="s">
        <v>111</v>
      </c>
      <c r="B28" s="6" t="s">
        <v>56</v>
      </c>
      <c r="C28" s="6" t="s">
        <v>81</v>
      </c>
      <c r="D28" s="21">
        <v>3350000</v>
      </c>
      <c r="E28" s="21">
        <v>1500000</v>
      </c>
      <c r="F28" s="7">
        <v>30</v>
      </c>
      <c r="G28" s="7">
        <v>13</v>
      </c>
      <c r="H28" s="7">
        <v>9</v>
      </c>
      <c r="I28" s="7">
        <v>21</v>
      </c>
      <c r="J28" s="7">
        <v>2</v>
      </c>
      <c r="K28" s="7">
        <v>4</v>
      </c>
      <c r="L28" s="7">
        <f t="shared" si="0"/>
        <v>79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4" customFormat="1" ht="12.75" customHeight="1" x14ac:dyDescent="0.2">
      <c r="A29" s="5" t="s">
        <v>112</v>
      </c>
      <c r="B29" s="9" t="s">
        <v>57</v>
      </c>
      <c r="C29" s="9" t="s">
        <v>82</v>
      </c>
      <c r="D29" s="22">
        <v>3145000</v>
      </c>
      <c r="E29" s="22">
        <v>1500000</v>
      </c>
      <c r="F29" s="7">
        <v>32</v>
      </c>
      <c r="G29" s="7">
        <v>13</v>
      </c>
      <c r="H29" s="7">
        <v>9</v>
      </c>
      <c r="I29" s="7">
        <v>21</v>
      </c>
      <c r="J29" s="7">
        <v>0</v>
      </c>
      <c r="K29" s="7">
        <v>5</v>
      </c>
      <c r="L29" s="7">
        <f t="shared" si="0"/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4" customFormat="1" ht="12.75" customHeight="1" x14ac:dyDescent="0.2">
      <c r="A30" s="5" t="s">
        <v>113</v>
      </c>
      <c r="B30" s="9" t="s">
        <v>58</v>
      </c>
      <c r="C30" s="9" t="s">
        <v>83</v>
      </c>
      <c r="D30" s="22">
        <v>3674000</v>
      </c>
      <c r="E30" s="22">
        <v>1800000</v>
      </c>
      <c r="F30" s="7">
        <v>33</v>
      </c>
      <c r="G30" s="7">
        <v>13</v>
      </c>
      <c r="H30" s="7">
        <v>9</v>
      </c>
      <c r="I30" s="7">
        <v>21</v>
      </c>
      <c r="J30" s="7">
        <v>2</v>
      </c>
      <c r="K30" s="7">
        <v>4</v>
      </c>
      <c r="L30" s="7">
        <f t="shared" si="0"/>
        <v>82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ht="12.75" customHeight="1" x14ac:dyDescent="0.2">
      <c r="A31" s="5" t="s">
        <v>114</v>
      </c>
      <c r="B31" s="6" t="s">
        <v>59</v>
      </c>
      <c r="C31" s="6" t="s">
        <v>84</v>
      </c>
      <c r="D31" s="21">
        <v>2027140</v>
      </c>
      <c r="E31" s="21">
        <v>1000000</v>
      </c>
      <c r="F31" s="7">
        <v>27</v>
      </c>
      <c r="G31" s="7">
        <v>10</v>
      </c>
      <c r="H31" s="7">
        <v>7</v>
      </c>
      <c r="I31" s="7">
        <v>17</v>
      </c>
      <c r="J31" s="7">
        <v>3</v>
      </c>
      <c r="K31" s="7">
        <v>3</v>
      </c>
      <c r="L31" s="7">
        <f t="shared" si="0"/>
        <v>67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ht="12.75" customHeight="1" x14ac:dyDescent="0.2">
      <c r="A32" s="5" t="s">
        <v>115</v>
      </c>
      <c r="B32" s="6" t="s">
        <v>60</v>
      </c>
      <c r="C32" s="6" t="s">
        <v>85</v>
      </c>
      <c r="D32" s="21">
        <v>7750000</v>
      </c>
      <c r="E32" s="21">
        <v>1800000</v>
      </c>
      <c r="F32" s="7">
        <v>30</v>
      </c>
      <c r="G32" s="7">
        <v>13</v>
      </c>
      <c r="H32" s="7">
        <v>9</v>
      </c>
      <c r="I32" s="7">
        <v>21</v>
      </c>
      <c r="J32" s="7">
        <v>4</v>
      </c>
      <c r="K32" s="7">
        <v>4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5" t="s">
        <v>116</v>
      </c>
      <c r="B33" s="6" t="s">
        <v>61</v>
      </c>
      <c r="C33" s="6" t="s">
        <v>86</v>
      </c>
      <c r="D33" s="21">
        <v>5062520</v>
      </c>
      <c r="E33" s="21">
        <v>2000000</v>
      </c>
      <c r="F33" s="7">
        <v>32</v>
      </c>
      <c r="G33" s="7">
        <v>13</v>
      </c>
      <c r="H33" s="7">
        <v>9</v>
      </c>
      <c r="I33" s="7">
        <v>21</v>
      </c>
      <c r="J33" s="7">
        <v>1</v>
      </c>
      <c r="K33" s="7">
        <v>4</v>
      </c>
      <c r="L33" s="7">
        <f t="shared" si="0"/>
        <v>80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ht="12.75" customHeight="1" x14ac:dyDescent="0.2">
      <c r="A34" s="5" t="s">
        <v>117</v>
      </c>
      <c r="B34" s="6" t="s">
        <v>62</v>
      </c>
      <c r="C34" s="6" t="s">
        <v>87</v>
      </c>
      <c r="D34" s="21">
        <v>5400000</v>
      </c>
      <c r="E34" s="21">
        <v>1600000</v>
      </c>
      <c r="F34" s="7">
        <v>29</v>
      </c>
      <c r="G34" s="7">
        <v>12</v>
      </c>
      <c r="H34" s="7">
        <v>10</v>
      </c>
      <c r="I34" s="7">
        <v>20</v>
      </c>
      <c r="J34" s="7">
        <v>4</v>
      </c>
      <c r="K34" s="7">
        <v>4</v>
      </c>
      <c r="L34" s="7">
        <f t="shared" si="0"/>
        <v>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ht="12.75" customHeight="1" x14ac:dyDescent="0.2">
      <c r="A35" s="5" t="s">
        <v>118</v>
      </c>
      <c r="B35" s="9" t="s">
        <v>63</v>
      </c>
      <c r="C35" s="9" t="s">
        <v>88</v>
      </c>
      <c r="D35" s="22">
        <v>7062140</v>
      </c>
      <c r="E35" s="22">
        <v>2500000</v>
      </c>
      <c r="F35" s="7">
        <v>29</v>
      </c>
      <c r="G35" s="7">
        <v>12</v>
      </c>
      <c r="H35" s="7">
        <v>10</v>
      </c>
      <c r="I35" s="7">
        <v>20</v>
      </c>
      <c r="J35" s="7">
        <v>0</v>
      </c>
      <c r="K35" s="7">
        <v>4</v>
      </c>
      <c r="L35" s="7">
        <f t="shared" si="0"/>
        <v>75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ht="12.75" customHeight="1" x14ac:dyDescent="0.2">
      <c r="A36" s="5" t="s">
        <v>119</v>
      </c>
      <c r="B36" s="6" t="s">
        <v>64</v>
      </c>
      <c r="C36" s="6" t="s">
        <v>89</v>
      </c>
      <c r="D36" s="21">
        <v>5380000</v>
      </c>
      <c r="E36" s="21">
        <v>1600000</v>
      </c>
      <c r="F36" s="7">
        <v>25</v>
      </c>
      <c r="G36" s="7">
        <v>10</v>
      </c>
      <c r="H36" s="7">
        <v>6</v>
      </c>
      <c r="I36" s="7">
        <v>19</v>
      </c>
      <c r="J36" s="7">
        <v>0</v>
      </c>
      <c r="K36" s="7">
        <v>4</v>
      </c>
      <c r="L36" s="7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ht="12.75" customHeight="1" x14ac:dyDescent="0.2">
      <c r="A37" s="10" t="s">
        <v>120</v>
      </c>
      <c r="B37" s="10" t="s">
        <v>65</v>
      </c>
      <c r="C37" s="10" t="s">
        <v>90</v>
      </c>
      <c r="D37" s="22">
        <v>14696026</v>
      </c>
      <c r="E37" s="22">
        <v>2000000</v>
      </c>
      <c r="F37" s="7">
        <v>24</v>
      </c>
      <c r="G37" s="7">
        <v>10</v>
      </c>
      <c r="H37" s="7">
        <v>9</v>
      </c>
      <c r="I37" s="7">
        <v>20</v>
      </c>
      <c r="J37" s="7">
        <v>2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ht="12.75" customHeight="1" x14ac:dyDescent="0.2">
      <c r="A38" s="10" t="s">
        <v>121</v>
      </c>
      <c r="B38" s="10" t="s">
        <v>66</v>
      </c>
      <c r="C38" s="10" t="s">
        <v>91</v>
      </c>
      <c r="D38" s="22">
        <v>7114900</v>
      </c>
      <c r="E38" s="22">
        <v>1550000</v>
      </c>
      <c r="F38" s="7">
        <v>22</v>
      </c>
      <c r="G38" s="7">
        <v>10</v>
      </c>
      <c r="H38" s="7">
        <v>9</v>
      </c>
      <c r="I38" s="7">
        <v>20</v>
      </c>
      <c r="J38" s="7">
        <v>4</v>
      </c>
      <c r="K38" s="7">
        <v>4</v>
      </c>
      <c r="L38" s="7">
        <f t="shared" si="0"/>
        <v>69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ht="12.75" customHeight="1" x14ac:dyDescent="0.2">
      <c r="A39" s="10" t="s">
        <v>122</v>
      </c>
      <c r="B39" s="10" t="s">
        <v>67</v>
      </c>
      <c r="C39" s="10" t="s">
        <v>92</v>
      </c>
      <c r="D39" s="22">
        <v>5799850</v>
      </c>
      <c r="E39" s="22">
        <v>1700000</v>
      </c>
      <c r="F39" s="7">
        <v>24</v>
      </c>
      <c r="G39" s="7">
        <v>10</v>
      </c>
      <c r="H39" s="7">
        <v>9</v>
      </c>
      <c r="I39" s="7">
        <v>20</v>
      </c>
      <c r="J39" s="7">
        <v>3</v>
      </c>
      <c r="K39" s="7">
        <v>4</v>
      </c>
      <c r="L39" s="7">
        <f t="shared" si="0"/>
        <v>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ht="12.75" customHeight="1" x14ac:dyDescent="0.2">
      <c r="A40" s="10" t="s">
        <v>123</v>
      </c>
      <c r="B40" s="10" t="s">
        <v>68</v>
      </c>
      <c r="C40" s="10" t="s">
        <v>93</v>
      </c>
      <c r="D40" s="22">
        <v>3400000</v>
      </c>
      <c r="E40" s="22">
        <v>1200000</v>
      </c>
      <c r="F40" s="7">
        <v>20</v>
      </c>
      <c r="G40" s="7">
        <v>9</v>
      </c>
      <c r="H40" s="7">
        <v>8</v>
      </c>
      <c r="I40" s="7">
        <v>21</v>
      </c>
      <c r="J40" s="7">
        <v>0</v>
      </c>
      <c r="K40" s="7">
        <v>4</v>
      </c>
      <c r="L40" s="7">
        <f t="shared" si="0"/>
        <v>62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x14ac:dyDescent="0.3">
      <c r="D41" s="17">
        <f>SUM(D15:D40)</f>
        <v>141631128</v>
      </c>
      <c r="E41" s="17">
        <f>SUM(E15:E40)</f>
        <v>42473618</v>
      </c>
    </row>
    <row r="42" spans="1:73" x14ac:dyDescent="0.3">
      <c r="E42" s="12"/>
    </row>
    <row r="45" spans="1:73" ht="14.4" x14ac:dyDescent="0.3">
      <c r="J45" s="23"/>
    </row>
    <row r="46" spans="1:73" ht="14.4" x14ac:dyDescent="0.3">
      <c r="J46" s="23"/>
    </row>
  </sheetData>
  <mergeCells count="14">
    <mergeCell ref="D8:E8"/>
    <mergeCell ref="D10:E10"/>
    <mergeCell ref="A12:A14"/>
    <mergeCell ref="B12:B14"/>
    <mergeCell ref="C12:C14"/>
    <mergeCell ref="D12:D14"/>
    <mergeCell ref="E12:E14"/>
    <mergeCell ref="L12:L13"/>
    <mergeCell ref="F12:F13"/>
    <mergeCell ref="G12:G13"/>
    <mergeCell ref="H12:H13"/>
    <mergeCell ref="I12:I13"/>
    <mergeCell ref="J12:J13"/>
    <mergeCell ref="K12:K13"/>
  </mergeCells>
  <dataValidations count="5">
    <dataValidation type="decimal" operator="lessThanOrEqual" allowBlank="1" showInputMessage="1" showErrorMessage="1" error="max. 25" sqref="I15:I40" xr:uid="{E635C8B9-7CFE-49C9-8BFD-C2D054167263}">
      <formula1>25</formula1>
    </dataValidation>
    <dataValidation type="decimal" operator="lessThanOrEqual" allowBlank="1" showInputMessage="1" showErrorMessage="1" error="max. 15" sqref="G15:G40" xr:uid="{12443399-CC98-45D7-8F37-D981BFB25426}">
      <formula1>15</formula1>
    </dataValidation>
    <dataValidation type="decimal" operator="lessThanOrEqual" allowBlank="1" showInputMessage="1" showErrorMessage="1" error="max. 5" sqref="J15:K40" xr:uid="{D35EDE53-A65C-4323-B341-F834B116785B}">
      <formula1>5</formula1>
    </dataValidation>
    <dataValidation type="decimal" operator="lessThanOrEqual" allowBlank="1" showInputMessage="1" showErrorMessage="1" error="max. 10" sqref="H15:H40" xr:uid="{39B4DD14-3B3C-49D2-B65D-4641E64CDD7B}">
      <formula1>10</formula1>
    </dataValidation>
    <dataValidation type="decimal" operator="lessThanOrEqual" allowBlank="1" showInputMessage="1" showErrorMessage="1" error="max. 40" sqref="F15:F40" xr:uid="{D179183C-3886-4483-AE05-BA8AFA46131F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230D64-CF6B-4E43-B050-E442B566DEAB}"/>
</file>

<file path=customXml/itemProps2.xml><?xml version="1.0" encoding="utf-8"?>
<ds:datastoreItem xmlns:ds="http://schemas.openxmlformats.org/officeDocument/2006/customXml" ds:itemID="{C69E7D13-9279-4AFC-AD90-61C9A2466DCE}"/>
</file>

<file path=customXml/itemProps3.xml><?xml version="1.0" encoding="utf-8"?>
<ds:datastoreItem xmlns:ds="http://schemas.openxmlformats.org/officeDocument/2006/customXml" ds:itemID="{04DC816C-24A2-43EE-9D8C-4348A8599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výroba dokument</vt:lpstr>
      <vt:lpstr>HB</vt:lpstr>
      <vt:lpstr>LC</vt:lpstr>
      <vt:lpstr>LG</vt:lpstr>
      <vt:lpstr>MŠ</vt:lpstr>
      <vt:lpstr>NS</vt:lpstr>
      <vt:lpstr>PK</vt:lpstr>
      <vt:lpstr>PBa</vt:lpstr>
      <vt:lpstr>PBi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2023-09-06T08:38:29Z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