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1\11. jednání 25.-27.8\"/>
    </mc:Choice>
  </mc:AlternateContent>
  <xr:revisionPtr revIDLastSave="0" documentId="13_ncr:1_{88531992-F209-4504-97F7-C2A556FD1A1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ýroba dokument" sheetId="2" r:id="rId1"/>
    <sheet name="ČK" sheetId="4" r:id="rId2"/>
    <sheet name="HB" sheetId="5" r:id="rId3"/>
    <sheet name="JK" sheetId="6" r:id="rId4"/>
    <sheet name="LC" sheetId="7" r:id="rId5"/>
    <sheet name="MŠ" sheetId="8" r:id="rId6"/>
    <sheet name="NS" sheetId="9" r:id="rId7"/>
    <sheet name="OZ" sheetId="3" r:id="rId8"/>
  </sheets>
  <definedNames>
    <definedName name="_xlnm.Print_Area" localSheetId="0">'výroba dokument'!$A$1:$AC$54</definedName>
  </definedNames>
  <calcPr calcId="18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6" i="3" l="1"/>
  <c r="D46" i="3"/>
  <c r="S45" i="3"/>
  <c r="S44" i="3"/>
  <c r="S43" i="3"/>
  <c r="S42" i="3"/>
  <c r="S41" i="3"/>
  <c r="S40" i="3"/>
  <c r="S39" i="3"/>
  <c r="S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E46" i="9"/>
  <c r="D46" i="9"/>
  <c r="S45" i="9"/>
  <c r="S44" i="9"/>
  <c r="S43" i="9"/>
  <c r="S42" i="9"/>
  <c r="S41" i="9"/>
  <c r="S40" i="9"/>
  <c r="S39" i="9"/>
  <c r="S38" i="9"/>
  <c r="S37" i="9"/>
  <c r="S36" i="9"/>
  <c r="S35" i="9"/>
  <c r="S34" i="9"/>
  <c r="S33" i="9"/>
  <c r="S32" i="9"/>
  <c r="S31" i="9"/>
  <c r="S30" i="9"/>
  <c r="S29" i="9"/>
  <c r="S28" i="9"/>
  <c r="S27" i="9"/>
  <c r="S26" i="9"/>
  <c r="S25" i="9"/>
  <c r="S24" i="9"/>
  <c r="S23" i="9"/>
  <c r="S22" i="9"/>
  <c r="S21" i="9"/>
  <c r="S20" i="9"/>
  <c r="S19" i="9"/>
  <c r="S18" i="9"/>
  <c r="S17" i="9"/>
  <c r="S16" i="9"/>
  <c r="S15" i="9"/>
  <c r="E46" i="8"/>
  <c r="D46" i="8"/>
  <c r="S45" i="8"/>
  <c r="S44" i="8"/>
  <c r="S43" i="8"/>
  <c r="S42" i="8"/>
  <c r="S41" i="8"/>
  <c r="S40" i="8"/>
  <c r="S39" i="8"/>
  <c r="S38" i="8"/>
  <c r="S37" i="8"/>
  <c r="S36" i="8"/>
  <c r="S35" i="8"/>
  <c r="S34" i="8"/>
  <c r="S33" i="8"/>
  <c r="S32" i="8"/>
  <c r="S31" i="8"/>
  <c r="S30" i="8"/>
  <c r="S29" i="8"/>
  <c r="S28" i="8"/>
  <c r="S27" i="8"/>
  <c r="S26" i="8"/>
  <c r="S25" i="8"/>
  <c r="S24" i="8"/>
  <c r="S23" i="8"/>
  <c r="S22" i="8"/>
  <c r="S21" i="8"/>
  <c r="S20" i="8"/>
  <c r="S19" i="8"/>
  <c r="S18" i="8"/>
  <c r="S17" i="8"/>
  <c r="S16" i="8"/>
  <c r="S15" i="8"/>
  <c r="E46" i="7"/>
  <c r="D46" i="7"/>
  <c r="S45" i="7"/>
  <c r="S44" i="7"/>
  <c r="S43" i="7"/>
  <c r="S42" i="7"/>
  <c r="S41" i="7"/>
  <c r="S40" i="7"/>
  <c r="S39" i="7"/>
  <c r="S38" i="7"/>
  <c r="S37" i="7"/>
  <c r="S36" i="7"/>
  <c r="S35" i="7"/>
  <c r="S34" i="7"/>
  <c r="S33" i="7"/>
  <c r="S32" i="7"/>
  <c r="S31" i="7"/>
  <c r="S30" i="7"/>
  <c r="S29" i="7"/>
  <c r="S28" i="7"/>
  <c r="S27" i="7"/>
  <c r="S26" i="7"/>
  <c r="S25" i="7"/>
  <c r="S24" i="7"/>
  <c r="S23" i="7"/>
  <c r="S22" i="7"/>
  <c r="S21" i="7"/>
  <c r="S20" i="7"/>
  <c r="S19" i="7"/>
  <c r="S18" i="7"/>
  <c r="S17" i="7"/>
  <c r="S16" i="7"/>
  <c r="S15" i="7"/>
  <c r="E46" i="6"/>
  <c r="D46" i="6"/>
  <c r="S45" i="6"/>
  <c r="S44" i="6"/>
  <c r="S43" i="6"/>
  <c r="S42" i="6"/>
  <c r="S41" i="6"/>
  <c r="S40" i="6"/>
  <c r="S39" i="6"/>
  <c r="S38" i="6"/>
  <c r="S37" i="6"/>
  <c r="S36" i="6"/>
  <c r="S35" i="6"/>
  <c r="S34" i="6"/>
  <c r="S33" i="6"/>
  <c r="S32" i="6"/>
  <c r="S31" i="6"/>
  <c r="S30" i="6"/>
  <c r="S29" i="6"/>
  <c r="S28" i="6"/>
  <c r="S27" i="6"/>
  <c r="S26" i="6"/>
  <c r="S25" i="6"/>
  <c r="S24" i="6"/>
  <c r="S23" i="6"/>
  <c r="S22" i="6"/>
  <c r="S21" i="6"/>
  <c r="S20" i="6"/>
  <c r="S19" i="6"/>
  <c r="S18" i="6"/>
  <c r="S17" i="6"/>
  <c r="S16" i="6"/>
  <c r="S15" i="6"/>
  <c r="E46" i="5"/>
  <c r="D46" i="5"/>
  <c r="S45" i="5"/>
  <c r="S44" i="5"/>
  <c r="S43" i="5"/>
  <c r="S42" i="5"/>
  <c r="S41" i="5"/>
  <c r="S40" i="5"/>
  <c r="S39" i="5"/>
  <c r="S38" i="5"/>
  <c r="S37" i="5"/>
  <c r="S36" i="5"/>
  <c r="S35" i="5"/>
  <c r="S34" i="5"/>
  <c r="S3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S15" i="5"/>
  <c r="E46" i="4"/>
  <c r="D46" i="4"/>
  <c r="S45" i="4"/>
  <c r="S44" i="4"/>
  <c r="S43" i="4"/>
  <c r="S42" i="4"/>
  <c r="S41" i="4"/>
  <c r="S40" i="4"/>
  <c r="S39" i="4"/>
  <c r="S38" i="4"/>
  <c r="S37" i="4"/>
  <c r="S36" i="4"/>
  <c r="S35" i="4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E48" i="2"/>
  <c r="D48" i="2"/>
  <c r="T48" i="2" l="1"/>
  <c r="T49" i="2" s="1"/>
</calcChain>
</file>

<file path=xl/sharedStrings.xml><?xml version="1.0" encoding="utf-8"?>
<sst xmlns="http://schemas.openxmlformats.org/spreadsheetml/2006/main" count="2703" uniqueCount="195">
  <si>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</si>
  <si>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</si>
  <si>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</si>
  <si>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</si>
  <si>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</si>
  <si>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</si>
  <si>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</si>
  <si>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</si>
  <si>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</si>
  <si>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</si>
  <si>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</si>
  <si>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</si>
  <si>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</si>
  <si>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</si>
  <si>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</si>
  <si>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Umělecká kvalita projektu</t>
  </si>
  <si>
    <t>Přínos a význam pro českou a evropskou kinematografii</t>
  </si>
  <si>
    <t>Rada - Komplexní dílo</t>
  </si>
  <si>
    <t xml:space="preserve">žadatel -Komplexní dílo </t>
  </si>
  <si>
    <t>název projektu</t>
  </si>
  <si>
    <t>zbývá</t>
  </si>
  <si>
    <t>0-15</t>
  </si>
  <si>
    <t>0-5</t>
  </si>
  <si>
    <t>0-10</t>
  </si>
  <si>
    <t>Cíle podpory kinematografie:</t>
  </si>
  <si>
    <t>Specifikace dotačního okruhu</t>
  </si>
  <si>
    <t>jméno experta</t>
  </si>
  <si>
    <t>doporučení</t>
  </si>
  <si>
    <t>0-40</t>
  </si>
  <si>
    <t>Srozumitelnost a úplnost podané žádosti včetně příloh</t>
  </si>
  <si>
    <t>Ekonomické parametry projektu</t>
  </si>
  <si>
    <t>Realizační strategie</t>
  </si>
  <si>
    <t>expert: první losované pořadí</t>
  </si>
  <si>
    <t>expert: druhé losované pořadí</t>
  </si>
  <si>
    <t>expert: ekonomické losované pořadí</t>
  </si>
  <si>
    <t>Výroba dokumentárního filmu</t>
  </si>
  <si>
    <r>
      <t xml:space="preserve">1. </t>
    </r>
    <r>
      <rPr>
        <sz val="9.5"/>
        <color theme="1"/>
        <rFont val="Arial"/>
        <family val="2"/>
        <charset val="238"/>
      </rPr>
      <t>rozvoj kvalitní, umělecky a společensky progresivní, žánrově diverzifikované české kinematografie</t>
    </r>
  </si>
  <si>
    <r>
      <t xml:space="preserve">2. </t>
    </r>
    <r>
      <rPr>
        <sz val="9.5"/>
        <color theme="1"/>
        <rFont val="Arial"/>
        <family val="2"/>
        <charset val="238"/>
      </rPr>
      <t>originalita obsahu i zpracování námětu a tématu</t>
    </r>
  </si>
  <si>
    <r>
      <t xml:space="preserve">3. </t>
    </r>
    <r>
      <rPr>
        <sz val="9.5"/>
        <color theme="1"/>
        <rFont val="Arial"/>
        <family val="2"/>
        <charset val="238"/>
      </rPr>
      <t>podpora dokumentárních českých kinematografických děl s výrazným autorským rukopisem</t>
    </r>
  </si>
  <si>
    <r>
      <t xml:space="preserve">4. </t>
    </r>
    <r>
      <rPr>
        <sz val="9.5"/>
        <color theme="1"/>
        <rFont val="Arial"/>
        <family val="2"/>
        <charset val="238"/>
      </rPr>
      <t>posílení české kinematografie v mezinárodní konkurenci</t>
    </r>
  </si>
  <si>
    <t>5. podpora mezinárodních koprodukcí</t>
  </si>
  <si>
    <t>Podpora je určena pro celovečerní nebo krátkometrážní dokumentární česká kinematografická díla (ve smyslu §2 odst. 1 písm. f) zákona o audiovizi) se 100% podílem českých koproducentů nebo s podílem 40 % a vyšší u dvoustranné koprodukce a 30 % a vyšší u vícestranné koprodukce.</t>
  </si>
  <si>
    <r>
      <t xml:space="preserve">Finanční alokace: </t>
    </r>
    <r>
      <rPr>
        <sz val="9.5"/>
        <rFont val="Arial"/>
        <family val="2"/>
        <charset val="238"/>
      </rPr>
      <t>12 000 000 Kč</t>
    </r>
  </si>
  <si>
    <r>
      <t>Dotační okruh:</t>
    </r>
    <r>
      <rPr>
        <sz val="9.5"/>
        <color theme="1"/>
        <rFont val="Arial"/>
        <family val="2"/>
        <charset val="238"/>
      </rPr>
      <t xml:space="preserve"> 2. výroba českého kinematografického díla</t>
    </r>
  </si>
  <si>
    <r>
      <t>Evidenční číslo výzvy:</t>
    </r>
    <r>
      <rPr>
        <sz val="9.5"/>
        <color theme="1"/>
        <rFont val="Arial"/>
        <family val="2"/>
        <charset val="238"/>
      </rPr>
      <t xml:space="preserve"> 2021-2-6-19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</si>
  <si>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3. 5. 2021 - 3. 6. 2021</t>
    </r>
  </si>
  <si>
    <r>
      <rPr>
        <b/>
        <sz val="9.5"/>
        <rFont val="Arial"/>
        <family val="2"/>
        <charset val="238"/>
      </rPr>
      <t>Lhůta pro dokončení projektu</t>
    </r>
    <r>
      <rPr>
        <sz val="9.5"/>
        <rFont val="Arial"/>
        <family val="2"/>
        <charset val="238"/>
      </rPr>
      <t>: dle žádosti; nejpozději 30. 9. 2025</t>
    </r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</si>
  <si>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investiční dotace</t>
    </r>
  </si>
  <si>
    <t>Kunstkamera</t>
  </si>
  <si>
    <t>TO-MAN!</t>
  </si>
  <si>
    <t>Když Čína dovolí</t>
  </si>
  <si>
    <t>Ta druhá</t>
  </si>
  <si>
    <t>Ningyó</t>
  </si>
  <si>
    <t>Rezavé květy Čestmíra Sušky</t>
  </si>
  <si>
    <t>Dát bohatství smysl</t>
  </si>
  <si>
    <t>Karolína</t>
  </si>
  <si>
    <t>Kapitoly ze školní práce</t>
  </si>
  <si>
    <t>Stop time</t>
  </si>
  <si>
    <t>Hranice Evropy / Hranice práce 2</t>
  </si>
  <si>
    <t>Václav Chochola</t>
  </si>
  <si>
    <t>Kdo tu dnes chybí?</t>
  </si>
  <si>
    <t>MF</t>
  </si>
  <si>
    <t>1+1+1</t>
  </si>
  <si>
    <t>Slunce živých mrtvých</t>
  </si>
  <si>
    <t>Údolí srdce</t>
  </si>
  <si>
    <t xml:space="preserve">13 </t>
  </si>
  <si>
    <t>Poslední dobrý rodák</t>
  </si>
  <si>
    <t>Gaudeamus igitur</t>
  </si>
  <si>
    <t>Daleko od Mikulova</t>
  </si>
  <si>
    <t>Místa zlomu</t>
  </si>
  <si>
    <t>Legenda o PSH</t>
  </si>
  <si>
    <t>Na vlnách moci</t>
  </si>
  <si>
    <t>Utíká</t>
  </si>
  <si>
    <t>Šedá zóna</t>
  </si>
  <si>
    <t>Dýmová hora</t>
  </si>
  <si>
    <t>Ukrajinští kentauři</t>
  </si>
  <si>
    <t>Tatabojs.doc</t>
  </si>
  <si>
    <t>Má to cenu?</t>
  </si>
  <si>
    <t>Zámek</t>
  </si>
  <si>
    <t>Athanor, Společnost pro filmovou tvorbu s.r.o. Jaromír Kallista &amp; Jan Švankmajer</t>
  </si>
  <si>
    <t>CINEART TV PRAGUE s.r.o.</t>
  </si>
  <si>
    <t>m3 Films s.r.o.</t>
  </si>
  <si>
    <t>GNOMON Production s.r.o.</t>
  </si>
  <si>
    <t>BLUETIME s.r.o.</t>
  </si>
  <si>
    <t>MINI MAX FILMS s.r.o.</t>
  </si>
  <si>
    <t>Negativ s.r.o.</t>
  </si>
  <si>
    <t>CINEPOINT s.r.o.</t>
  </si>
  <si>
    <t>Eallin TV s.r.o.</t>
  </si>
  <si>
    <t>Hypermarket Film s.r.o.</t>
  </si>
  <si>
    <t>Bio Illusion s.r.o.</t>
  </si>
  <si>
    <t>Frame Films s.r.o.</t>
  </si>
  <si>
    <t>D1film s.r.o.</t>
  </si>
  <si>
    <t>Analog Vision s.r.o.</t>
  </si>
  <si>
    <t>endorfilm s.r.o.</t>
  </si>
  <si>
    <t>DonArt production s.r.o.</t>
  </si>
  <si>
    <t>Unit and Sofa Praha s.r.o.</t>
  </si>
  <si>
    <t>MEDIA OFFLINE s.r.o.</t>
  </si>
  <si>
    <t>Evolution  Films s.r.o.</t>
  </si>
  <si>
    <t>Era Productions, s.r.o.</t>
  </si>
  <si>
    <t>Bionaut s.r.o.</t>
  </si>
  <si>
    <t>Prosvěta s.r.o.</t>
  </si>
  <si>
    <t>KABOS Film &amp; Media s.r.o.</t>
  </si>
  <si>
    <t>Silk Films s.r.o.</t>
  </si>
  <si>
    <t>FenomART s.r.o.</t>
  </si>
  <si>
    <t>KOZA Film, s.r.o.</t>
  </si>
  <si>
    <t>GPO Platform s.r.o.</t>
  </si>
  <si>
    <t>Jan Foukal</t>
  </si>
  <si>
    <t>x</t>
  </si>
  <si>
    <t>Cielová, Hana</t>
  </si>
  <si>
    <t>ano</t>
  </si>
  <si>
    <t>Tuček, Daniel</t>
  </si>
  <si>
    <t xml:space="preserve">Prokopová, Alena </t>
  </si>
  <si>
    <t xml:space="preserve">Špidla, Šimon </t>
  </si>
  <si>
    <t>ne</t>
  </si>
  <si>
    <t>Krejčí, Tereza</t>
  </si>
  <si>
    <t>Kulhánková, Hana</t>
  </si>
  <si>
    <t xml:space="preserve">Uhrík, Štefan </t>
  </si>
  <si>
    <t>Mathé, Ivo</t>
  </si>
  <si>
    <t xml:space="preserve">Slavíková, Helena </t>
  </si>
  <si>
    <t>Poláková, Jarmila</t>
  </si>
  <si>
    <t xml:space="preserve">Kopecká, Anna </t>
  </si>
  <si>
    <t xml:space="preserve">Daňhel, Jan </t>
  </si>
  <si>
    <t>Borovan, Pavel</t>
  </si>
  <si>
    <t xml:space="preserve">Cielová, Hana </t>
  </si>
  <si>
    <t>Vála, Luboš</t>
  </si>
  <si>
    <t>Špidla, Šimon</t>
  </si>
  <si>
    <t xml:space="preserve">Procházková, Maria </t>
  </si>
  <si>
    <t>Schwarcz, Viktor</t>
  </si>
  <si>
    <t>Kazík, Ondřej</t>
  </si>
  <si>
    <t>Kráčmer, Michal</t>
  </si>
  <si>
    <t xml:space="preserve">Ryšavý, Martin </t>
  </si>
  <si>
    <t xml:space="preserve">Kazík, Ondřej </t>
  </si>
  <si>
    <t>Kührová, Veronika</t>
  </si>
  <si>
    <t>Slavíková, Helena</t>
  </si>
  <si>
    <t>Uhrík, Štefan</t>
  </si>
  <si>
    <t>Konečný, Lubomír</t>
  </si>
  <si>
    <t>Daňhel, Jan</t>
  </si>
  <si>
    <t>Nováková Marta</t>
  </si>
  <si>
    <t>Vandas, Martin</t>
  </si>
  <si>
    <t>Schmarcz, Vít</t>
  </si>
  <si>
    <t>Krečjí, Tereza</t>
  </si>
  <si>
    <t xml:space="preserve">Nováková, Marta </t>
  </si>
  <si>
    <t>X</t>
  </si>
  <si>
    <t xml:space="preserve">Voráč, Jiří </t>
  </si>
  <si>
    <t xml:space="preserve">Schmarc, Vít </t>
  </si>
  <si>
    <t xml:space="preserve">Lukeš, Jan </t>
  </si>
  <si>
    <t xml:space="preserve"> ne</t>
  </si>
  <si>
    <t>Voráč, Jiří</t>
  </si>
  <si>
    <t>Nováková, Marta</t>
  </si>
  <si>
    <t>Kopecká, Anna</t>
  </si>
  <si>
    <t xml:space="preserve">Kulhánková, Hana </t>
  </si>
  <si>
    <t>Lukeš, Jan</t>
  </si>
  <si>
    <t>Projekty této výzvy budou na základě usnesení Rady č. 179/2021 hrazeny ze státní dotace 2021.</t>
  </si>
  <si>
    <t>4660/2021</t>
  </si>
  <si>
    <t>4645/2021</t>
  </si>
  <si>
    <t>4662/2021</t>
  </si>
  <si>
    <t>4670/2021</t>
  </si>
  <si>
    <t>4666/2021</t>
  </si>
  <si>
    <t>4673/2021</t>
  </si>
  <si>
    <t>4664/2021</t>
  </si>
  <si>
    <t>4678/2021</t>
  </si>
  <si>
    <t>4680/2021</t>
  </si>
  <si>
    <t>4675/2021</t>
  </si>
  <si>
    <t>4656/2021</t>
  </si>
  <si>
    <t>4679/2021</t>
  </si>
  <si>
    <t>4652/2021</t>
  </si>
  <si>
    <t>4653/2021</t>
  </si>
  <si>
    <t>4674/2021</t>
  </si>
  <si>
    <t>4681/2021</t>
  </si>
  <si>
    <t>4677/2021</t>
  </si>
  <si>
    <t>4661/2021</t>
  </si>
  <si>
    <t>4658/2021</t>
  </si>
  <si>
    <t>4665/2021</t>
  </si>
  <si>
    <t>4651/2021</t>
  </si>
  <si>
    <t>4663/2021</t>
  </si>
  <si>
    <t>4659/2021</t>
  </si>
  <si>
    <t>4676/2021</t>
  </si>
  <si>
    <t>4654/2021</t>
  </si>
  <si>
    <t>4672/2021</t>
  </si>
  <si>
    <t>4648/2021</t>
  </si>
  <si>
    <t>4667/2021</t>
  </si>
  <si>
    <t>4668/2021</t>
  </si>
  <si>
    <t>4669/2021</t>
  </si>
  <si>
    <t>4655/2021</t>
  </si>
  <si>
    <t>investiční dotace</t>
  </si>
  <si>
    <t>60%</t>
  </si>
  <si>
    <t>70%</t>
  </si>
  <si>
    <t>75%</t>
  </si>
  <si>
    <t>65%</t>
  </si>
  <si>
    <t>55%</t>
  </si>
  <si>
    <t>31.7.2023</t>
  </si>
  <si>
    <t>31.3.2023</t>
  </si>
  <si>
    <t>50%</t>
  </si>
  <si>
    <t>ano-20%</t>
  </si>
  <si>
    <t>90%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</si>
</sst>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2" fontId="2" fillId="2" borderId="0" xfId="0" applyNumberFormat="1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2" fontId="3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left"/>
    </xf>
    <xf numFmtId="2" fontId="2" fillId="2" borderId="1" xfId="0" applyNumberFormat="1" applyFont="1" applyFill="1" applyBorder="1" applyAlignment="1" applyProtection="1">
      <alignment horizontal="left" vertical="top"/>
    </xf>
    <xf numFmtId="2" fontId="2" fillId="2" borderId="1" xfId="0" applyNumberFormat="1" applyFont="1" applyFill="1" applyBorder="1" applyAlignment="1">
      <alignment horizontal="left" vertical="top"/>
    </xf>
    <xf numFmtId="49" fontId="2" fillId="2" borderId="1" xfId="0" applyNumberFormat="1" applyFont="1" applyFill="1" applyBorder="1"/>
    <xf numFmtId="3" fontId="2" fillId="2" borderId="1" xfId="0" applyNumberFormat="1" applyFont="1" applyFill="1" applyBorder="1"/>
    <xf numFmtId="49" fontId="2" fillId="2" borderId="1" xfId="0" applyNumberFormat="1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center"/>
    </xf>
    <xf numFmtId="3" fontId="2" fillId="2" borderId="0" xfId="0" applyNumberFormat="1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/>
    </xf>
    <xf numFmtId="3" fontId="2" fillId="2" borderId="0" xfId="0" applyNumberFormat="1" applyFont="1" applyFill="1" applyBorder="1" applyAlignment="1">
      <alignment horizontal="right" vertical="top"/>
    </xf>
    <xf numFmtId="3" fontId="2" fillId="2" borderId="1" xfId="0" applyNumberFormat="1" applyFont="1" applyFill="1" applyBorder="1" applyAlignment="1">
      <alignment vertical="top"/>
    </xf>
    <xf numFmtId="3" fontId="2" fillId="2" borderId="0" xfId="0" applyNumberFormat="1" applyFont="1" applyFill="1" applyBorder="1" applyAlignment="1">
      <alignment vertical="top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49" fontId="2" fillId="0" borderId="0" xfId="0" applyNumberFormat="1" applyFont="1" applyFill="1" applyAlignment="1">
      <alignment vertical="center"/>
    </xf>
    <xf numFmtId="0" fontId="2" fillId="2" borderId="0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2" fontId="3" fillId="2" borderId="2" xfId="0" applyNumberFormat="1" applyFont="1" applyFill="1" applyBorder="1" applyAlignment="1">
      <alignment horizontal="left" vertical="top" wrapText="1"/>
    </xf>
    <xf numFmtId="2" fontId="3" fillId="2" borderId="4" xfId="0" applyNumberFormat="1" applyFont="1" applyFill="1" applyBorder="1" applyAlignment="1">
      <alignment horizontal="left" vertical="top" wrapText="1"/>
    </xf>
    <xf numFmtId="2" fontId="3" fillId="2" borderId="3" xfId="0" applyNumberFormat="1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49" fontId="2" fillId="2" borderId="0" xfId="0" applyNumberFormat="1" applyFont="1" applyFill="1" applyBorder="1"/>
    <xf numFmtId="0" fontId="2" fillId="0" borderId="1" xfId="0" applyFont="1" applyFill="1" applyBorder="1"/>
    <xf numFmtId="49" fontId="2" fillId="2" borderId="0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2" fontId="2" fillId="2" borderId="0" xfId="0" applyNumberFormat="1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2" fontId="3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left"/>
    </xf>
    <xf numFmtId="2" fontId="2" fillId="2" borderId="1" xfId="0" applyNumberFormat="1" applyFont="1" applyFill="1" applyBorder="1" applyAlignment="1" applyProtection="1">
      <alignment horizontal="left" vertical="top"/>
    </xf>
    <xf numFmtId="2" fontId="2" fillId="2" borderId="1" xfId="0" applyNumberFormat="1" applyFont="1" applyFill="1" applyBorder="1" applyAlignment="1">
      <alignment horizontal="left" vertical="top"/>
    </xf>
    <xf numFmtId="49" fontId="2" fillId="2" borderId="1" xfId="0" applyNumberFormat="1" applyFont="1" applyFill="1" applyBorder="1"/>
    <xf numFmtId="3" fontId="2" fillId="2" borderId="1" xfId="0" applyNumberFormat="1" applyFont="1" applyFill="1" applyBorder="1"/>
    <xf numFmtId="49" fontId="2" fillId="2" borderId="1" xfId="0" applyNumberFormat="1" applyFont="1" applyFill="1" applyBorder="1" applyAlignment="1">
      <alignment horizontal="left" vertical="top"/>
    </xf>
    <xf numFmtId="3" fontId="2" fillId="2" borderId="0" xfId="0" applyNumberFormat="1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/>
    </xf>
    <xf numFmtId="3" fontId="2" fillId="2" borderId="1" xfId="0" applyNumberFormat="1" applyFont="1" applyFill="1" applyBorder="1" applyAlignment="1">
      <alignment vertical="top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49" fontId="2" fillId="0" borderId="0" xfId="0" applyNumberFormat="1" applyFont="1" applyFill="1" applyAlignment="1">
      <alignment vertical="center"/>
    </xf>
    <xf numFmtId="49" fontId="2" fillId="2" borderId="1" xfId="0" applyNumberFormat="1" applyFont="1" applyFill="1" applyBorder="1" applyAlignment="1">
      <alignment horizontal="center" vertical="top" wrapText="1"/>
    </xf>
    <xf numFmtId="9" fontId="2" fillId="2" borderId="1" xfId="0" applyNumberFormat="1" applyFont="1" applyFill="1" applyBorder="1" applyAlignment="1">
      <alignment horizontal="center" vertical="top" wrapText="1"/>
    </xf>
    <xf numFmtId="14" fontId="2" fillId="2" borderId="1" xfId="0" applyNumberFormat="1" applyFont="1" applyFill="1" applyBorder="1" applyAlignment="1">
      <alignment horizontal="center" vertical="top" wrapText="1"/>
    </xf>
    <xf numFmtId="2" fontId="2" fillId="2" borderId="1" xfId="0" applyNumberFormat="1" applyFont="1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P49"/>
  <sheetViews>
    <sheetView tabSelected="1" zoomScale="70" zoomScaleNormal="70" workbookViewId="0"/>
  </sheetViews>
  <sheetFormatPr defaultColWidth="9.109375" defaultRowHeight="12" x14ac:dyDescent="0.3"/>
  <cols>
    <col min="1" max="1" width="11.6640625" style="2" customWidth="1"/>
    <col min="2" max="2" width="33.88671875" style="2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15.6640625" style="2" customWidth="1"/>
    <col min="11" max="11" width="5.6640625" style="2" customWidth="1"/>
    <col min="12" max="12" width="9.6640625" style="2" customWidth="1"/>
    <col min="13" max="19" width="9.33203125" style="2" customWidth="1"/>
    <col min="20" max="20" width="14.44140625" style="2" customWidth="1"/>
    <col min="21" max="21" width="20.109375" style="2" bestFit="1" customWidth="1"/>
    <col min="22" max="22" width="10.33203125" style="2" customWidth="1"/>
    <col min="23" max="26" width="9.33203125" style="2" customWidth="1"/>
    <col min="27" max="27" width="10.33203125" style="2" customWidth="1"/>
    <col min="28" max="29" width="15.6640625" style="2" customWidth="1"/>
    <col min="30" max="16384" width="9.109375" style="2"/>
  </cols>
  <sheetData>
    <row r="1" spans="1:29" ht="38.25" customHeight="1" x14ac:dyDescent="0.3">
      <c r="A1" s="1" t="s">
        <v>35</v>
      </c>
    </row>
    <row r="2" spans="1:29" ht="12.6" x14ac:dyDescent="0.3">
      <c r="A2" s="4" t="s">
        <v>44</v>
      </c>
      <c r="D2" s="4" t="s">
        <v>24</v>
      </c>
    </row>
    <row r="3" spans="1:29" ht="12.6" x14ac:dyDescent="0.3">
      <c r="A3" s="4" t="s">
        <v>43</v>
      </c>
      <c r="D3" s="2" t="s">
        <v>36</v>
      </c>
    </row>
    <row r="4" spans="1:29" ht="12.6" x14ac:dyDescent="0.3">
      <c r="A4" s="4" t="s">
        <v>45</v>
      </c>
      <c r="D4" s="2" t="s">
        <v>37</v>
      </c>
    </row>
    <row r="5" spans="1:29" ht="12.6" x14ac:dyDescent="0.3">
      <c r="A5" s="4" t="s">
        <v>42</v>
      </c>
      <c r="D5" s="2" t="s">
        <v>38</v>
      </c>
    </row>
    <row r="6" spans="1:29" ht="12.6" x14ac:dyDescent="0.3">
      <c r="A6" s="2" t="s">
        <v>46</v>
      </c>
      <c r="D6" s="2" t="s">
        <v>39</v>
      </c>
    </row>
    <row r="7" spans="1:29" ht="12.6" x14ac:dyDescent="0.3">
      <c r="A7" s="18" t="s">
        <v>47</v>
      </c>
      <c r="D7" s="2" t="s">
        <v>40</v>
      </c>
    </row>
    <row r="8" spans="1:29" ht="12.6" customHeight="1" x14ac:dyDescent="0.3">
      <c r="D8" s="32"/>
      <c r="E8" s="32"/>
      <c r="F8" s="32"/>
      <c r="G8" s="32"/>
      <c r="H8" s="32"/>
      <c r="I8" s="32"/>
      <c r="J8" s="32"/>
      <c r="K8" s="32"/>
    </row>
    <row r="9" spans="1:29" ht="12.6" customHeight="1" x14ac:dyDescent="0.3">
      <c r="A9" s="4"/>
      <c r="D9" s="4" t="s">
        <v>25</v>
      </c>
      <c r="E9" s="15"/>
      <c r="F9" s="15"/>
      <c r="G9" s="15"/>
      <c r="H9" s="15"/>
      <c r="I9" s="15"/>
      <c r="J9" s="15"/>
      <c r="K9" s="15"/>
    </row>
    <row r="10" spans="1:29" ht="39" customHeight="1" x14ac:dyDescent="0.3">
      <c r="A10" s="4"/>
      <c r="D10" s="32" t="s">
        <v>41</v>
      </c>
      <c r="E10" s="32"/>
      <c r="F10" s="32"/>
      <c r="G10" s="32"/>
      <c r="H10" s="32"/>
      <c r="I10" s="32"/>
      <c r="J10" s="32"/>
      <c r="K10" s="32"/>
    </row>
    <row r="11" spans="1:29" ht="12.6" x14ac:dyDescent="0.3">
      <c r="A11" s="4"/>
      <c r="D11" s="25"/>
      <c r="E11" s="25"/>
      <c r="F11" s="25"/>
      <c r="G11" s="25"/>
      <c r="H11" s="25"/>
      <c r="I11" s="25"/>
      <c r="J11" s="25"/>
      <c r="K11" s="25"/>
    </row>
    <row r="12" spans="1:29" ht="12.6" x14ac:dyDescent="0.3">
      <c r="A12" s="4"/>
      <c r="D12" s="32" t="s">
        <v>152</v>
      </c>
      <c r="E12" s="32"/>
      <c r="F12" s="32"/>
      <c r="G12" s="32"/>
      <c r="H12" s="32"/>
      <c r="I12" s="32"/>
      <c r="J12" s="32"/>
      <c r="K12" s="32"/>
    </row>
    <row r="13" spans="1:29" ht="12.6" customHeight="1" x14ac:dyDescent="0.3">
      <c r="A13" s="4"/>
    </row>
    <row r="14" spans="1:29" ht="26.4" customHeight="1" x14ac:dyDescent="0.3">
      <c r="A14" s="26" t="s">
        <v>0</v>
      </c>
      <c r="B14" s="26" t="s">
        <v>1</v>
      </c>
      <c r="C14" s="26" t="s">
        <v>19</v>
      </c>
      <c r="D14" s="26" t="s">
        <v>13</v>
      </c>
      <c r="E14" s="29" t="s">
        <v>2</v>
      </c>
      <c r="F14" s="26" t="s">
        <v>32</v>
      </c>
      <c r="G14" s="26"/>
      <c r="H14" s="26" t="s">
        <v>33</v>
      </c>
      <c r="I14" s="26"/>
      <c r="J14" s="26" t="s">
        <v>34</v>
      </c>
      <c r="K14" s="26"/>
      <c r="L14" s="26" t="s">
        <v>15</v>
      </c>
      <c r="M14" s="26" t="s">
        <v>14</v>
      </c>
      <c r="N14" s="26" t="s">
        <v>16</v>
      </c>
      <c r="O14" s="26" t="s">
        <v>29</v>
      </c>
      <c r="P14" s="26" t="s">
        <v>30</v>
      </c>
      <c r="Q14" s="26" t="s">
        <v>31</v>
      </c>
      <c r="R14" s="26" t="s">
        <v>3</v>
      </c>
      <c r="S14" s="26" t="s">
        <v>4</v>
      </c>
      <c r="T14" s="26" t="s">
        <v>5</v>
      </c>
      <c r="U14" s="26" t="s">
        <v>6</v>
      </c>
      <c r="V14" s="26" t="s">
        <v>7</v>
      </c>
      <c r="W14" s="26" t="s">
        <v>8</v>
      </c>
      <c r="X14" s="26" t="s">
        <v>18</v>
      </c>
      <c r="Y14" s="26" t="s">
        <v>17</v>
      </c>
      <c r="Z14" s="26" t="s">
        <v>9</v>
      </c>
      <c r="AA14" s="26" t="s">
        <v>10</v>
      </c>
      <c r="AB14" s="26" t="s">
        <v>11</v>
      </c>
      <c r="AC14" s="26" t="s">
        <v>12</v>
      </c>
    </row>
    <row r="15" spans="1:29" ht="59.4" customHeight="1" x14ac:dyDescent="0.3">
      <c r="A15" s="27"/>
      <c r="B15" s="27"/>
      <c r="C15" s="27"/>
      <c r="D15" s="27"/>
      <c r="E15" s="30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</row>
    <row r="16" spans="1:29" ht="37.5" customHeight="1" x14ac:dyDescent="0.3">
      <c r="A16" s="28"/>
      <c r="B16" s="28"/>
      <c r="C16" s="28"/>
      <c r="D16" s="28"/>
      <c r="E16" s="31"/>
      <c r="F16" s="5" t="s">
        <v>26</v>
      </c>
      <c r="G16" s="17" t="s">
        <v>27</v>
      </c>
      <c r="H16" s="17" t="s">
        <v>26</v>
      </c>
      <c r="I16" s="17" t="s">
        <v>27</v>
      </c>
      <c r="J16" s="17" t="s">
        <v>26</v>
      </c>
      <c r="K16" s="17" t="s">
        <v>27</v>
      </c>
      <c r="L16" s="17" t="s">
        <v>28</v>
      </c>
      <c r="M16" s="17" t="s">
        <v>21</v>
      </c>
      <c r="N16" s="17" t="s">
        <v>21</v>
      </c>
      <c r="O16" s="17" t="s">
        <v>22</v>
      </c>
      <c r="P16" s="17" t="s">
        <v>23</v>
      </c>
      <c r="Q16" s="17" t="s">
        <v>23</v>
      </c>
      <c r="R16" s="17" t="s">
        <v>22</v>
      </c>
      <c r="S16" s="17"/>
      <c r="T16" s="17"/>
      <c r="U16" s="17"/>
      <c r="V16" s="16"/>
      <c r="W16" s="16"/>
      <c r="X16" s="16"/>
      <c r="Y16" s="16"/>
      <c r="Z16" s="16"/>
      <c r="AA16" s="16"/>
      <c r="AB16" s="16"/>
      <c r="AC16" s="17"/>
    </row>
    <row r="17" spans="1:94" s="6" customFormat="1" ht="12.75" customHeight="1" x14ac:dyDescent="0.2">
      <c r="A17" s="7" t="s">
        <v>153</v>
      </c>
      <c r="B17" s="10" t="s">
        <v>88</v>
      </c>
      <c r="C17" s="10" t="s">
        <v>58</v>
      </c>
      <c r="D17" s="11">
        <v>7306482</v>
      </c>
      <c r="E17" s="11">
        <v>2000000</v>
      </c>
      <c r="F17" s="22" t="s">
        <v>133</v>
      </c>
      <c r="G17" s="23" t="s">
        <v>109</v>
      </c>
      <c r="H17" s="22" t="s">
        <v>134</v>
      </c>
      <c r="I17" s="23" t="s">
        <v>109</v>
      </c>
      <c r="J17" s="22" t="s">
        <v>135</v>
      </c>
      <c r="K17" s="23" t="s">
        <v>113</v>
      </c>
      <c r="L17" s="44">
        <v>36.142899999999997</v>
      </c>
      <c r="M17" s="8">
        <v>13.7143</v>
      </c>
      <c r="N17" s="8">
        <v>13.857100000000001</v>
      </c>
      <c r="O17" s="8">
        <v>5</v>
      </c>
      <c r="P17" s="8">
        <v>9.2857000000000003</v>
      </c>
      <c r="Q17" s="8">
        <v>10</v>
      </c>
      <c r="R17" s="8">
        <v>5</v>
      </c>
      <c r="S17" s="9">
        <v>93</v>
      </c>
      <c r="T17" s="53">
        <v>2000000</v>
      </c>
      <c r="U17" s="12" t="s">
        <v>184</v>
      </c>
      <c r="V17" s="57" t="s">
        <v>113</v>
      </c>
      <c r="W17" s="57" t="s">
        <v>113</v>
      </c>
      <c r="X17" s="57" t="s">
        <v>113</v>
      </c>
      <c r="Y17" s="57" t="s">
        <v>113</v>
      </c>
      <c r="Z17" s="58">
        <v>0.49</v>
      </c>
      <c r="AA17" s="57" t="s">
        <v>185</v>
      </c>
      <c r="AB17" s="59">
        <v>45016</v>
      </c>
      <c r="AC17" s="59">
        <v>45016</v>
      </c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</row>
    <row r="18" spans="1:94" s="6" customFormat="1" ht="12.75" customHeight="1" x14ac:dyDescent="0.2">
      <c r="A18" s="7" t="s">
        <v>154</v>
      </c>
      <c r="B18" s="10" t="s">
        <v>79</v>
      </c>
      <c r="C18" s="10" t="s">
        <v>48</v>
      </c>
      <c r="D18" s="11">
        <v>3783500</v>
      </c>
      <c r="E18" s="11">
        <v>900000</v>
      </c>
      <c r="F18" s="22" t="s">
        <v>107</v>
      </c>
      <c r="G18" s="23" t="s">
        <v>107</v>
      </c>
      <c r="H18" s="22" t="s">
        <v>108</v>
      </c>
      <c r="I18" s="23" t="s">
        <v>109</v>
      </c>
      <c r="J18" s="22" t="s">
        <v>110</v>
      </c>
      <c r="K18" s="23" t="s">
        <v>109</v>
      </c>
      <c r="L18" s="44">
        <v>35.714300000000001</v>
      </c>
      <c r="M18" s="8">
        <v>14.857100000000001</v>
      </c>
      <c r="N18" s="8">
        <v>13.2857</v>
      </c>
      <c r="O18" s="8">
        <v>4.8571</v>
      </c>
      <c r="P18" s="8">
        <v>9.2857000000000003</v>
      </c>
      <c r="Q18" s="8">
        <v>9.4285999999999994</v>
      </c>
      <c r="R18" s="8">
        <v>5</v>
      </c>
      <c r="S18" s="9">
        <v>92.428600000000003</v>
      </c>
      <c r="T18" s="53">
        <v>900000</v>
      </c>
      <c r="U18" s="48" t="s">
        <v>184</v>
      </c>
      <c r="V18" s="57" t="s">
        <v>109</v>
      </c>
      <c r="W18" s="57" t="s">
        <v>109</v>
      </c>
      <c r="X18" s="57" t="s">
        <v>113</v>
      </c>
      <c r="Y18" s="57" t="s">
        <v>113</v>
      </c>
      <c r="Z18" s="58">
        <v>0.38</v>
      </c>
      <c r="AA18" s="57" t="s">
        <v>189</v>
      </c>
      <c r="AB18" s="59">
        <v>44926</v>
      </c>
      <c r="AC18" s="59">
        <v>44926</v>
      </c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</row>
    <row r="19" spans="1:94" s="6" customFormat="1" ht="12.75" customHeight="1" x14ac:dyDescent="0.2">
      <c r="A19" s="7" t="s">
        <v>155</v>
      </c>
      <c r="B19" s="10" t="s">
        <v>90</v>
      </c>
      <c r="C19" s="10" t="s">
        <v>60</v>
      </c>
      <c r="D19" s="11">
        <v>3176500</v>
      </c>
      <c r="E19" s="11">
        <v>1700000</v>
      </c>
      <c r="F19" s="22" t="s">
        <v>125</v>
      </c>
      <c r="G19" s="23" t="s">
        <v>109</v>
      </c>
      <c r="H19" s="22" t="s">
        <v>139</v>
      </c>
      <c r="I19" s="23" t="s">
        <v>107</v>
      </c>
      <c r="J19" s="22" t="s">
        <v>140</v>
      </c>
      <c r="K19" s="23" t="s">
        <v>109</v>
      </c>
      <c r="L19" s="44">
        <v>34.714300000000001</v>
      </c>
      <c r="M19" s="8">
        <v>11.7143</v>
      </c>
      <c r="N19" s="8">
        <v>13.2857</v>
      </c>
      <c r="O19" s="8">
        <v>4.8571</v>
      </c>
      <c r="P19" s="8">
        <v>8.4285999999999994</v>
      </c>
      <c r="Q19" s="8">
        <v>8.1428999999999991</v>
      </c>
      <c r="R19" s="8">
        <v>5</v>
      </c>
      <c r="S19" s="9">
        <v>86.142899999999997</v>
      </c>
      <c r="T19" s="53">
        <v>1500000</v>
      </c>
      <c r="U19" s="48" t="s">
        <v>184</v>
      </c>
      <c r="V19" s="57" t="s">
        <v>109</v>
      </c>
      <c r="W19" s="57" t="s">
        <v>109</v>
      </c>
      <c r="X19" s="57" t="s">
        <v>113</v>
      </c>
      <c r="Y19" s="57" t="s">
        <v>113</v>
      </c>
      <c r="Z19" s="58">
        <v>0.59</v>
      </c>
      <c r="AA19" s="57" t="s">
        <v>186</v>
      </c>
      <c r="AB19" s="59">
        <v>45230</v>
      </c>
      <c r="AC19" s="59">
        <v>45230</v>
      </c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</row>
    <row r="20" spans="1:94" s="6" customFormat="1" ht="12.75" customHeight="1" x14ac:dyDescent="0.2">
      <c r="A20" s="7" t="s">
        <v>156</v>
      </c>
      <c r="B20" s="10" t="s">
        <v>97</v>
      </c>
      <c r="C20" s="10" t="s">
        <v>68</v>
      </c>
      <c r="D20" s="11">
        <v>6554000</v>
      </c>
      <c r="E20" s="11">
        <v>1300000</v>
      </c>
      <c r="F20" s="22" t="s">
        <v>149</v>
      </c>
      <c r="G20" s="23" t="s">
        <v>109</v>
      </c>
      <c r="H20" s="22" t="s">
        <v>150</v>
      </c>
      <c r="I20" s="23" t="s">
        <v>109</v>
      </c>
      <c r="J20" s="22" t="s">
        <v>127</v>
      </c>
      <c r="K20" s="23" t="s">
        <v>109</v>
      </c>
      <c r="L20" s="44">
        <v>34.285699999999999</v>
      </c>
      <c r="M20" s="8">
        <v>12.428599999999999</v>
      </c>
      <c r="N20" s="8">
        <v>12.7143</v>
      </c>
      <c r="O20" s="8">
        <v>5</v>
      </c>
      <c r="P20" s="8">
        <v>8.5714000000000006</v>
      </c>
      <c r="Q20" s="8">
        <v>8.2857000000000003</v>
      </c>
      <c r="R20" s="8">
        <v>4.8571</v>
      </c>
      <c r="S20" s="9">
        <v>86.142899999999997</v>
      </c>
      <c r="T20" s="53">
        <v>1000000</v>
      </c>
      <c r="U20" s="48" t="s">
        <v>184</v>
      </c>
      <c r="V20" s="57" t="s">
        <v>113</v>
      </c>
      <c r="W20" s="57" t="s">
        <v>113</v>
      </c>
      <c r="X20" s="57" t="s">
        <v>113</v>
      </c>
      <c r="Y20" s="57" t="s">
        <v>113</v>
      </c>
      <c r="Z20" s="58">
        <v>0.32</v>
      </c>
      <c r="AA20" s="57" t="s">
        <v>192</v>
      </c>
      <c r="AB20" s="59">
        <v>44926</v>
      </c>
      <c r="AC20" s="59">
        <v>44926</v>
      </c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</row>
    <row r="21" spans="1:94" s="6" customFormat="1" ht="12.75" customHeight="1" x14ac:dyDescent="0.2">
      <c r="A21" s="7" t="s">
        <v>157</v>
      </c>
      <c r="B21" s="10" t="s">
        <v>93</v>
      </c>
      <c r="C21" s="10" t="s">
        <v>64</v>
      </c>
      <c r="D21" s="11">
        <v>5721557</v>
      </c>
      <c r="E21" s="11">
        <v>2300000</v>
      </c>
      <c r="F21" s="22" t="s">
        <v>144</v>
      </c>
      <c r="G21" s="23" t="s">
        <v>107</v>
      </c>
      <c r="H21" s="22" t="s">
        <v>145</v>
      </c>
      <c r="I21" s="23" t="s">
        <v>109</v>
      </c>
      <c r="J21" s="22" t="s">
        <v>117</v>
      </c>
      <c r="K21" s="23" t="s">
        <v>109</v>
      </c>
      <c r="L21" s="44">
        <v>33.285699999999999</v>
      </c>
      <c r="M21" s="8">
        <v>12.571400000000001</v>
      </c>
      <c r="N21" s="8">
        <v>12.2857</v>
      </c>
      <c r="O21" s="8">
        <v>5</v>
      </c>
      <c r="P21" s="8">
        <v>7.7142999999999997</v>
      </c>
      <c r="Q21" s="8">
        <v>7.5713999999999997</v>
      </c>
      <c r="R21" s="8">
        <v>5</v>
      </c>
      <c r="S21" s="9">
        <v>83.428600000000003</v>
      </c>
      <c r="T21" s="53">
        <v>1500000</v>
      </c>
      <c r="U21" s="48" t="s">
        <v>184</v>
      </c>
      <c r="V21" s="57" t="s">
        <v>109</v>
      </c>
      <c r="W21" s="57" t="s">
        <v>109</v>
      </c>
      <c r="X21" s="57" t="s">
        <v>109</v>
      </c>
      <c r="Y21" s="57" t="s">
        <v>193</v>
      </c>
      <c r="Z21" s="58">
        <v>0.7</v>
      </c>
      <c r="AA21" s="57" t="s">
        <v>187</v>
      </c>
      <c r="AB21" s="59">
        <v>45930</v>
      </c>
      <c r="AC21" s="59">
        <v>45930</v>
      </c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</row>
    <row r="22" spans="1:94" s="6" customFormat="1" ht="12.75" customHeight="1" x14ac:dyDescent="0.2">
      <c r="A22" s="7" t="s">
        <v>158</v>
      </c>
      <c r="B22" s="10" t="s">
        <v>99</v>
      </c>
      <c r="C22" s="10" t="s">
        <v>70</v>
      </c>
      <c r="D22" s="11">
        <v>4721375</v>
      </c>
      <c r="E22" s="11">
        <v>2000000</v>
      </c>
      <c r="F22" s="22" t="s">
        <v>136</v>
      </c>
      <c r="G22" s="23" t="s">
        <v>109</v>
      </c>
      <c r="H22" s="22" t="s">
        <v>116</v>
      </c>
      <c r="I22" s="23" t="s">
        <v>109</v>
      </c>
      <c r="J22" s="22" t="s">
        <v>132</v>
      </c>
      <c r="K22" s="23" t="s">
        <v>109</v>
      </c>
      <c r="L22" s="44">
        <v>33.857100000000003</v>
      </c>
      <c r="M22" s="8">
        <v>12.142899999999999</v>
      </c>
      <c r="N22" s="8">
        <v>12.142899999999999</v>
      </c>
      <c r="O22" s="8">
        <v>5</v>
      </c>
      <c r="P22" s="8">
        <v>7.8571</v>
      </c>
      <c r="Q22" s="8">
        <v>7.7142999999999997</v>
      </c>
      <c r="R22" s="8">
        <v>4</v>
      </c>
      <c r="S22" s="9">
        <v>82.714299999999994</v>
      </c>
      <c r="T22" s="53">
        <v>1500000</v>
      </c>
      <c r="U22" s="48" t="s">
        <v>184</v>
      </c>
      <c r="V22" s="57" t="s">
        <v>109</v>
      </c>
      <c r="W22" s="57" t="s">
        <v>109</v>
      </c>
      <c r="X22" s="57" t="s">
        <v>113</v>
      </c>
      <c r="Y22" s="57" t="s">
        <v>113</v>
      </c>
      <c r="Z22" s="58">
        <v>0.6</v>
      </c>
      <c r="AA22" s="57" t="s">
        <v>188</v>
      </c>
      <c r="AB22" s="59">
        <v>44926</v>
      </c>
      <c r="AC22" s="59">
        <v>44926</v>
      </c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</row>
    <row r="23" spans="1:94" s="6" customFormat="1" ht="12.75" customHeight="1" x14ac:dyDescent="0.2">
      <c r="A23" s="7" t="s">
        <v>159</v>
      </c>
      <c r="B23" s="10" t="s">
        <v>91</v>
      </c>
      <c r="C23" s="10" t="s">
        <v>62</v>
      </c>
      <c r="D23" s="11">
        <v>2935000</v>
      </c>
      <c r="E23" s="11">
        <v>1950000</v>
      </c>
      <c r="F23" s="24" t="s">
        <v>142</v>
      </c>
      <c r="G23" s="24" t="s">
        <v>142</v>
      </c>
      <c r="H23" s="24" t="s">
        <v>142</v>
      </c>
      <c r="I23" s="24" t="s">
        <v>142</v>
      </c>
      <c r="J23" s="24" t="s">
        <v>142</v>
      </c>
      <c r="K23" s="24" t="s">
        <v>142</v>
      </c>
      <c r="L23" s="44">
        <v>35.857100000000003</v>
      </c>
      <c r="M23" s="8">
        <v>13</v>
      </c>
      <c r="N23" s="8">
        <v>13.142899999999999</v>
      </c>
      <c r="O23" s="8">
        <v>3.8571</v>
      </c>
      <c r="P23" s="8">
        <v>6.8571</v>
      </c>
      <c r="Q23" s="8">
        <v>5.7142999999999997</v>
      </c>
      <c r="R23" s="8">
        <v>3.5714000000000001</v>
      </c>
      <c r="S23" s="9">
        <v>82</v>
      </c>
      <c r="T23" s="53">
        <v>1500000</v>
      </c>
      <c r="U23" s="48" t="s">
        <v>184</v>
      </c>
      <c r="V23" s="57" t="s">
        <v>109</v>
      </c>
      <c r="W23" s="57" t="s">
        <v>109</v>
      </c>
      <c r="X23" s="57" t="s">
        <v>109</v>
      </c>
      <c r="Y23" s="57" t="s">
        <v>193</v>
      </c>
      <c r="Z23" s="58">
        <v>0.89</v>
      </c>
      <c r="AA23" s="57" t="s">
        <v>194</v>
      </c>
      <c r="AB23" s="59">
        <v>45108</v>
      </c>
      <c r="AC23" s="57" t="s">
        <v>190</v>
      </c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</row>
    <row r="24" spans="1:94" s="6" customFormat="1" ht="12.75" customHeight="1" x14ac:dyDescent="0.2">
      <c r="A24" s="7" t="s">
        <v>160</v>
      </c>
      <c r="B24" s="10" t="s">
        <v>103</v>
      </c>
      <c r="C24" s="10" t="s">
        <v>75</v>
      </c>
      <c r="D24" s="11">
        <v>3561900</v>
      </c>
      <c r="E24" s="11">
        <v>1251800</v>
      </c>
      <c r="F24" s="22" t="s">
        <v>116</v>
      </c>
      <c r="G24" s="23" t="s">
        <v>109</v>
      </c>
      <c r="H24" s="22" t="s">
        <v>111</v>
      </c>
      <c r="I24" s="23" t="s">
        <v>109</v>
      </c>
      <c r="J24" s="22" t="s">
        <v>110</v>
      </c>
      <c r="K24" s="23" t="s">
        <v>109</v>
      </c>
      <c r="L24" s="44">
        <v>34.571399999999997</v>
      </c>
      <c r="M24" s="8">
        <v>10.7143</v>
      </c>
      <c r="N24" s="8">
        <v>12.2857</v>
      </c>
      <c r="O24" s="8">
        <v>4.8571</v>
      </c>
      <c r="P24" s="8">
        <v>8.5714000000000006</v>
      </c>
      <c r="Q24" s="8">
        <v>8.2857000000000003</v>
      </c>
      <c r="R24" s="8">
        <v>2</v>
      </c>
      <c r="S24" s="9">
        <v>81.285700000000006</v>
      </c>
      <c r="T24" s="53">
        <v>1000000</v>
      </c>
      <c r="U24" s="48" t="s">
        <v>184</v>
      </c>
      <c r="V24" s="57" t="s">
        <v>109</v>
      </c>
      <c r="W24" s="57" t="s">
        <v>109</v>
      </c>
      <c r="X24" s="57" t="s">
        <v>113</v>
      </c>
      <c r="Y24" s="57" t="s">
        <v>113</v>
      </c>
      <c r="Z24" s="58">
        <v>0.56999999999999995</v>
      </c>
      <c r="AA24" s="57" t="s">
        <v>188</v>
      </c>
      <c r="AB24" s="59">
        <v>44986</v>
      </c>
      <c r="AC24" s="57" t="s">
        <v>191</v>
      </c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</row>
    <row r="25" spans="1:94" s="6" customFormat="1" ht="12.75" customHeight="1" x14ac:dyDescent="0.2">
      <c r="A25" s="7" t="s">
        <v>161</v>
      </c>
      <c r="B25" s="10" t="s">
        <v>105</v>
      </c>
      <c r="C25" s="10" t="s">
        <v>77</v>
      </c>
      <c r="D25" s="11">
        <v>2642500</v>
      </c>
      <c r="E25" s="11">
        <v>1774500</v>
      </c>
      <c r="F25" s="22" t="s">
        <v>133</v>
      </c>
      <c r="G25" s="23" t="s">
        <v>109</v>
      </c>
      <c r="H25" s="22" t="s">
        <v>131</v>
      </c>
      <c r="I25" s="23" t="s">
        <v>107</v>
      </c>
      <c r="J25" s="22" t="s">
        <v>117</v>
      </c>
      <c r="K25" s="23" t="s">
        <v>109</v>
      </c>
      <c r="L25" s="44">
        <v>35</v>
      </c>
      <c r="M25" s="8">
        <v>12</v>
      </c>
      <c r="N25" s="8">
        <v>13.142899999999999</v>
      </c>
      <c r="O25" s="8">
        <v>4.7142999999999997</v>
      </c>
      <c r="P25" s="8">
        <v>6.8571</v>
      </c>
      <c r="Q25" s="8">
        <v>6.5713999999999997</v>
      </c>
      <c r="R25" s="8">
        <v>3</v>
      </c>
      <c r="S25" s="9">
        <v>81.285700000000006</v>
      </c>
      <c r="T25" s="53">
        <v>1100000</v>
      </c>
      <c r="U25" s="48" t="s">
        <v>184</v>
      </c>
      <c r="V25" s="57" t="s">
        <v>109</v>
      </c>
      <c r="W25" s="57" t="s">
        <v>109</v>
      </c>
      <c r="X25" s="57" t="s">
        <v>113</v>
      </c>
      <c r="Y25" s="57" t="s">
        <v>113</v>
      </c>
      <c r="Z25" s="58">
        <v>0.83</v>
      </c>
      <c r="AA25" s="57" t="s">
        <v>194</v>
      </c>
      <c r="AB25" s="59">
        <v>45199</v>
      </c>
      <c r="AC25" s="59">
        <v>45199</v>
      </c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</row>
    <row r="26" spans="1:94" s="6" customFormat="1" ht="12.75" customHeight="1" x14ac:dyDescent="0.2">
      <c r="A26" s="7" t="s">
        <v>162</v>
      </c>
      <c r="B26" s="10" t="s">
        <v>88</v>
      </c>
      <c r="C26" s="10" t="s">
        <v>72</v>
      </c>
      <c r="D26" s="11">
        <v>6920000</v>
      </c>
      <c r="E26" s="11">
        <v>1500000</v>
      </c>
      <c r="F26" s="22" t="s">
        <v>120</v>
      </c>
      <c r="G26" s="23" t="s">
        <v>109</v>
      </c>
      <c r="H26" s="22" t="s">
        <v>121</v>
      </c>
      <c r="I26" s="23" t="s">
        <v>109</v>
      </c>
      <c r="J26" s="22" t="s">
        <v>138</v>
      </c>
      <c r="K26" s="23" t="s">
        <v>109</v>
      </c>
      <c r="L26" s="44">
        <v>29.857099999999999</v>
      </c>
      <c r="M26" s="8">
        <v>11.2857</v>
      </c>
      <c r="N26" s="8">
        <v>12.142899999999999</v>
      </c>
      <c r="O26" s="8">
        <v>4.5713999999999997</v>
      </c>
      <c r="P26" s="8">
        <v>7.4286000000000003</v>
      </c>
      <c r="Q26" s="8">
        <v>7.5713999999999997</v>
      </c>
      <c r="R26" s="8">
        <v>5</v>
      </c>
      <c r="S26" s="9">
        <v>77.857100000000003</v>
      </c>
      <c r="T26" s="20"/>
      <c r="U26" s="12"/>
      <c r="V26" s="57" t="s">
        <v>109</v>
      </c>
      <c r="W26" s="57"/>
      <c r="X26" s="57" t="s">
        <v>113</v>
      </c>
      <c r="Y26" s="57"/>
      <c r="Z26" s="58">
        <v>0.53</v>
      </c>
      <c r="AA26" s="57"/>
      <c r="AB26" s="59">
        <v>44681</v>
      </c>
      <c r="AC26" s="57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</row>
    <row r="27" spans="1:94" s="6" customFormat="1" ht="12.75" customHeight="1" x14ac:dyDescent="0.2">
      <c r="A27" s="7" t="s">
        <v>163</v>
      </c>
      <c r="B27" s="10" t="s">
        <v>85</v>
      </c>
      <c r="C27" s="10" t="s">
        <v>55</v>
      </c>
      <c r="D27" s="11">
        <v>4788100</v>
      </c>
      <c r="E27" s="11">
        <v>2100000</v>
      </c>
      <c r="F27" s="22" t="s">
        <v>128</v>
      </c>
      <c r="G27" s="23" t="s">
        <v>107</v>
      </c>
      <c r="H27" s="22" t="s">
        <v>107</v>
      </c>
      <c r="I27" s="23" t="s">
        <v>107</v>
      </c>
      <c r="J27" s="22" t="s">
        <v>110</v>
      </c>
      <c r="K27" s="23" t="s">
        <v>109</v>
      </c>
      <c r="L27" s="44">
        <v>29.428599999999999</v>
      </c>
      <c r="M27" s="8">
        <v>14</v>
      </c>
      <c r="N27" s="8">
        <v>11.2857</v>
      </c>
      <c r="O27" s="8">
        <v>4.7142999999999997</v>
      </c>
      <c r="P27" s="8">
        <v>6.2857000000000003</v>
      </c>
      <c r="Q27" s="8">
        <v>6.7142999999999997</v>
      </c>
      <c r="R27" s="8">
        <v>5</v>
      </c>
      <c r="S27" s="9">
        <v>77.428600000000003</v>
      </c>
      <c r="T27" s="20"/>
      <c r="U27" s="12"/>
      <c r="V27" s="57" t="s">
        <v>109</v>
      </c>
      <c r="W27" s="57"/>
      <c r="X27" s="57" t="s">
        <v>113</v>
      </c>
      <c r="Y27" s="57"/>
      <c r="Z27" s="58">
        <v>0.65</v>
      </c>
      <c r="AA27" s="57"/>
      <c r="AB27" s="59">
        <v>46112</v>
      </c>
      <c r="AC27" s="57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</row>
    <row r="28" spans="1:94" s="6" customFormat="1" ht="12.75" customHeight="1" x14ac:dyDescent="0.2">
      <c r="A28" s="7" t="s">
        <v>164</v>
      </c>
      <c r="B28" s="10" t="s">
        <v>104</v>
      </c>
      <c r="C28" s="10" t="s">
        <v>76</v>
      </c>
      <c r="D28" s="11">
        <v>4150000</v>
      </c>
      <c r="E28" s="11">
        <v>1200000</v>
      </c>
      <c r="F28" s="22" t="s">
        <v>151</v>
      </c>
      <c r="G28" s="23" t="s">
        <v>109</v>
      </c>
      <c r="H28" s="22" t="s">
        <v>120</v>
      </c>
      <c r="I28" s="23" t="s">
        <v>109</v>
      </c>
      <c r="J28" s="22" t="s">
        <v>114</v>
      </c>
      <c r="K28" s="23" t="s">
        <v>109</v>
      </c>
      <c r="L28" s="44">
        <v>28.571400000000001</v>
      </c>
      <c r="M28" s="8">
        <v>12.571400000000001</v>
      </c>
      <c r="N28" s="8">
        <v>11.2857</v>
      </c>
      <c r="O28" s="8">
        <v>5</v>
      </c>
      <c r="P28" s="8">
        <v>8.2857000000000003</v>
      </c>
      <c r="Q28" s="8">
        <v>8</v>
      </c>
      <c r="R28" s="8">
        <v>2</v>
      </c>
      <c r="S28" s="9">
        <v>75.714299999999994</v>
      </c>
      <c r="T28" s="20"/>
      <c r="U28" s="12"/>
      <c r="V28" s="57" t="s">
        <v>113</v>
      </c>
      <c r="W28" s="57"/>
      <c r="X28" s="57" t="s">
        <v>113</v>
      </c>
      <c r="Y28" s="57"/>
      <c r="Z28" s="58">
        <v>0.53</v>
      </c>
      <c r="AA28" s="57"/>
      <c r="AB28" s="59">
        <v>45016</v>
      </c>
      <c r="AC28" s="57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</row>
    <row r="29" spans="1:94" s="6" customFormat="1" ht="12.75" customHeight="1" x14ac:dyDescent="0.2">
      <c r="A29" s="7" t="s">
        <v>165</v>
      </c>
      <c r="B29" s="10" t="s">
        <v>81</v>
      </c>
      <c r="C29" s="10" t="s">
        <v>51</v>
      </c>
      <c r="D29" s="11">
        <v>2696740</v>
      </c>
      <c r="E29" s="11">
        <v>1200000</v>
      </c>
      <c r="F29" s="22" t="s">
        <v>108</v>
      </c>
      <c r="G29" s="23" t="s">
        <v>109</v>
      </c>
      <c r="H29" s="22" t="s">
        <v>118</v>
      </c>
      <c r="I29" s="23" t="s">
        <v>109</v>
      </c>
      <c r="J29" s="22" t="s">
        <v>119</v>
      </c>
      <c r="K29" s="23" t="s">
        <v>109</v>
      </c>
      <c r="L29" s="44">
        <v>32</v>
      </c>
      <c r="M29" s="8">
        <v>10.2857</v>
      </c>
      <c r="N29" s="8">
        <v>11.857100000000001</v>
      </c>
      <c r="O29" s="8">
        <v>4.5713999999999997</v>
      </c>
      <c r="P29" s="8">
        <v>6.7142999999999997</v>
      </c>
      <c r="Q29" s="8">
        <v>7</v>
      </c>
      <c r="R29" s="8">
        <v>2</v>
      </c>
      <c r="S29" s="9">
        <v>74.428600000000003</v>
      </c>
      <c r="T29" s="20"/>
      <c r="U29" s="12"/>
      <c r="V29" s="57" t="s">
        <v>109</v>
      </c>
      <c r="W29" s="57"/>
      <c r="X29" s="57" t="s">
        <v>113</v>
      </c>
      <c r="Y29" s="57"/>
      <c r="Z29" s="58">
        <v>0.61</v>
      </c>
      <c r="AA29" s="57"/>
      <c r="AB29" s="59">
        <v>44957</v>
      </c>
      <c r="AC29" s="57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</row>
    <row r="30" spans="1:94" s="6" customFormat="1" ht="12.75" customHeight="1" x14ac:dyDescent="0.2">
      <c r="A30" s="7" t="s">
        <v>166</v>
      </c>
      <c r="B30" s="10" t="s">
        <v>82</v>
      </c>
      <c r="C30" s="10" t="s">
        <v>52</v>
      </c>
      <c r="D30" s="11">
        <v>820000</v>
      </c>
      <c r="E30" s="11">
        <v>500000</v>
      </c>
      <c r="F30" s="22" t="s">
        <v>120</v>
      </c>
      <c r="G30" s="23" t="s">
        <v>109</v>
      </c>
      <c r="H30" s="22" t="s">
        <v>121</v>
      </c>
      <c r="I30" s="23" t="s">
        <v>109</v>
      </c>
      <c r="J30" s="22" t="s">
        <v>122</v>
      </c>
      <c r="K30" s="23" t="s">
        <v>109</v>
      </c>
      <c r="L30" s="44">
        <v>30.428599999999999</v>
      </c>
      <c r="M30" s="8">
        <v>12.142899999999999</v>
      </c>
      <c r="N30" s="8">
        <v>10.7143</v>
      </c>
      <c r="O30" s="8">
        <v>4.7142999999999997</v>
      </c>
      <c r="P30" s="8">
        <v>7</v>
      </c>
      <c r="Q30" s="8">
        <v>7.2857000000000003</v>
      </c>
      <c r="R30" s="8">
        <v>2</v>
      </c>
      <c r="S30" s="9">
        <v>74.285700000000006</v>
      </c>
      <c r="T30" s="20"/>
      <c r="U30" s="12"/>
      <c r="V30" s="57" t="s">
        <v>109</v>
      </c>
      <c r="W30" s="57"/>
      <c r="X30" s="57" t="s">
        <v>113</v>
      </c>
      <c r="Y30" s="57"/>
      <c r="Z30" s="58">
        <v>0.61</v>
      </c>
      <c r="AA30" s="57"/>
      <c r="AB30" s="59">
        <v>44865</v>
      </c>
      <c r="AC30" s="57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</row>
    <row r="31" spans="1:94" s="6" customFormat="1" ht="12.75" customHeight="1" x14ac:dyDescent="0.2">
      <c r="A31" s="7" t="s">
        <v>167</v>
      </c>
      <c r="B31" s="10" t="s">
        <v>100</v>
      </c>
      <c r="C31" s="10" t="s">
        <v>71</v>
      </c>
      <c r="D31" s="11">
        <v>3567999.7</v>
      </c>
      <c r="E31" s="11">
        <v>1500000</v>
      </c>
      <c r="F31" s="22" t="s">
        <v>149</v>
      </c>
      <c r="G31" s="23" t="s">
        <v>109</v>
      </c>
      <c r="H31" s="22" t="s">
        <v>118</v>
      </c>
      <c r="I31" s="23" t="s">
        <v>109</v>
      </c>
      <c r="J31" s="22" t="s">
        <v>135</v>
      </c>
      <c r="K31" s="23" t="s">
        <v>113</v>
      </c>
      <c r="L31" s="44">
        <v>30.142900000000001</v>
      </c>
      <c r="M31" s="8">
        <v>13</v>
      </c>
      <c r="N31" s="8">
        <v>11.428599999999999</v>
      </c>
      <c r="O31" s="8">
        <v>4</v>
      </c>
      <c r="P31" s="8">
        <v>6.7142999999999997</v>
      </c>
      <c r="Q31" s="8">
        <v>5.8571</v>
      </c>
      <c r="R31" s="8">
        <v>2.7143000000000002</v>
      </c>
      <c r="S31" s="9">
        <v>73.857100000000003</v>
      </c>
      <c r="T31" s="20"/>
      <c r="U31" s="12"/>
      <c r="V31" s="57" t="s">
        <v>109</v>
      </c>
      <c r="W31" s="57"/>
      <c r="X31" s="57" t="s">
        <v>113</v>
      </c>
      <c r="Y31" s="57"/>
      <c r="Z31" s="58">
        <v>0.56999999999999995</v>
      </c>
      <c r="AA31" s="57"/>
      <c r="AB31" s="59">
        <v>45350</v>
      </c>
      <c r="AC31" s="57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</row>
    <row r="32" spans="1:94" s="6" customFormat="1" ht="12.75" customHeight="1" x14ac:dyDescent="0.2">
      <c r="A32" s="7" t="s">
        <v>168</v>
      </c>
      <c r="B32" s="10" t="s">
        <v>106</v>
      </c>
      <c r="C32" s="10" t="s">
        <v>78</v>
      </c>
      <c r="D32" s="11">
        <v>2580000</v>
      </c>
      <c r="E32" s="11">
        <v>1300000</v>
      </c>
      <c r="F32" s="33" t="s">
        <v>136</v>
      </c>
      <c r="G32" s="35" t="s">
        <v>109</v>
      </c>
      <c r="H32" s="33" t="s">
        <v>151</v>
      </c>
      <c r="I32" s="35" t="s">
        <v>109</v>
      </c>
      <c r="J32" s="33" t="s">
        <v>119</v>
      </c>
      <c r="K32" s="35" t="s">
        <v>109</v>
      </c>
      <c r="L32" s="44">
        <v>30</v>
      </c>
      <c r="M32" s="8">
        <v>12</v>
      </c>
      <c r="N32" s="8">
        <v>10.857100000000001</v>
      </c>
      <c r="O32" s="8">
        <v>4.8571</v>
      </c>
      <c r="P32" s="8">
        <v>7</v>
      </c>
      <c r="Q32" s="8">
        <v>6.4286000000000003</v>
      </c>
      <c r="R32" s="8">
        <v>2</v>
      </c>
      <c r="S32" s="9">
        <v>73.142899999999997</v>
      </c>
      <c r="T32" s="20"/>
      <c r="U32" s="12"/>
      <c r="V32" s="57" t="s">
        <v>109</v>
      </c>
      <c r="W32" s="57"/>
      <c r="X32" s="57" t="s">
        <v>113</v>
      </c>
      <c r="Y32" s="57"/>
      <c r="Z32" s="58">
        <v>0.56999999999999995</v>
      </c>
      <c r="AA32" s="57"/>
      <c r="AB32" s="59">
        <v>44530</v>
      </c>
      <c r="AC32" s="57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</row>
    <row r="33" spans="1:94" s="6" customFormat="1" ht="12.75" customHeight="1" x14ac:dyDescent="0.2">
      <c r="A33" s="7" t="s">
        <v>169</v>
      </c>
      <c r="B33" s="10" t="s">
        <v>102</v>
      </c>
      <c r="C33" s="10" t="s">
        <v>74</v>
      </c>
      <c r="D33" s="11">
        <v>3237000</v>
      </c>
      <c r="E33" s="11">
        <v>1250000</v>
      </c>
      <c r="F33" s="22" t="s">
        <v>125</v>
      </c>
      <c r="G33" s="23" t="s">
        <v>109</v>
      </c>
      <c r="H33" s="22" t="s">
        <v>126</v>
      </c>
      <c r="I33" s="23" t="s">
        <v>109</v>
      </c>
      <c r="J33" s="22" t="s">
        <v>129</v>
      </c>
      <c r="K33" s="23" t="s">
        <v>109</v>
      </c>
      <c r="L33" s="44">
        <v>29.571400000000001</v>
      </c>
      <c r="M33" s="8">
        <v>10.857100000000001</v>
      </c>
      <c r="N33" s="8">
        <v>10.7143</v>
      </c>
      <c r="O33" s="8">
        <v>4.4286000000000003</v>
      </c>
      <c r="P33" s="8">
        <v>7.4286000000000003</v>
      </c>
      <c r="Q33" s="8">
        <v>5.1429</v>
      </c>
      <c r="R33" s="8">
        <v>3.7143000000000002</v>
      </c>
      <c r="S33" s="9">
        <v>71.857100000000003</v>
      </c>
      <c r="T33" s="20"/>
      <c r="U33" s="12"/>
      <c r="V33" s="57" t="s">
        <v>109</v>
      </c>
      <c r="W33" s="57"/>
      <c r="X33" s="57" t="s">
        <v>113</v>
      </c>
      <c r="Y33" s="57"/>
      <c r="Z33" s="58">
        <v>0.7</v>
      </c>
      <c r="AA33" s="57"/>
      <c r="AB33" s="59">
        <v>44865</v>
      </c>
      <c r="AC33" s="57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</row>
    <row r="34" spans="1:94" s="6" customFormat="1" ht="12.75" customHeight="1" x14ac:dyDescent="0.2">
      <c r="A34" s="7" t="s">
        <v>170</v>
      </c>
      <c r="B34" s="10" t="s">
        <v>89</v>
      </c>
      <c r="C34" s="10" t="s">
        <v>59</v>
      </c>
      <c r="D34" s="11">
        <v>2672500</v>
      </c>
      <c r="E34" s="11">
        <v>450000</v>
      </c>
      <c r="F34" s="22" t="s">
        <v>136</v>
      </c>
      <c r="G34" s="23" t="s">
        <v>109</v>
      </c>
      <c r="H34" s="22" t="s">
        <v>137</v>
      </c>
      <c r="I34" s="23" t="s">
        <v>113</v>
      </c>
      <c r="J34" s="22" t="s">
        <v>138</v>
      </c>
      <c r="K34" s="23" t="s">
        <v>109</v>
      </c>
      <c r="L34" s="44">
        <v>26.714300000000001</v>
      </c>
      <c r="M34" s="8">
        <v>11.2857</v>
      </c>
      <c r="N34" s="8">
        <v>10.7143</v>
      </c>
      <c r="O34" s="8">
        <v>4.1429</v>
      </c>
      <c r="P34" s="8">
        <v>7.2857000000000003</v>
      </c>
      <c r="Q34" s="8">
        <v>6.4286000000000003</v>
      </c>
      <c r="R34" s="8">
        <v>4.2857000000000003</v>
      </c>
      <c r="S34" s="9">
        <v>70.857100000000003</v>
      </c>
      <c r="T34" s="20"/>
      <c r="U34" s="12"/>
      <c r="V34" s="57" t="s">
        <v>113</v>
      </c>
      <c r="W34" s="57"/>
      <c r="X34" s="57" t="s">
        <v>113</v>
      </c>
      <c r="Y34" s="57"/>
      <c r="Z34" s="58">
        <v>0.45</v>
      </c>
      <c r="AA34" s="57"/>
      <c r="AB34" s="59">
        <v>44804</v>
      </c>
      <c r="AC34" s="57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</row>
    <row r="35" spans="1:94" s="6" customFormat="1" ht="12.75" customHeight="1" x14ac:dyDescent="0.2">
      <c r="A35" s="7" t="s">
        <v>171</v>
      </c>
      <c r="B35" s="10" t="s">
        <v>86</v>
      </c>
      <c r="C35" s="10" t="s">
        <v>56</v>
      </c>
      <c r="D35" s="11">
        <v>4900000</v>
      </c>
      <c r="E35" s="11">
        <v>1800000</v>
      </c>
      <c r="F35" s="22" t="s">
        <v>116</v>
      </c>
      <c r="G35" s="23" t="s">
        <v>109</v>
      </c>
      <c r="H35" s="22" t="s">
        <v>120</v>
      </c>
      <c r="I35" s="23" t="s">
        <v>109</v>
      </c>
      <c r="J35" s="22" t="s">
        <v>129</v>
      </c>
      <c r="K35" s="23" t="s">
        <v>113</v>
      </c>
      <c r="L35" s="44">
        <v>24.285699999999999</v>
      </c>
      <c r="M35" s="8">
        <v>12</v>
      </c>
      <c r="N35" s="8">
        <v>9.7142999999999997</v>
      </c>
      <c r="O35" s="8">
        <v>4.8571</v>
      </c>
      <c r="P35" s="8">
        <v>7.2857000000000003</v>
      </c>
      <c r="Q35" s="8">
        <v>7</v>
      </c>
      <c r="R35" s="8">
        <v>4.4286000000000003</v>
      </c>
      <c r="S35" s="9">
        <v>69.571399999999997</v>
      </c>
      <c r="T35" s="20"/>
      <c r="U35" s="12"/>
      <c r="V35" s="57" t="s">
        <v>109</v>
      </c>
      <c r="W35" s="57"/>
      <c r="X35" s="57" t="s">
        <v>113</v>
      </c>
      <c r="Y35" s="57"/>
      <c r="Z35" s="58">
        <v>0.53</v>
      </c>
      <c r="AA35" s="57"/>
      <c r="AB35" s="59">
        <v>44958</v>
      </c>
      <c r="AC35" s="57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</row>
    <row r="36" spans="1:94" s="6" customFormat="1" ht="12.75" customHeight="1" x14ac:dyDescent="0.2">
      <c r="A36" s="7" t="s">
        <v>172</v>
      </c>
      <c r="B36" s="10" t="s">
        <v>92</v>
      </c>
      <c r="C36" s="10" t="s">
        <v>63</v>
      </c>
      <c r="D36" s="11">
        <v>9855000</v>
      </c>
      <c r="E36" s="11">
        <v>3000000</v>
      </c>
      <c r="F36" s="22" t="s">
        <v>143</v>
      </c>
      <c r="G36" s="23" t="s">
        <v>109</v>
      </c>
      <c r="H36" s="22" t="s">
        <v>139</v>
      </c>
      <c r="I36" s="23" t="s">
        <v>107</v>
      </c>
      <c r="J36" s="22" t="s">
        <v>114</v>
      </c>
      <c r="K36" s="23" t="s">
        <v>109</v>
      </c>
      <c r="L36" s="44">
        <v>26.714300000000001</v>
      </c>
      <c r="M36" s="8">
        <v>11.2857</v>
      </c>
      <c r="N36" s="8">
        <v>11</v>
      </c>
      <c r="O36" s="8">
        <v>4</v>
      </c>
      <c r="P36" s="8">
        <v>5.4286000000000003</v>
      </c>
      <c r="Q36" s="8">
        <v>5.4286000000000003</v>
      </c>
      <c r="R36" s="8">
        <v>5</v>
      </c>
      <c r="S36" s="9">
        <v>68.857100000000003</v>
      </c>
      <c r="T36" s="20"/>
      <c r="U36" s="12"/>
      <c r="V36" s="57" t="s">
        <v>109</v>
      </c>
      <c r="W36" s="57"/>
      <c r="X36" s="57" t="s">
        <v>113</v>
      </c>
      <c r="Y36" s="57"/>
      <c r="Z36" s="58">
        <v>0.69</v>
      </c>
      <c r="AA36" s="57"/>
      <c r="AB36" s="59">
        <v>45382</v>
      </c>
      <c r="AC36" s="57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</row>
    <row r="37" spans="1:94" s="6" customFormat="1" ht="12.75" customHeight="1" x14ac:dyDescent="0.2">
      <c r="A37" s="7" t="s">
        <v>173</v>
      </c>
      <c r="B37" s="10" t="s">
        <v>80</v>
      </c>
      <c r="C37" s="10" t="s">
        <v>50</v>
      </c>
      <c r="D37" s="11">
        <v>3360850</v>
      </c>
      <c r="E37" s="11">
        <v>1000000</v>
      </c>
      <c r="F37" s="22" t="s">
        <v>115</v>
      </c>
      <c r="G37" s="23" t="s">
        <v>113</v>
      </c>
      <c r="H37" s="22" t="s">
        <v>116</v>
      </c>
      <c r="I37" s="23" t="s">
        <v>109</v>
      </c>
      <c r="J37" s="22" t="s">
        <v>117</v>
      </c>
      <c r="K37" s="23" t="s">
        <v>109</v>
      </c>
      <c r="L37" s="44">
        <v>23.571400000000001</v>
      </c>
      <c r="M37" s="8">
        <v>11.2857</v>
      </c>
      <c r="N37" s="8">
        <v>9.4285999999999994</v>
      </c>
      <c r="O37" s="8">
        <v>4.1429</v>
      </c>
      <c r="P37" s="8">
        <v>7</v>
      </c>
      <c r="Q37" s="8">
        <v>6.7142999999999997</v>
      </c>
      <c r="R37" s="8">
        <v>5</v>
      </c>
      <c r="S37" s="9">
        <v>67.142899999999997</v>
      </c>
      <c r="T37" s="20"/>
      <c r="U37" s="12"/>
      <c r="V37" s="57" t="s">
        <v>109</v>
      </c>
      <c r="W37" s="57"/>
      <c r="X37" s="57" t="s">
        <v>113</v>
      </c>
      <c r="Y37" s="57"/>
      <c r="Z37" s="58">
        <v>0.64</v>
      </c>
      <c r="AA37" s="57"/>
      <c r="AB37" s="59">
        <v>45107</v>
      </c>
      <c r="AC37" s="57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</row>
    <row r="38" spans="1:94" s="6" customFormat="1" ht="12.75" customHeight="1" x14ac:dyDescent="0.2">
      <c r="A38" s="7" t="s">
        <v>174</v>
      </c>
      <c r="B38" s="10" t="s">
        <v>89</v>
      </c>
      <c r="C38" s="10" t="s">
        <v>61</v>
      </c>
      <c r="D38" s="11">
        <v>2547500</v>
      </c>
      <c r="E38" s="11">
        <v>500000</v>
      </c>
      <c r="F38" s="22" t="s">
        <v>141</v>
      </c>
      <c r="G38" s="23" t="s">
        <v>113</v>
      </c>
      <c r="H38" s="22" t="s">
        <v>130</v>
      </c>
      <c r="I38" s="23" t="s">
        <v>109</v>
      </c>
      <c r="J38" s="22" t="s">
        <v>110</v>
      </c>
      <c r="K38" s="23" t="s">
        <v>109</v>
      </c>
      <c r="L38" s="44">
        <v>23.857099999999999</v>
      </c>
      <c r="M38" s="8">
        <v>11.428599999999999</v>
      </c>
      <c r="N38" s="8">
        <v>9</v>
      </c>
      <c r="O38" s="8">
        <v>4.4286000000000003</v>
      </c>
      <c r="P38" s="8">
        <v>7.2857000000000003</v>
      </c>
      <c r="Q38" s="8">
        <v>6.1429</v>
      </c>
      <c r="R38" s="8">
        <v>4.2857000000000003</v>
      </c>
      <c r="S38" s="9">
        <v>66.428600000000003</v>
      </c>
      <c r="T38" s="20"/>
      <c r="U38" s="12"/>
      <c r="V38" s="57" t="s">
        <v>113</v>
      </c>
      <c r="W38" s="57"/>
      <c r="X38" s="57" t="s">
        <v>113</v>
      </c>
      <c r="Y38" s="57"/>
      <c r="Z38" s="58">
        <v>0.49</v>
      </c>
      <c r="AA38" s="57"/>
      <c r="AB38" s="59">
        <v>44561</v>
      </c>
      <c r="AC38" s="57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</row>
    <row r="39" spans="1:94" s="6" customFormat="1" ht="12.75" customHeight="1" x14ac:dyDescent="0.2">
      <c r="A39" s="7" t="s">
        <v>175</v>
      </c>
      <c r="B39" s="10" t="s">
        <v>87</v>
      </c>
      <c r="C39" s="10" t="s">
        <v>57</v>
      </c>
      <c r="D39" s="11">
        <v>4272128</v>
      </c>
      <c r="E39" s="11">
        <v>1843526</v>
      </c>
      <c r="F39" s="22" t="s">
        <v>130</v>
      </c>
      <c r="G39" s="23" t="s">
        <v>109</v>
      </c>
      <c r="H39" s="22" t="s">
        <v>131</v>
      </c>
      <c r="I39" s="23" t="s">
        <v>107</v>
      </c>
      <c r="J39" s="22" t="s">
        <v>132</v>
      </c>
      <c r="K39" s="23" t="s">
        <v>113</v>
      </c>
      <c r="L39" s="44">
        <v>23.428599999999999</v>
      </c>
      <c r="M39" s="8">
        <v>12</v>
      </c>
      <c r="N39" s="8">
        <v>9</v>
      </c>
      <c r="O39" s="8">
        <v>4.7142999999999997</v>
      </c>
      <c r="P39" s="8">
        <v>6.7142999999999997</v>
      </c>
      <c r="Q39" s="8">
        <v>6.4286000000000003</v>
      </c>
      <c r="R39" s="8">
        <v>4</v>
      </c>
      <c r="S39" s="9">
        <v>66.285700000000006</v>
      </c>
      <c r="T39" s="20"/>
      <c r="U39" s="12"/>
      <c r="V39" s="57" t="s">
        <v>109</v>
      </c>
      <c r="W39" s="57"/>
      <c r="X39" s="57" t="s">
        <v>113</v>
      </c>
      <c r="Y39" s="57"/>
      <c r="Z39" s="58">
        <v>0.53900000000000003</v>
      </c>
      <c r="AA39" s="57"/>
      <c r="AB39" s="59">
        <v>44804</v>
      </c>
      <c r="AC39" s="57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</row>
    <row r="40" spans="1:94" s="6" customFormat="1" ht="12.75" customHeight="1" x14ac:dyDescent="0.2">
      <c r="A40" s="7" t="s">
        <v>176</v>
      </c>
      <c r="B40" s="10" t="s">
        <v>101</v>
      </c>
      <c r="C40" s="10" t="s">
        <v>73</v>
      </c>
      <c r="D40" s="11">
        <v>4546875</v>
      </c>
      <c r="E40" s="11">
        <v>1500000</v>
      </c>
      <c r="F40" s="22" t="s">
        <v>123</v>
      </c>
      <c r="G40" s="23" t="s">
        <v>109</v>
      </c>
      <c r="H40" s="22" t="s">
        <v>136</v>
      </c>
      <c r="I40" s="23" t="s">
        <v>109</v>
      </c>
      <c r="J40" s="22" t="s">
        <v>135</v>
      </c>
      <c r="K40" s="23" t="s">
        <v>113</v>
      </c>
      <c r="L40" s="44">
        <v>25.285699999999999</v>
      </c>
      <c r="M40" s="8">
        <v>10.857100000000001</v>
      </c>
      <c r="N40" s="8">
        <v>10.142899999999999</v>
      </c>
      <c r="O40" s="8">
        <v>4</v>
      </c>
      <c r="P40" s="8">
        <v>6.1429</v>
      </c>
      <c r="Q40" s="8">
        <v>5.2857000000000003</v>
      </c>
      <c r="R40" s="8">
        <v>4</v>
      </c>
      <c r="S40" s="9">
        <v>65.714299999999994</v>
      </c>
      <c r="T40" s="20"/>
      <c r="U40" s="12"/>
      <c r="V40" s="57" t="s">
        <v>109</v>
      </c>
      <c r="W40" s="57"/>
      <c r="X40" s="57" t="s">
        <v>113</v>
      </c>
      <c r="Y40" s="57"/>
      <c r="Z40" s="58">
        <v>0.8</v>
      </c>
      <c r="AA40" s="57"/>
      <c r="AB40" s="59">
        <v>45503</v>
      </c>
      <c r="AC40" s="57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</row>
    <row r="41" spans="1:94" s="6" customFormat="1" ht="12.75" customHeight="1" x14ac:dyDescent="0.2">
      <c r="A41" s="7" t="s">
        <v>177</v>
      </c>
      <c r="B41" s="10" t="s">
        <v>83</v>
      </c>
      <c r="C41" s="10" t="s">
        <v>53</v>
      </c>
      <c r="D41" s="11">
        <v>1943300</v>
      </c>
      <c r="E41" s="11">
        <v>800000</v>
      </c>
      <c r="F41" s="22" t="s">
        <v>123</v>
      </c>
      <c r="G41" s="23" t="s">
        <v>109</v>
      </c>
      <c r="H41" s="22" t="s">
        <v>115</v>
      </c>
      <c r="I41" s="23" t="s">
        <v>113</v>
      </c>
      <c r="J41" s="22" t="s">
        <v>124</v>
      </c>
      <c r="K41" s="23" t="s">
        <v>109</v>
      </c>
      <c r="L41" s="44">
        <v>24.857099999999999</v>
      </c>
      <c r="M41" s="8">
        <v>11.571400000000001</v>
      </c>
      <c r="N41" s="8">
        <v>9.5714000000000006</v>
      </c>
      <c r="O41" s="8">
        <v>4.8571</v>
      </c>
      <c r="P41" s="8">
        <v>6.7142999999999997</v>
      </c>
      <c r="Q41" s="8">
        <v>6</v>
      </c>
      <c r="R41" s="8">
        <v>2</v>
      </c>
      <c r="S41" s="9">
        <v>65.571399999999997</v>
      </c>
      <c r="T41" s="20"/>
      <c r="U41" s="12"/>
      <c r="V41" s="57" t="s">
        <v>109</v>
      </c>
      <c r="W41" s="57"/>
      <c r="X41" s="57" t="s">
        <v>113</v>
      </c>
      <c r="Y41" s="57"/>
      <c r="Z41" s="58">
        <v>0.41</v>
      </c>
      <c r="AA41" s="57"/>
      <c r="AB41" s="59">
        <v>44641</v>
      </c>
      <c r="AC41" s="57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</row>
    <row r="42" spans="1:94" s="6" customFormat="1" ht="12.75" customHeight="1" x14ac:dyDescent="0.2">
      <c r="A42" s="7" t="s">
        <v>178</v>
      </c>
      <c r="B42" s="10" t="s">
        <v>98</v>
      </c>
      <c r="C42" s="10" t="s">
        <v>69</v>
      </c>
      <c r="D42" s="11">
        <v>2336259.04</v>
      </c>
      <c r="E42" s="11">
        <v>596523</v>
      </c>
      <c r="F42" s="22" t="s">
        <v>111</v>
      </c>
      <c r="G42" s="23" t="s">
        <v>113</v>
      </c>
      <c r="H42" s="22" t="s">
        <v>134</v>
      </c>
      <c r="I42" s="23" t="s">
        <v>113</v>
      </c>
      <c r="J42" s="22" t="s">
        <v>129</v>
      </c>
      <c r="K42" s="23" t="s">
        <v>109</v>
      </c>
      <c r="L42" s="44">
        <v>24.571400000000001</v>
      </c>
      <c r="M42" s="8">
        <v>12.142899999999999</v>
      </c>
      <c r="N42" s="8">
        <v>9.8571000000000009</v>
      </c>
      <c r="O42" s="8">
        <v>4.2857000000000003</v>
      </c>
      <c r="P42" s="8">
        <v>6.7142999999999997</v>
      </c>
      <c r="Q42" s="8">
        <v>5</v>
      </c>
      <c r="R42" s="8">
        <v>2.5714000000000001</v>
      </c>
      <c r="S42" s="9">
        <v>65.142899999999997</v>
      </c>
      <c r="T42" s="20"/>
      <c r="U42" s="12"/>
      <c r="V42" s="57" t="s">
        <v>109</v>
      </c>
      <c r="W42" s="57"/>
      <c r="X42" s="57" t="s">
        <v>113</v>
      </c>
      <c r="Y42" s="57"/>
      <c r="Z42" s="58">
        <v>0.9</v>
      </c>
      <c r="AA42" s="57"/>
      <c r="AB42" s="59">
        <v>44804</v>
      </c>
      <c r="AC42" s="57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</row>
    <row r="43" spans="1:94" s="6" customFormat="1" ht="12.75" customHeight="1" x14ac:dyDescent="0.2">
      <c r="A43" s="7" t="s">
        <v>179</v>
      </c>
      <c r="B43" s="10" t="s">
        <v>80</v>
      </c>
      <c r="C43" s="10" t="s">
        <v>49</v>
      </c>
      <c r="D43" s="11">
        <v>3961500</v>
      </c>
      <c r="E43" s="11">
        <v>1400000</v>
      </c>
      <c r="F43" s="22" t="s">
        <v>111</v>
      </c>
      <c r="G43" s="23" t="s">
        <v>109</v>
      </c>
      <c r="H43" s="22" t="s">
        <v>112</v>
      </c>
      <c r="I43" s="23" t="s">
        <v>113</v>
      </c>
      <c r="J43" s="22" t="s">
        <v>114</v>
      </c>
      <c r="K43" s="23" t="s">
        <v>113</v>
      </c>
      <c r="L43" s="44">
        <v>23</v>
      </c>
      <c r="M43" s="8">
        <v>10.7143</v>
      </c>
      <c r="N43" s="8">
        <v>8.4285999999999994</v>
      </c>
      <c r="O43" s="8">
        <v>3.5714000000000001</v>
      </c>
      <c r="P43" s="8">
        <v>6.8571</v>
      </c>
      <c r="Q43" s="8">
        <v>7.1429</v>
      </c>
      <c r="R43" s="8">
        <v>5</v>
      </c>
      <c r="S43" s="9">
        <v>64.714299999999994</v>
      </c>
      <c r="T43" s="20"/>
      <c r="U43" s="12"/>
      <c r="V43" s="57" t="s">
        <v>109</v>
      </c>
      <c r="W43" s="57"/>
      <c r="X43" s="57" t="s">
        <v>113</v>
      </c>
      <c r="Y43" s="57"/>
      <c r="Z43" s="58">
        <v>0.71</v>
      </c>
      <c r="AA43" s="57"/>
      <c r="AB43" s="59">
        <v>44864</v>
      </c>
      <c r="AC43" s="57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</row>
    <row r="44" spans="1:94" s="6" customFormat="1" ht="12.75" customHeight="1" x14ac:dyDescent="0.2">
      <c r="A44" s="7" t="s">
        <v>180</v>
      </c>
      <c r="B44" s="10" t="s">
        <v>94</v>
      </c>
      <c r="C44" s="10" t="s">
        <v>65</v>
      </c>
      <c r="D44" s="11">
        <v>11900000</v>
      </c>
      <c r="E44" s="11">
        <v>2500000</v>
      </c>
      <c r="F44" s="22" t="s">
        <v>115</v>
      </c>
      <c r="G44" s="23" t="s">
        <v>146</v>
      </c>
      <c r="H44" s="22" t="s">
        <v>141</v>
      </c>
      <c r="I44" s="23" t="s">
        <v>109</v>
      </c>
      <c r="J44" s="22" t="s">
        <v>119</v>
      </c>
      <c r="K44" s="23" t="s">
        <v>109</v>
      </c>
      <c r="L44" s="44">
        <v>24.714300000000001</v>
      </c>
      <c r="M44" s="8">
        <v>11.2857</v>
      </c>
      <c r="N44" s="8">
        <v>8.5714000000000006</v>
      </c>
      <c r="O44" s="8">
        <v>4.2857000000000003</v>
      </c>
      <c r="P44" s="8">
        <v>6</v>
      </c>
      <c r="Q44" s="8">
        <v>5.5713999999999997</v>
      </c>
      <c r="R44" s="8">
        <v>3</v>
      </c>
      <c r="S44" s="9">
        <v>63.428600000000003</v>
      </c>
      <c r="T44" s="20"/>
      <c r="U44" s="12"/>
      <c r="V44" s="57" t="s">
        <v>113</v>
      </c>
      <c r="W44" s="57"/>
      <c r="X44" s="57" t="s">
        <v>113</v>
      </c>
      <c r="Y44" s="57"/>
      <c r="Z44" s="58">
        <v>0.38</v>
      </c>
      <c r="AA44" s="57"/>
      <c r="AB44" s="59">
        <v>44745</v>
      </c>
      <c r="AC44" s="57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</row>
    <row r="45" spans="1:94" s="6" customFormat="1" ht="12.75" customHeight="1" x14ac:dyDescent="0.2">
      <c r="A45" s="7" t="s">
        <v>181</v>
      </c>
      <c r="B45" s="10" t="s">
        <v>95</v>
      </c>
      <c r="C45" s="10" t="s">
        <v>66</v>
      </c>
      <c r="D45" s="11">
        <v>4534000</v>
      </c>
      <c r="E45" s="11">
        <v>1900000</v>
      </c>
      <c r="F45" s="22" t="s">
        <v>128</v>
      </c>
      <c r="G45" s="23" t="s">
        <v>107</v>
      </c>
      <c r="H45" s="22" t="s">
        <v>147</v>
      </c>
      <c r="I45" s="23" t="s">
        <v>113</v>
      </c>
      <c r="J45" s="22" t="s">
        <v>122</v>
      </c>
      <c r="K45" s="23" t="s">
        <v>109</v>
      </c>
      <c r="L45" s="44">
        <v>22.571400000000001</v>
      </c>
      <c r="M45" s="8">
        <v>9.5714000000000006</v>
      </c>
      <c r="N45" s="8">
        <v>8.5714000000000006</v>
      </c>
      <c r="O45" s="8">
        <v>4.1429</v>
      </c>
      <c r="P45" s="8">
        <v>7</v>
      </c>
      <c r="Q45" s="8">
        <v>6.2857000000000003</v>
      </c>
      <c r="R45" s="8">
        <v>4</v>
      </c>
      <c r="S45" s="9">
        <v>62.142899999999997</v>
      </c>
      <c r="T45" s="20"/>
      <c r="U45" s="12"/>
      <c r="V45" s="57" t="s">
        <v>113</v>
      </c>
      <c r="W45" s="57"/>
      <c r="X45" s="57" t="s">
        <v>113</v>
      </c>
      <c r="Y45" s="57"/>
      <c r="Z45" s="58">
        <v>0.5</v>
      </c>
      <c r="AA45" s="57"/>
      <c r="AB45" s="59">
        <v>44834</v>
      </c>
      <c r="AC45" s="57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</row>
    <row r="46" spans="1:94" s="6" customFormat="1" ht="12.75" customHeight="1" x14ac:dyDescent="0.2">
      <c r="A46" s="7" t="s">
        <v>182</v>
      </c>
      <c r="B46" s="10" t="s">
        <v>96</v>
      </c>
      <c r="C46" s="10" t="s">
        <v>67</v>
      </c>
      <c r="D46" s="11">
        <v>3222000</v>
      </c>
      <c r="E46" s="11">
        <v>1400000</v>
      </c>
      <c r="F46" s="22" t="s">
        <v>145</v>
      </c>
      <c r="G46" s="23" t="s">
        <v>109</v>
      </c>
      <c r="H46" s="22" t="s">
        <v>148</v>
      </c>
      <c r="I46" s="23" t="s">
        <v>109</v>
      </c>
      <c r="J46" s="22" t="s">
        <v>124</v>
      </c>
      <c r="K46" s="23" t="s">
        <v>113</v>
      </c>
      <c r="L46" s="44">
        <v>23.142900000000001</v>
      </c>
      <c r="M46" s="8">
        <v>10.142899999999999</v>
      </c>
      <c r="N46" s="8">
        <v>8.7142999999999997</v>
      </c>
      <c r="O46" s="8">
        <v>4.2857000000000003</v>
      </c>
      <c r="P46" s="8">
        <v>6.5713999999999997</v>
      </c>
      <c r="Q46" s="8">
        <v>5.4286000000000003</v>
      </c>
      <c r="R46" s="8">
        <v>2</v>
      </c>
      <c r="S46" s="9">
        <v>60.285699999999999</v>
      </c>
      <c r="T46" s="20"/>
      <c r="U46" s="12"/>
      <c r="V46" s="57" t="s">
        <v>109</v>
      </c>
      <c r="W46" s="57"/>
      <c r="X46" s="57" t="s">
        <v>113</v>
      </c>
      <c r="Y46" s="57"/>
      <c r="Z46" s="58">
        <v>0.51</v>
      </c>
      <c r="AA46" s="57"/>
      <c r="AB46" s="59">
        <v>45930</v>
      </c>
      <c r="AC46" s="57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</row>
    <row r="47" spans="1:94" s="6" customFormat="1" ht="12.75" customHeight="1" x14ac:dyDescent="0.2">
      <c r="A47" s="7" t="s">
        <v>183</v>
      </c>
      <c r="B47" s="10" t="s">
        <v>84</v>
      </c>
      <c r="C47" s="10" t="s">
        <v>54</v>
      </c>
      <c r="D47" s="11">
        <v>5199000</v>
      </c>
      <c r="E47" s="11">
        <v>2599500</v>
      </c>
      <c r="F47" s="34" t="s">
        <v>125</v>
      </c>
      <c r="G47" s="36" t="s">
        <v>107</v>
      </c>
      <c r="H47" s="34" t="s">
        <v>126</v>
      </c>
      <c r="I47" s="36" t="s">
        <v>113</v>
      </c>
      <c r="J47" s="34" t="s">
        <v>127</v>
      </c>
      <c r="K47" s="36" t="s">
        <v>109</v>
      </c>
      <c r="L47" s="44">
        <v>19.428599999999999</v>
      </c>
      <c r="M47" s="8">
        <v>12.2857</v>
      </c>
      <c r="N47" s="8">
        <v>7.8571</v>
      </c>
      <c r="O47" s="8">
        <v>4.4286000000000003</v>
      </c>
      <c r="P47" s="8">
        <v>5.8571</v>
      </c>
      <c r="Q47" s="8">
        <v>5.2857000000000003</v>
      </c>
      <c r="R47" s="8">
        <v>2</v>
      </c>
      <c r="S47" s="9">
        <v>57.142899999999997</v>
      </c>
      <c r="T47" s="20"/>
      <c r="U47" s="12"/>
      <c r="V47" s="57" t="s">
        <v>113</v>
      </c>
      <c r="W47" s="57"/>
      <c r="X47" s="57" t="s">
        <v>113</v>
      </c>
      <c r="Y47" s="57"/>
      <c r="Z47" s="58">
        <v>0.55000000000000004</v>
      </c>
      <c r="AA47" s="57"/>
      <c r="AB47" s="59">
        <v>44897</v>
      </c>
      <c r="AC47" s="57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</row>
    <row r="48" spans="1:94" x14ac:dyDescent="0.3">
      <c r="D48" s="14">
        <f>SUM(D17:D47)</f>
        <v>134413565.74000001</v>
      </c>
      <c r="E48" s="14">
        <f>SUM(E17:E47)</f>
        <v>47015849</v>
      </c>
      <c r="F48" s="14"/>
      <c r="T48" s="21">
        <f>SUM(T17:T47)</f>
        <v>12000000</v>
      </c>
    </row>
    <row r="49" spans="5:20" x14ac:dyDescent="0.3">
      <c r="E49" s="14"/>
      <c r="F49" s="14"/>
      <c r="G49" s="14"/>
      <c r="H49" s="14"/>
      <c r="S49" s="2" t="s">
        <v>20</v>
      </c>
      <c r="T49" s="19">
        <f>12000000-T48</f>
        <v>0</v>
      </c>
    </row>
  </sheetData>
  <mergeCells count="29">
    <mergeCell ref="D8:K8"/>
    <mergeCell ref="AA14:AA15"/>
    <mergeCell ref="AB14:AB15"/>
    <mergeCell ref="AC14:AC15"/>
    <mergeCell ref="F14:G15"/>
    <mergeCell ref="H14:I15"/>
    <mergeCell ref="J14:K15"/>
    <mergeCell ref="D10:K10"/>
    <mergeCell ref="D12:K12"/>
    <mergeCell ref="L14:L15"/>
    <mergeCell ref="M14:M15"/>
    <mergeCell ref="N14:N15"/>
    <mergeCell ref="Z14:Z15"/>
    <mergeCell ref="O14:O15"/>
    <mergeCell ref="P14:P15"/>
    <mergeCell ref="Q14:Q15"/>
    <mergeCell ref="R14:R15"/>
    <mergeCell ref="S14:S15"/>
    <mergeCell ref="T14:T15"/>
    <mergeCell ref="U14:U15"/>
    <mergeCell ref="V14:V15"/>
    <mergeCell ref="W14:W15"/>
    <mergeCell ref="X14:X15"/>
    <mergeCell ref="Y14:Y15"/>
    <mergeCell ref="A14:A16"/>
    <mergeCell ref="B14:B16"/>
    <mergeCell ref="C14:C16"/>
    <mergeCell ref="D14:D16"/>
    <mergeCell ref="E14:E16"/>
  </mergeCells>
  <dataValidations count="3">
    <dataValidation type="decimal" operator="lessThanOrEqual" allowBlank="1" showInputMessage="1" showErrorMessage="1" error="max. 15" sqref="M17:N47" xr:uid="{00000000-0002-0000-0000-000001000000}">
      <formula1>15</formula1>
    </dataValidation>
    <dataValidation type="decimal" operator="lessThanOrEqual" allowBlank="1" showInputMessage="1" showErrorMessage="1" error="max. 10" sqref="P17:Q47" xr:uid="{00000000-0002-0000-0000-000002000000}">
      <formula1>10</formula1>
    </dataValidation>
    <dataValidation type="decimal" operator="lessThanOrEqual" allowBlank="1" showInputMessage="1" showErrorMessage="1" error="max. 5" sqref="R17:R47 O17:O47" xr:uid="{00000000-0002-0000-0000-000003000000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65B6C-7CED-4A29-8855-390DFB35F59A}">
  <dimension ref="A1:CF47"/>
  <sheetViews>
    <sheetView zoomScale="80" zoomScaleNormal="80" workbookViewId="0"/>
  </sheetViews>
  <sheetFormatPr defaultColWidth="9.109375" defaultRowHeight="14.4" x14ac:dyDescent="0.3"/>
  <cols>
    <col min="1" max="1" width="11.6640625" style="38" customWidth="1"/>
    <col min="2" max="2" width="33.88671875" style="38" customWidth="1"/>
    <col min="3" max="3" width="43.6640625" style="38" customWidth="1"/>
    <col min="4" max="4" width="15.5546875" style="38" customWidth="1"/>
    <col min="5" max="5" width="15" style="38" customWidth="1"/>
    <col min="6" max="6" width="15.6640625" style="38" customWidth="1"/>
    <col min="7" max="7" width="5.6640625" style="39" customWidth="1"/>
    <col min="8" max="8" width="15.6640625" style="39" customWidth="1"/>
    <col min="9" max="9" width="5.6640625" style="38" customWidth="1"/>
    <col min="10" max="10" width="15.6640625" style="38" customWidth="1"/>
    <col min="11" max="11" width="5.6640625" style="38" customWidth="1"/>
    <col min="12" max="12" width="9.6640625" style="38" customWidth="1"/>
    <col min="13" max="19" width="9.33203125" style="38" customWidth="1"/>
    <col min="20" max="16384" width="9.109375" style="38"/>
  </cols>
  <sheetData>
    <row r="1" spans="1:84" ht="38.25" customHeight="1" x14ac:dyDescent="0.3">
      <c r="A1" s="37" t="s">
        <v>35</v>
      </c>
    </row>
    <row r="2" spans="1:84" ht="12.6" x14ac:dyDescent="0.3">
      <c r="A2" s="40" t="s">
        <v>44</v>
      </c>
      <c r="D2" s="40" t="s">
        <v>24</v>
      </c>
    </row>
    <row r="3" spans="1:84" ht="12.6" x14ac:dyDescent="0.3">
      <c r="A3" s="40" t="s">
        <v>43</v>
      </c>
      <c r="D3" s="38" t="s">
        <v>36</v>
      </c>
    </row>
    <row r="4" spans="1:84" ht="12.6" x14ac:dyDescent="0.3">
      <c r="A4" s="40" t="s">
        <v>45</v>
      </c>
      <c r="D4" s="38" t="s">
        <v>37</v>
      </c>
    </row>
    <row r="5" spans="1:84" ht="12.6" x14ac:dyDescent="0.3">
      <c r="A5" s="40" t="s">
        <v>42</v>
      </c>
      <c r="D5" s="38" t="s">
        <v>38</v>
      </c>
    </row>
    <row r="6" spans="1:84" ht="12.6" x14ac:dyDescent="0.3">
      <c r="A6" s="38" t="s">
        <v>46</v>
      </c>
      <c r="D6" s="38" t="s">
        <v>39</v>
      </c>
    </row>
    <row r="7" spans="1:84" ht="12.6" x14ac:dyDescent="0.3">
      <c r="A7" s="52" t="s">
        <v>47</v>
      </c>
      <c r="D7" s="38" t="s">
        <v>40</v>
      </c>
    </row>
    <row r="8" spans="1:84" ht="12.6" customHeight="1" x14ac:dyDescent="0.3">
      <c r="D8" s="32"/>
      <c r="E8" s="32"/>
      <c r="F8" s="32"/>
      <c r="G8" s="32"/>
      <c r="H8" s="32"/>
      <c r="I8" s="32"/>
      <c r="J8" s="32"/>
      <c r="K8" s="32"/>
    </row>
    <row r="9" spans="1:84" ht="12.6" customHeight="1" x14ac:dyDescent="0.3">
      <c r="A9" s="40"/>
      <c r="D9" s="40" t="s">
        <v>25</v>
      </c>
      <c r="E9" s="50"/>
      <c r="F9" s="50"/>
      <c r="G9" s="50"/>
      <c r="H9" s="50"/>
      <c r="I9" s="50"/>
      <c r="J9" s="50"/>
      <c r="K9" s="50"/>
    </row>
    <row r="10" spans="1:84" ht="39" customHeight="1" x14ac:dyDescent="0.3">
      <c r="A10" s="40"/>
      <c r="D10" s="32" t="s">
        <v>41</v>
      </c>
      <c r="E10" s="32"/>
      <c r="F10" s="32"/>
      <c r="G10" s="32"/>
      <c r="H10" s="32"/>
      <c r="I10" s="32"/>
      <c r="J10" s="32"/>
      <c r="K10" s="32"/>
    </row>
    <row r="11" spans="1:84" ht="12.6" customHeight="1" x14ac:dyDescent="0.3">
      <c r="A11" s="40"/>
    </row>
    <row r="12" spans="1:84" ht="26.4" customHeight="1" x14ac:dyDescent="0.3">
      <c r="A12" s="26" t="s">
        <v>0</v>
      </c>
      <c r="B12" s="26" t="s">
        <v>1</v>
      </c>
      <c r="C12" s="26" t="s">
        <v>19</v>
      </c>
      <c r="D12" s="26" t="s">
        <v>13</v>
      </c>
      <c r="E12" s="29" t="s">
        <v>2</v>
      </c>
      <c r="F12" s="26" t="s">
        <v>32</v>
      </c>
      <c r="G12" s="26"/>
      <c r="H12" s="26" t="s">
        <v>33</v>
      </c>
      <c r="I12" s="26"/>
      <c r="J12" s="26" t="s">
        <v>34</v>
      </c>
      <c r="K12" s="26"/>
      <c r="L12" s="26" t="s">
        <v>15</v>
      </c>
      <c r="M12" s="26" t="s">
        <v>14</v>
      </c>
      <c r="N12" s="26" t="s">
        <v>16</v>
      </c>
      <c r="O12" s="26" t="s">
        <v>29</v>
      </c>
      <c r="P12" s="26" t="s">
        <v>30</v>
      </c>
      <c r="Q12" s="26" t="s">
        <v>31</v>
      </c>
      <c r="R12" s="26" t="s">
        <v>3</v>
      </c>
      <c r="S12" s="26" t="s">
        <v>4</v>
      </c>
    </row>
    <row r="13" spans="1:84" ht="59.4" customHeight="1" x14ac:dyDescent="0.3">
      <c r="A13" s="27"/>
      <c r="B13" s="27"/>
      <c r="C13" s="27"/>
      <c r="D13" s="27"/>
      <c r="E13" s="30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</row>
    <row r="14" spans="1:84" ht="37.5" customHeight="1" x14ac:dyDescent="0.3">
      <c r="A14" s="28"/>
      <c r="B14" s="28"/>
      <c r="C14" s="28"/>
      <c r="D14" s="28"/>
      <c r="E14" s="31"/>
      <c r="F14" s="41" t="s">
        <v>26</v>
      </c>
      <c r="G14" s="51" t="s">
        <v>27</v>
      </c>
      <c r="H14" s="51" t="s">
        <v>26</v>
      </c>
      <c r="I14" s="51" t="s">
        <v>27</v>
      </c>
      <c r="J14" s="51" t="s">
        <v>26</v>
      </c>
      <c r="K14" s="51" t="s">
        <v>27</v>
      </c>
      <c r="L14" s="51" t="s">
        <v>28</v>
      </c>
      <c r="M14" s="51" t="s">
        <v>21</v>
      </c>
      <c r="N14" s="51" t="s">
        <v>21</v>
      </c>
      <c r="O14" s="51" t="s">
        <v>22</v>
      </c>
      <c r="P14" s="51" t="s">
        <v>23</v>
      </c>
      <c r="Q14" s="51" t="s">
        <v>23</v>
      </c>
      <c r="R14" s="51" t="s">
        <v>22</v>
      </c>
      <c r="S14" s="51"/>
    </row>
    <row r="15" spans="1:84" s="42" customFormat="1" ht="12.75" customHeight="1" x14ac:dyDescent="0.2">
      <c r="A15" s="43" t="s">
        <v>154</v>
      </c>
      <c r="B15" s="46" t="s">
        <v>79</v>
      </c>
      <c r="C15" s="46" t="s">
        <v>48</v>
      </c>
      <c r="D15" s="47">
        <v>3783500</v>
      </c>
      <c r="E15" s="47">
        <v>900000</v>
      </c>
      <c r="F15" s="54" t="s">
        <v>107</v>
      </c>
      <c r="G15" s="55" t="s">
        <v>107</v>
      </c>
      <c r="H15" s="54" t="s">
        <v>108</v>
      </c>
      <c r="I15" s="55" t="s">
        <v>109</v>
      </c>
      <c r="J15" s="54" t="s">
        <v>110</v>
      </c>
      <c r="K15" s="55" t="s">
        <v>109</v>
      </c>
      <c r="L15" s="60">
        <v>40</v>
      </c>
      <c r="M15" s="44">
        <v>15</v>
      </c>
      <c r="N15" s="44">
        <v>15</v>
      </c>
      <c r="O15" s="44">
        <v>5</v>
      </c>
      <c r="P15" s="44">
        <v>10</v>
      </c>
      <c r="Q15" s="44">
        <v>10</v>
      </c>
      <c r="R15" s="44">
        <v>5</v>
      </c>
      <c r="S15" s="45">
        <f t="shared" ref="S15:S45" si="0">SUM(L15:R15)</f>
        <v>100</v>
      </c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</row>
    <row r="16" spans="1:84" s="42" customFormat="1" ht="12.75" customHeight="1" x14ac:dyDescent="0.2">
      <c r="A16" s="43" t="s">
        <v>179</v>
      </c>
      <c r="B16" s="46" t="s">
        <v>80</v>
      </c>
      <c r="C16" s="46" t="s">
        <v>49</v>
      </c>
      <c r="D16" s="47">
        <v>3961500</v>
      </c>
      <c r="E16" s="47">
        <v>1400000</v>
      </c>
      <c r="F16" s="54" t="s">
        <v>111</v>
      </c>
      <c r="G16" s="55" t="s">
        <v>109</v>
      </c>
      <c r="H16" s="54" t="s">
        <v>112</v>
      </c>
      <c r="I16" s="55" t="s">
        <v>113</v>
      </c>
      <c r="J16" s="54" t="s">
        <v>114</v>
      </c>
      <c r="K16" s="55" t="s">
        <v>113</v>
      </c>
      <c r="L16" s="60">
        <v>25</v>
      </c>
      <c r="M16" s="44">
        <v>10</v>
      </c>
      <c r="N16" s="44">
        <v>8</v>
      </c>
      <c r="O16" s="44">
        <v>3</v>
      </c>
      <c r="P16" s="44">
        <v>3</v>
      </c>
      <c r="Q16" s="44">
        <v>5</v>
      </c>
      <c r="R16" s="44">
        <v>5</v>
      </c>
      <c r="S16" s="45">
        <f t="shared" si="0"/>
        <v>59</v>
      </c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</row>
    <row r="17" spans="1:84" s="42" customFormat="1" ht="12.75" customHeight="1" x14ac:dyDescent="0.2">
      <c r="A17" s="43" t="s">
        <v>173</v>
      </c>
      <c r="B17" s="46" t="s">
        <v>80</v>
      </c>
      <c r="C17" s="46" t="s">
        <v>50</v>
      </c>
      <c r="D17" s="47">
        <v>3360850</v>
      </c>
      <c r="E17" s="47">
        <v>1000000</v>
      </c>
      <c r="F17" s="54" t="s">
        <v>115</v>
      </c>
      <c r="G17" s="55" t="s">
        <v>113</v>
      </c>
      <c r="H17" s="54" t="s">
        <v>116</v>
      </c>
      <c r="I17" s="55" t="s">
        <v>109</v>
      </c>
      <c r="J17" s="54" t="s">
        <v>117</v>
      </c>
      <c r="K17" s="55" t="s">
        <v>109</v>
      </c>
      <c r="L17" s="60">
        <v>25</v>
      </c>
      <c r="M17" s="44">
        <v>10</v>
      </c>
      <c r="N17" s="44">
        <v>8</v>
      </c>
      <c r="O17" s="44">
        <v>3</v>
      </c>
      <c r="P17" s="44">
        <v>3</v>
      </c>
      <c r="Q17" s="44">
        <v>5</v>
      </c>
      <c r="R17" s="44">
        <v>5</v>
      </c>
      <c r="S17" s="45">
        <f t="shared" si="0"/>
        <v>59</v>
      </c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</row>
    <row r="18" spans="1:84" s="42" customFormat="1" ht="12.75" customHeight="1" x14ac:dyDescent="0.2">
      <c r="A18" s="43" t="s">
        <v>165</v>
      </c>
      <c r="B18" s="46" t="s">
        <v>81</v>
      </c>
      <c r="C18" s="46" t="s">
        <v>51</v>
      </c>
      <c r="D18" s="47">
        <v>2696740</v>
      </c>
      <c r="E18" s="47">
        <v>1200000</v>
      </c>
      <c r="F18" s="54" t="s">
        <v>108</v>
      </c>
      <c r="G18" s="55" t="s">
        <v>109</v>
      </c>
      <c r="H18" s="54" t="s">
        <v>118</v>
      </c>
      <c r="I18" s="55" t="s">
        <v>109</v>
      </c>
      <c r="J18" s="54" t="s">
        <v>119</v>
      </c>
      <c r="K18" s="55" t="s">
        <v>109</v>
      </c>
      <c r="L18" s="60">
        <v>30</v>
      </c>
      <c r="M18" s="44">
        <v>12</v>
      </c>
      <c r="N18" s="44">
        <v>10</v>
      </c>
      <c r="O18" s="44">
        <v>5</v>
      </c>
      <c r="P18" s="44">
        <v>3</v>
      </c>
      <c r="Q18" s="44">
        <v>5</v>
      </c>
      <c r="R18" s="44">
        <v>2</v>
      </c>
      <c r="S18" s="45">
        <f t="shared" si="0"/>
        <v>67</v>
      </c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</row>
    <row r="19" spans="1:84" s="42" customFormat="1" ht="12.75" customHeight="1" x14ac:dyDescent="0.2">
      <c r="A19" s="43" t="s">
        <v>166</v>
      </c>
      <c r="B19" s="46" t="s">
        <v>82</v>
      </c>
      <c r="C19" s="46" t="s">
        <v>52</v>
      </c>
      <c r="D19" s="47">
        <v>820000</v>
      </c>
      <c r="E19" s="47">
        <v>500000</v>
      </c>
      <c r="F19" s="54" t="s">
        <v>120</v>
      </c>
      <c r="G19" s="55" t="s">
        <v>109</v>
      </c>
      <c r="H19" s="54" t="s">
        <v>121</v>
      </c>
      <c r="I19" s="55" t="s">
        <v>109</v>
      </c>
      <c r="J19" s="54" t="s">
        <v>122</v>
      </c>
      <c r="K19" s="55" t="s">
        <v>109</v>
      </c>
      <c r="L19" s="60">
        <v>30</v>
      </c>
      <c r="M19" s="44">
        <v>12</v>
      </c>
      <c r="N19" s="44">
        <v>10</v>
      </c>
      <c r="O19" s="44">
        <v>5</v>
      </c>
      <c r="P19" s="44">
        <v>3</v>
      </c>
      <c r="Q19" s="44">
        <v>5</v>
      </c>
      <c r="R19" s="44">
        <v>2</v>
      </c>
      <c r="S19" s="45">
        <f t="shared" si="0"/>
        <v>67</v>
      </c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</row>
    <row r="20" spans="1:84" s="42" customFormat="1" ht="12.75" customHeight="1" x14ac:dyDescent="0.2">
      <c r="A20" s="43" t="s">
        <v>177</v>
      </c>
      <c r="B20" s="46" t="s">
        <v>83</v>
      </c>
      <c r="C20" s="46" t="s">
        <v>53</v>
      </c>
      <c r="D20" s="47">
        <v>1943300</v>
      </c>
      <c r="E20" s="47">
        <v>800000</v>
      </c>
      <c r="F20" s="54" t="s">
        <v>123</v>
      </c>
      <c r="G20" s="55" t="s">
        <v>109</v>
      </c>
      <c r="H20" s="54" t="s">
        <v>115</v>
      </c>
      <c r="I20" s="55" t="s">
        <v>113</v>
      </c>
      <c r="J20" s="54" t="s">
        <v>124</v>
      </c>
      <c r="K20" s="55" t="s">
        <v>109</v>
      </c>
      <c r="L20" s="60">
        <v>23</v>
      </c>
      <c r="M20" s="44">
        <v>10</v>
      </c>
      <c r="N20" s="44">
        <v>8</v>
      </c>
      <c r="O20" s="44">
        <v>4</v>
      </c>
      <c r="P20" s="44">
        <v>4</v>
      </c>
      <c r="Q20" s="44">
        <v>4</v>
      </c>
      <c r="R20" s="44">
        <v>2</v>
      </c>
      <c r="S20" s="45">
        <f t="shared" si="0"/>
        <v>55</v>
      </c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</row>
    <row r="21" spans="1:84" s="42" customFormat="1" ht="12.75" customHeight="1" x14ac:dyDescent="0.2">
      <c r="A21" s="43" t="s">
        <v>183</v>
      </c>
      <c r="B21" s="46" t="s">
        <v>84</v>
      </c>
      <c r="C21" s="46" t="s">
        <v>54</v>
      </c>
      <c r="D21" s="47">
        <v>5199000</v>
      </c>
      <c r="E21" s="47">
        <v>2599500</v>
      </c>
      <c r="F21" s="54" t="s">
        <v>125</v>
      </c>
      <c r="G21" s="55" t="s">
        <v>107</v>
      </c>
      <c r="H21" s="54" t="s">
        <v>126</v>
      </c>
      <c r="I21" s="55" t="s">
        <v>113</v>
      </c>
      <c r="J21" s="54" t="s">
        <v>127</v>
      </c>
      <c r="K21" s="55" t="s">
        <v>109</v>
      </c>
      <c r="L21" s="60">
        <v>23</v>
      </c>
      <c r="M21" s="44">
        <v>10</v>
      </c>
      <c r="N21" s="44">
        <v>8</v>
      </c>
      <c r="O21" s="44">
        <v>4</v>
      </c>
      <c r="P21" s="44">
        <v>4</v>
      </c>
      <c r="Q21" s="44">
        <v>4</v>
      </c>
      <c r="R21" s="44">
        <v>2</v>
      </c>
      <c r="S21" s="45">
        <f t="shared" si="0"/>
        <v>55</v>
      </c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</row>
    <row r="22" spans="1:84" s="42" customFormat="1" ht="12.75" customHeight="1" x14ac:dyDescent="0.2">
      <c r="A22" s="43" t="s">
        <v>163</v>
      </c>
      <c r="B22" s="46" t="s">
        <v>85</v>
      </c>
      <c r="C22" s="46" t="s">
        <v>55</v>
      </c>
      <c r="D22" s="47">
        <v>4788100</v>
      </c>
      <c r="E22" s="47">
        <v>2100000</v>
      </c>
      <c r="F22" s="54" t="s">
        <v>128</v>
      </c>
      <c r="G22" s="55" t="s">
        <v>107</v>
      </c>
      <c r="H22" s="54" t="s">
        <v>107</v>
      </c>
      <c r="I22" s="55" t="s">
        <v>107</v>
      </c>
      <c r="J22" s="54" t="s">
        <v>110</v>
      </c>
      <c r="K22" s="55" t="s">
        <v>109</v>
      </c>
      <c r="L22" s="60">
        <v>30</v>
      </c>
      <c r="M22" s="44">
        <v>12</v>
      </c>
      <c r="N22" s="44">
        <v>10</v>
      </c>
      <c r="O22" s="44">
        <v>5</v>
      </c>
      <c r="P22" s="44">
        <v>3</v>
      </c>
      <c r="Q22" s="44">
        <v>5</v>
      </c>
      <c r="R22" s="44">
        <v>5</v>
      </c>
      <c r="S22" s="45">
        <f t="shared" si="0"/>
        <v>70</v>
      </c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</row>
    <row r="23" spans="1:84" s="42" customFormat="1" ht="12.75" customHeight="1" x14ac:dyDescent="0.2">
      <c r="A23" s="43" t="s">
        <v>171</v>
      </c>
      <c r="B23" s="46" t="s">
        <v>86</v>
      </c>
      <c r="C23" s="46" t="s">
        <v>56</v>
      </c>
      <c r="D23" s="47">
        <v>4900000</v>
      </c>
      <c r="E23" s="47">
        <v>1800000</v>
      </c>
      <c r="F23" s="54" t="s">
        <v>116</v>
      </c>
      <c r="G23" s="55" t="s">
        <v>109</v>
      </c>
      <c r="H23" s="54" t="s">
        <v>120</v>
      </c>
      <c r="I23" s="55" t="s">
        <v>109</v>
      </c>
      <c r="J23" s="54" t="s">
        <v>129</v>
      </c>
      <c r="K23" s="55" t="s">
        <v>113</v>
      </c>
      <c r="L23" s="60">
        <v>25</v>
      </c>
      <c r="M23" s="44">
        <v>12</v>
      </c>
      <c r="N23" s="44">
        <v>8</v>
      </c>
      <c r="O23" s="44">
        <v>4</v>
      </c>
      <c r="P23" s="44">
        <v>4</v>
      </c>
      <c r="Q23" s="44">
        <v>4</v>
      </c>
      <c r="R23" s="44">
        <v>5</v>
      </c>
      <c r="S23" s="45">
        <f t="shared" si="0"/>
        <v>62</v>
      </c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</row>
    <row r="24" spans="1:84" s="42" customFormat="1" ht="12.75" customHeight="1" x14ac:dyDescent="0.2">
      <c r="A24" s="43" t="s">
        <v>175</v>
      </c>
      <c r="B24" s="46" t="s">
        <v>87</v>
      </c>
      <c r="C24" s="46" t="s">
        <v>57</v>
      </c>
      <c r="D24" s="47">
        <v>4272128</v>
      </c>
      <c r="E24" s="47">
        <v>1843526</v>
      </c>
      <c r="F24" s="54" t="s">
        <v>130</v>
      </c>
      <c r="G24" s="55" t="s">
        <v>109</v>
      </c>
      <c r="H24" s="54" t="s">
        <v>131</v>
      </c>
      <c r="I24" s="55" t="s">
        <v>107</v>
      </c>
      <c r="J24" s="54" t="s">
        <v>132</v>
      </c>
      <c r="K24" s="55" t="s">
        <v>113</v>
      </c>
      <c r="L24" s="60">
        <v>25</v>
      </c>
      <c r="M24" s="44">
        <v>12</v>
      </c>
      <c r="N24" s="44">
        <v>8</v>
      </c>
      <c r="O24" s="44">
        <v>4</v>
      </c>
      <c r="P24" s="44">
        <v>4</v>
      </c>
      <c r="Q24" s="44">
        <v>4</v>
      </c>
      <c r="R24" s="44">
        <v>4</v>
      </c>
      <c r="S24" s="45">
        <f t="shared" si="0"/>
        <v>61</v>
      </c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</row>
    <row r="25" spans="1:84" s="42" customFormat="1" ht="12.75" customHeight="1" x14ac:dyDescent="0.2">
      <c r="A25" s="43" t="s">
        <v>153</v>
      </c>
      <c r="B25" s="46" t="s">
        <v>88</v>
      </c>
      <c r="C25" s="46" t="s">
        <v>58</v>
      </c>
      <c r="D25" s="47">
        <v>7306482</v>
      </c>
      <c r="E25" s="47">
        <v>2000000</v>
      </c>
      <c r="F25" s="54" t="s">
        <v>133</v>
      </c>
      <c r="G25" s="55" t="s">
        <v>109</v>
      </c>
      <c r="H25" s="54" t="s">
        <v>134</v>
      </c>
      <c r="I25" s="55" t="s">
        <v>109</v>
      </c>
      <c r="J25" s="54" t="s">
        <v>135</v>
      </c>
      <c r="K25" s="55" t="s">
        <v>113</v>
      </c>
      <c r="L25" s="60">
        <v>40</v>
      </c>
      <c r="M25" s="44">
        <v>15</v>
      </c>
      <c r="N25" s="44">
        <v>15</v>
      </c>
      <c r="O25" s="44">
        <v>5</v>
      </c>
      <c r="P25" s="44">
        <v>10</v>
      </c>
      <c r="Q25" s="44">
        <v>10</v>
      </c>
      <c r="R25" s="44">
        <v>5</v>
      </c>
      <c r="S25" s="45">
        <f t="shared" si="0"/>
        <v>100</v>
      </c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</row>
    <row r="26" spans="1:84" s="42" customFormat="1" ht="12.75" customHeight="1" x14ac:dyDescent="0.2">
      <c r="A26" s="43" t="s">
        <v>170</v>
      </c>
      <c r="B26" s="46" t="s">
        <v>89</v>
      </c>
      <c r="C26" s="46" t="s">
        <v>59</v>
      </c>
      <c r="D26" s="47">
        <v>2672500</v>
      </c>
      <c r="E26" s="47">
        <v>450000</v>
      </c>
      <c r="F26" s="54" t="s">
        <v>136</v>
      </c>
      <c r="G26" s="55" t="s">
        <v>109</v>
      </c>
      <c r="H26" s="54" t="s">
        <v>137</v>
      </c>
      <c r="I26" s="55" t="s">
        <v>113</v>
      </c>
      <c r="J26" s="54" t="s">
        <v>138</v>
      </c>
      <c r="K26" s="55" t="s">
        <v>109</v>
      </c>
      <c r="L26" s="60">
        <v>25</v>
      </c>
      <c r="M26" s="44">
        <v>12</v>
      </c>
      <c r="N26" s="44">
        <v>8</v>
      </c>
      <c r="O26" s="44">
        <v>5</v>
      </c>
      <c r="P26" s="44">
        <v>4</v>
      </c>
      <c r="Q26" s="44">
        <v>4</v>
      </c>
      <c r="R26" s="44">
        <v>4</v>
      </c>
      <c r="S26" s="45">
        <f t="shared" si="0"/>
        <v>62</v>
      </c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</row>
    <row r="27" spans="1:84" s="42" customFormat="1" ht="12.75" customHeight="1" x14ac:dyDescent="0.2">
      <c r="A27" s="43" t="s">
        <v>155</v>
      </c>
      <c r="B27" s="46" t="s">
        <v>90</v>
      </c>
      <c r="C27" s="46" t="s">
        <v>60</v>
      </c>
      <c r="D27" s="47">
        <v>3176500</v>
      </c>
      <c r="E27" s="47">
        <v>1700000</v>
      </c>
      <c r="F27" s="54" t="s">
        <v>125</v>
      </c>
      <c r="G27" s="55" t="s">
        <v>109</v>
      </c>
      <c r="H27" s="54" t="s">
        <v>139</v>
      </c>
      <c r="I27" s="55" t="s">
        <v>107</v>
      </c>
      <c r="J27" s="54" t="s">
        <v>140</v>
      </c>
      <c r="K27" s="55" t="s">
        <v>109</v>
      </c>
      <c r="L27" s="60">
        <v>35</v>
      </c>
      <c r="M27" s="44">
        <v>14</v>
      </c>
      <c r="N27" s="44">
        <v>14</v>
      </c>
      <c r="O27" s="44">
        <v>5</v>
      </c>
      <c r="P27" s="44">
        <v>10</v>
      </c>
      <c r="Q27" s="44">
        <v>5</v>
      </c>
      <c r="R27" s="44">
        <v>5</v>
      </c>
      <c r="S27" s="45">
        <f t="shared" si="0"/>
        <v>88</v>
      </c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</row>
    <row r="28" spans="1:84" s="42" customFormat="1" ht="12.75" customHeight="1" x14ac:dyDescent="0.2">
      <c r="A28" s="43" t="s">
        <v>174</v>
      </c>
      <c r="B28" s="46" t="s">
        <v>89</v>
      </c>
      <c r="C28" s="46" t="s">
        <v>61</v>
      </c>
      <c r="D28" s="47">
        <v>2547500</v>
      </c>
      <c r="E28" s="47">
        <v>500000</v>
      </c>
      <c r="F28" s="54" t="s">
        <v>141</v>
      </c>
      <c r="G28" s="55" t="s">
        <v>113</v>
      </c>
      <c r="H28" s="54" t="s">
        <v>130</v>
      </c>
      <c r="I28" s="55" t="s">
        <v>109</v>
      </c>
      <c r="J28" s="54" t="s">
        <v>110</v>
      </c>
      <c r="K28" s="55" t="s">
        <v>109</v>
      </c>
      <c r="L28" s="60">
        <v>25</v>
      </c>
      <c r="M28" s="44">
        <v>10</v>
      </c>
      <c r="N28" s="44">
        <v>10</v>
      </c>
      <c r="O28" s="44">
        <v>4</v>
      </c>
      <c r="P28" s="44">
        <v>6</v>
      </c>
      <c r="Q28" s="44">
        <v>4</v>
      </c>
      <c r="R28" s="44">
        <v>4</v>
      </c>
      <c r="S28" s="45">
        <f t="shared" si="0"/>
        <v>63</v>
      </c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</row>
    <row r="29" spans="1:84" s="42" customFormat="1" ht="12.75" customHeight="1" x14ac:dyDescent="0.2">
      <c r="A29" s="43" t="s">
        <v>159</v>
      </c>
      <c r="B29" s="46" t="s">
        <v>91</v>
      </c>
      <c r="C29" s="46" t="s">
        <v>62</v>
      </c>
      <c r="D29" s="47">
        <v>2935000</v>
      </c>
      <c r="E29" s="47">
        <v>1950000</v>
      </c>
      <c r="F29" s="56" t="s">
        <v>142</v>
      </c>
      <c r="G29" s="56" t="s">
        <v>142</v>
      </c>
      <c r="H29" s="56" t="s">
        <v>142</v>
      </c>
      <c r="I29" s="56" t="s">
        <v>142</v>
      </c>
      <c r="J29" s="56" t="s">
        <v>142</v>
      </c>
      <c r="K29" s="56" t="s">
        <v>142</v>
      </c>
      <c r="L29" s="60">
        <v>35</v>
      </c>
      <c r="M29" s="44">
        <v>14</v>
      </c>
      <c r="N29" s="44">
        <v>14</v>
      </c>
      <c r="O29" s="44">
        <v>5</v>
      </c>
      <c r="P29" s="44">
        <v>10</v>
      </c>
      <c r="Q29" s="44">
        <v>5</v>
      </c>
      <c r="R29" s="44">
        <v>4</v>
      </c>
      <c r="S29" s="45">
        <f t="shared" si="0"/>
        <v>87</v>
      </c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</row>
    <row r="30" spans="1:84" s="42" customFormat="1" ht="12.75" customHeight="1" x14ac:dyDescent="0.2">
      <c r="A30" s="43" t="s">
        <v>172</v>
      </c>
      <c r="B30" s="46" t="s">
        <v>92</v>
      </c>
      <c r="C30" s="46" t="s">
        <v>63</v>
      </c>
      <c r="D30" s="47">
        <v>9855000</v>
      </c>
      <c r="E30" s="47">
        <v>3000000</v>
      </c>
      <c r="F30" s="54" t="s">
        <v>143</v>
      </c>
      <c r="G30" s="55" t="s">
        <v>109</v>
      </c>
      <c r="H30" s="54" t="s">
        <v>139</v>
      </c>
      <c r="I30" s="55" t="s">
        <v>107</v>
      </c>
      <c r="J30" s="54" t="s">
        <v>114</v>
      </c>
      <c r="K30" s="55" t="s">
        <v>109</v>
      </c>
      <c r="L30" s="60">
        <v>25</v>
      </c>
      <c r="M30" s="44">
        <v>10</v>
      </c>
      <c r="N30" s="44">
        <v>10</v>
      </c>
      <c r="O30" s="44">
        <v>4</v>
      </c>
      <c r="P30" s="44">
        <v>4</v>
      </c>
      <c r="Q30" s="44">
        <v>4</v>
      </c>
      <c r="R30" s="44">
        <v>5</v>
      </c>
      <c r="S30" s="45">
        <f t="shared" si="0"/>
        <v>62</v>
      </c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</row>
    <row r="31" spans="1:84" s="42" customFormat="1" ht="12.75" customHeight="1" x14ac:dyDescent="0.2">
      <c r="A31" s="43" t="s">
        <v>157</v>
      </c>
      <c r="B31" s="46" t="s">
        <v>93</v>
      </c>
      <c r="C31" s="46" t="s">
        <v>64</v>
      </c>
      <c r="D31" s="47">
        <v>5721557</v>
      </c>
      <c r="E31" s="47">
        <v>2300000</v>
      </c>
      <c r="F31" s="54" t="s">
        <v>144</v>
      </c>
      <c r="G31" s="55" t="s">
        <v>107</v>
      </c>
      <c r="H31" s="54" t="s">
        <v>145</v>
      </c>
      <c r="I31" s="55" t="s">
        <v>109</v>
      </c>
      <c r="J31" s="54" t="s">
        <v>117</v>
      </c>
      <c r="K31" s="55" t="s">
        <v>109</v>
      </c>
      <c r="L31" s="60">
        <v>35</v>
      </c>
      <c r="M31" s="44">
        <v>14</v>
      </c>
      <c r="N31" s="44">
        <v>14</v>
      </c>
      <c r="O31" s="44">
        <v>5</v>
      </c>
      <c r="P31" s="44">
        <v>10</v>
      </c>
      <c r="Q31" s="44">
        <v>5</v>
      </c>
      <c r="R31" s="44">
        <v>5</v>
      </c>
      <c r="S31" s="45">
        <f t="shared" si="0"/>
        <v>88</v>
      </c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</row>
    <row r="32" spans="1:84" s="42" customFormat="1" ht="12.75" customHeight="1" x14ac:dyDescent="0.2">
      <c r="A32" s="43" t="s">
        <v>180</v>
      </c>
      <c r="B32" s="46" t="s">
        <v>94</v>
      </c>
      <c r="C32" s="46" t="s">
        <v>65</v>
      </c>
      <c r="D32" s="47">
        <v>11900000</v>
      </c>
      <c r="E32" s="47">
        <v>2500000</v>
      </c>
      <c r="F32" s="54" t="s">
        <v>115</v>
      </c>
      <c r="G32" s="55" t="s">
        <v>146</v>
      </c>
      <c r="H32" s="54" t="s">
        <v>141</v>
      </c>
      <c r="I32" s="55" t="s">
        <v>109</v>
      </c>
      <c r="J32" s="54" t="s">
        <v>119</v>
      </c>
      <c r="K32" s="55" t="s">
        <v>109</v>
      </c>
      <c r="L32" s="60">
        <v>25</v>
      </c>
      <c r="M32" s="44">
        <v>8</v>
      </c>
      <c r="N32" s="44">
        <v>8</v>
      </c>
      <c r="O32" s="44">
        <v>4</v>
      </c>
      <c r="P32" s="44">
        <v>5</v>
      </c>
      <c r="Q32" s="44">
        <v>4</v>
      </c>
      <c r="R32" s="44">
        <v>3</v>
      </c>
      <c r="S32" s="45">
        <f t="shared" si="0"/>
        <v>57</v>
      </c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</row>
    <row r="33" spans="1:84" s="42" customFormat="1" ht="12.75" customHeight="1" x14ac:dyDescent="0.2">
      <c r="A33" s="43" t="s">
        <v>181</v>
      </c>
      <c r="B33" s="46" t="s">
        <v>95</v>
      </c>
      <c r="C33" s="46" t="s">
        <v>66</v>
      </c>
      <c r="D33" s="47">
        <v>4534000</v>
      </c>
      <c r="E33" s="47">
        <v>1900000</v>
      </c>
      <c r="F33" s="54" t="s">
        <v>128</v>
      </c>
      <c r="G33" s="55" t="s">
        <v>107</v>
      </c>
      <c r="H33" s="54" t="s">
        <v>147</v>
      </c>
      <c r="I33" s="55" t="s">
        <v>113</v>
      </c>
      <c r="J33" s="54" t="s">
        <v>122</v>
      </c>
      <c r="K33" s="55" t="s">
        <v>109</v>
      </c>
      <c r="L33" s="60">
        <v>25</v>
      </c>
      <c r="M33" s="44">
        <v>8</v>
      </c>
      <c r="N33" s="44">
        <v>8</v>
      </c>
      <c r="O33" s="44">
        <v>4</v>
      </c>
      <c r="P33" s="44">
        <v>5</v>
      </c>
      <c r="Q33" s="44">
        <v>3</v>
      </c>
      <c r="R33" s="44">
        <v>4</v>
      </c>
      <c r="S33" s="45">
        <f t="shared" si="0"/>
        <v>57</v>
      </c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</row>
    <row r="34" spans="1:84" s="42" customFormat="1" ht="12.75" customHeight="1" x14ac:dyDescent="0.2">
      <c r="A34" s="43" t="s">
        <v>182</v>
      </c>
      <c r="B34" s="46" t="s">
        <v>96</v>
      </c>
      <c r="C34" s="46" t="s">
        <v>67</v>
      </c>
      <c r="D34" s="47">
        <v>3222000</v>
      </c>
      <c r="E34" s="47">
        <v>1400000</v>
      </c>
      <c r="F34" s="54" t="s">
        <v>145</v>
      </c>
      <c r="G34" s="55" t="s">
        <v>109</v>
      </c>
      <c r="H34" s="54" t="s">
        <v>148</v>
      </c>
      <c r="I34" s="55" t="s">
        <v>109</v>
      </c>
      <c r="J34" s="54" t="s">
        <v>124</v>
      </c>
      <c r="K34" s="55" t="s">
        <v>113</v>
      </c>
      <c r="L34" s="60">
        <v>25</v>
      </c>
      <c r="M34" s="44">
        <v>8</v>
      </c>
      <c r="N34" s="44">
        <v>8</v>
      </c>
      <c r="O34" s="44">
        <v>4</v>
      </c>
      <c r="P34" s="44">
        <v>5</v>
      </c>
      <c r="Q34" s="44">
        <v>2</v>
      </c>
      <c r="R34" s="44">
        <v>2</v>
      </c>
      <c r="S34" s="45">
        <f t="shared" si="0"/>
        <v>54</v>
      </c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</row>
    <row r="35" spans="1:84" s="42" customFormat="1" ht="12.75" customHeight="1" x14ac:dyDescent="0.2">
      <c r="A35" s="43" t="s">
        <v>156</v>
      </c>
      <c r="B35" s="46" t="s">
        <v>97</v>
      </c>
      <c r="C35" s="46" t="s">
        <v>68</v>
      </c>
      <c r="D35" s="47">
        <v>6554000</v>
      </c>
      <c r="E35" s="47">
        <v>1300000</v>
      </c>
      <c r="F35" s="54" t="s">
        <v>149</v>
      </c>
      <c r="G35" s="55" t="s">
        <v>109</v>
      </c>
      <c r="H35" s="54" t="s">
        <v>150</v>
      </c>
      <c r="I35" s="55" t="s">
        <v>109</v>
      </c>
      <c r="J35" s="54" t="s">
        <v>127</v>
      </c>
      <c r="K35" s="55" t="s">
        <v>109</v>
      </c>
      <c r="L35" s="60">
        <v>35</v>
      </c>
      <c r="M35" s="44">
        <v>15</v>
      </c>
      <c r="N35" s="44">
        <v>14</v>
      </c>
      <c r="O35" s="44">
        <v>5</v>
      </c>
      <c r="P35" s="44">
        <v>10</v>
      </c>
      <c r="Q35" s="44">
        <v>5</v>
      </c>
      <c r="R35" s="44">
        <v>5</v>
      </c>
      <c r="S35" s="45">
        <f t="shared" si="0"/>
        <v>89</v>
      </c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</row>
    <row r="36" spans="1:84" s="42" customFormat="1" ht="12.75" customHeight="1" x14ac:dyDescent="0.2">
      <c r="A36" s="43" t="s">
        <v>178</v>
      </c>
      <c r="B36" s="46" t="s">
        <v>98</v>
      </c>
      <c r="C36" s="46" t="s">
        <v>69</v>
      </c>
      <c r="D36" s="47">
        <v>2336259.04</v>
      </c>
      <c r="E36" s="47">
        <v>596523</v>
      </c>
      <c r="F36" s="54" t="s">
        <v>111</v>
      </c>
      <c r="G36" s="55" t="s">
        <v>113</v>
      </c>
      <c r="H36" s="54" t="s">
        <v>134</v>
      </c>
      <c r="I36" s="55" t="s">
        <v>113</v>
      </c>
      <c r="J36" s="54" t="s">
        <v>129</v>
      </c>
      <c r="K36" s="55" t="s">
        <v>109</v>
      </c>
      <c r="L36" s="60">
        <v>25</v>
      </c>
      <c r="M36" s="44">
        <v>8</v>
      </c>
      <c r="N36" s="44">
        <v>8</v>
      </c>
      <c r="O36" s="44">
        <v>4</v>
      </c>
      <c r="P36" s="44">
        <v>5</v>
      </c>
      <c r="Q36" s="44">
        <v>3</v>
      </c>
      <c r="R36" s="44">
        <v>4</v>
      </c>
      <c r="S36" s="45">
        <f t="shared" si="0"/>
        <v>57</v>
      </c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38"/>
    </row>
    <row r="37" spans="1:84" s="42" customFormat="1" ht="12.75" customHeight="1" x14ac:dyDescent="0.2">
      <c r="A37" s="43" t="s">
        <v>158</v>
      </c>
      <c r="B37" s="46" t="s">
        <v>99</v>
      </c>
      <c r="C37" s="46" t="s">
        <v>70</v>
      </c>
      <c r="D37" s="47">
        <v>4721375</v>
      </c>
      <c r="E37" s="47">
        <v>2000000</v>
      </c>
      <c r="F37" s="54" t="s">
        <v>136</v>
      </c>
      <c r="G37" s="55" t="s">
        <v>109</v>
      </c>
      <c r="H37" s="54" t="s">
        <v>116</v>
      </c>
      <c r="I37" s="55" t="s">
        <v>109</v>
      </c>
      <c r="J37" s="54" t="s">
        <v>132</v>
      </c>
      <c r="K37" s="55" t="s">
        <v>109</v>
      </c>
      <c r="L37" s="60">
        <v>35</v>
      </c>
      <c r="M37" s="44">
        <v>14</v>
      </c>
      <c r="N37" s="44">
        <v>14</v>
      </c>
      <c r="O37" s="44">
        <v>5</v>
      </c>
      <c r="P37" s="44">
        <v>10</v>
      </c>
      <c r="Q37" s="44">
        <v>5</v>
      </c>
      <c r="R37" s="44">
        <v>4</v>
      </c>
      <c r="S37" s="45">
        <f t="shared" si="0"/>
        <v>87</v>
      </c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8"/>
      <c r="CE37" s="38"/>
      <c r="CF37" s="38"/>
    </row>
    <row r="38" spans="1:84" s="42" customFormat="1" ht="12.75" customHeight="1" x14ac:dyDescent="0.2">
      <c r="A38" s="43" t="s">
        <v>167</v>
      </c>
      <c r="B38" s="46" t="s">
        <v>100</v>
      </c>
      <c r="C38" s="46" t="s">
        <v>71</v>
      </c>
      <c r="D38" s="47">
        <v>3567999.7</v>
      </c>
      <c r="E38" s="47">
        <v>1500000</v>
      </c>
      <c r="F38" s="54" t="s">
        <v>149</v>
      </c>
      <c r="G38" s="55" t="s">
        <v>109</v>
      </c>
      <c r="H38" s="54" t="s">
        <v>118</v>
      </c>
      <c r="I38" s="55" t="s">
        <v>109</v>
      </c>
      <c r="J38" s="54" t="s">
        <v>135</v>
      </c>
      <c r="K38" s="55" t="s">
        <v>113</v>
      </c>
      <c r="L38" s="60">
        <v>28</v>
      </c>
      <c r="M38" s="44">
        <v>12</v>
      </c>
      <c r="N38" s="44">
        <v>12</v>
      </c>
      <c r="O38" s="44">
        <v>4</v>
      </c>
      <c r="P38" s="44">
        <v>8</v>
      </c>
      <c r="Q38" s="44">
        <v>3</v>
      </c>
      <c r="R38" s="44">
        <v>3</v>
      </c>
      <c r="S38" s="45">
        <f t="shared" si="0"/>
        <v>70</v>
      </c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8"/>
      <c r="CE38" s="38"/>
      <c r="CF38" s="38"/>
    </row>
    <row r="39" spans="1:84" s="42" customFormat="1" ht="12.75" customHeight="1" x14ac:dyDescent="0.2">
      <c r="A39" s="43" t="s">
        <v>162</v>
      </c>
      <c r="B39" s="46" t="s">
        <v>88</v>
      </c>
      <c r="C39" s="46" t="s">
        <v>72</v>
      </c>
      <c r="D39" s="47">
        <v>6920000</v>
      </c>
      <c r="E39" s="47">
        <v>1500000</v>
      </c>
      <c r="F39" s="54" t="s">
        <v>120</v>
      </c>
      <c r="G39" s="55" t="s">
        <v>109</v>
      </c>
      <c r="H39" s="54" t="s">
        <v>121</v>
      </c>
      <c r="I39" s="55" t="s">
        <v>109</v>
      </c>
      <c r="J39" s="54" t="s">
        <v>138</v>
      </c>
      <c r="K39" s="55" t="s">
        <v>109</v>
      </c>
      <c r="L39" s="60">
        <v>32</v>
      </c>
      <c r="M39" s="44">
        <v>12</v>
      </c>
      <c r="N39" s="44">
        <v>12</v>
      </c>
      <c r="O39" s="44">
        <v>3</v>
      </c>
      <c r="P39" s="44">
        <v>4</v>
      </c>
      <c r="Q39" s="44">
        <v>4</v>
      </c>
      <c r="R39" s="44">
        <v>5</v>
      </c>
      <c r="S39" s="45">
        <f t="shared" si="0"/>
        <v>72</v>
      </c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8"/>
      <c r="CE39" s="38"/>
      <c r="CF39" s="38"/>
    </row>
    <row r="40" spans="1:84" s="42" customFormat="1" ht="12.75" customHeight="1" x14ac:dyDescent="0.2">
      <c r="A40" s="43" t="s">
        <v>176</v>
      </c>
      <c r="B40" s="46" t="s">
        <v>101</v>
      </c>
      <c r="C40" s="46" t="s">
        <v>73</v>
      </c>
      <c r="D40" s="47">
        <v>4546875</v>
      </c>
      <c r="E40" s="47">
        <v>1500000</v>
      </c>
      <c r="F40" s="54" t="s">
        <v>123</v>
      </c>
      <c r="G40" s="55" t="s">
        <v>109</v>
      </c>
      <c r="H40" s="54" t="s">
        <v>136</v>
      </c>
      <c r="I40" s="55" t="s">
        <v>109</v>
      </c>
      <c r="J40" s="54" t="s">
        <v>135</v>
      </c>
      <c r="K40" s="55" t="s">
        <v>113</v>
      </c>
      <c r="L40" s="60">
        <v>25</v>
      </c>
      <c r="M40" s="44">
        <v>10</v>
      </c>
      <c r="N40" s="44">
        <v>10</v>
      </c>
      <c r="O40" s="44">
        <v>3</v>
      </c>
      <c r="P40" s="44">
        <v>3</v>
      </c>
      <c r="Q40" s="44">
        <v>3</v>
      </c>
      <c r="R40" s="44">
        <v>4</v>
      </c>
      <c r="S40" s="45">
        <f t="shared" si="0"/>
        <v>58</v>
      </c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8"/>
      <c r="CE40" s="38"/>
      <c r="CF40" s="38"/>
    </row>
    <row r="41" spans="1:84" s="42" customFormat="1" ht="12.75" customHeight="1" x14ac:dyDescent="0.2">
      <c r="A41" s="43" t="s">
        <v>169</v>
      </c>
      <c r="B41" s="46" t="s">
        <v>102</v>
      </c>
      <c r="C41" s="46" t="s">
        <v>74</v>
      </c>
      <c r="D41" s="47">
        <v>3237000</v>
      </c>
      <c r="E41" s="47">
        <v>1250000</v>
      </c>
      <c r="F41" s="54" t="s">
        <v>125</v>
      </c>
      <c r="G41" s="55" t="s">
        <v>109</v>
      </c>
      <c r="H41" s="54" t="s">
        <v>126</v>
      </c>
      <c r="I41" s="55" t="s">
        <v>109</v>
      </c>
      <c r="J41" s="54" t="s">
        <v>129</v>
      </c>
      <c r="K41" s="55" t="s">
        <v>109</v>
      </c>
      <c r="L41" s="60">
        <v>32</v>
      </c>
      <c r="M41" s="44">
        <v>12</v>
      </c>
      <c r="N41" s="44">
        <v>12</v>
      </c>
      <c r="O41" s="44">
        <v>4</v>
      </c>
      <c r="P41" s="44">
        <v>5</v>
      </c>
      <c r="Q41" s="44">
        <v>4</v>
      </c>
      <c r="R41" s="44">
        <v>4</v>
      </c>
      <c r="S41" s="45">
        <f t="shared" si="0"/>
        <v>73</v>
      </c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38"/>
      <c r="BS41" s="38"/>
      <c r="BT41" s="38"/>
      <c r="BU41" s="38"/>
      <c r="BV41" s="38"/>
      <c r="BW41" s="38"/>
      <c r="BX41" s="38"/>
      <c r="BY41" s="38"/>
      <c r="BZ41" s="38"/>
      <c r="CA41" s="38"/>
      <c r="CB41" s="38"/>
      <c r="CC41" s="38"/>
      <c r="CD41" s="38"/>
      <c r="CE41" s="38"/>
      <c r="CF41" s="38"/>
    </row>
    <row r="42" spans="1:84" s="42" customFormat="1" ht="12.75" customHeight="1" x14ac:dyDescent="0.2">
      <c r="A42" s="43" t="s">
        <v>160</v>
      </c>
      <c r="B42" s="46" t="s">
        <v>103</v>
      </c>
      <c r="C42" s="46" t="s">
        <v>75</v>
      </c>
      <c r="D42" s="47">
        <v>3561900</v>
      </c>
      <c r="E42" s="47">
        <v>1251800</v>
      </c>
      <c r="F42" s="54" t="s">
        <v>116</v>
      </c>
      <c r="G42" s="55" t="s">
        <v>109</v>
      </c>
      <c r="H42" s="54" t="s">
        <v>111</v>
      </c>
      <c r="I42" s="55" t="s">
        <v>109</v>
      </c>
      <c r="J42" s="54" t="s">
        <v>110</v>
      </c>
      <c r="K42" s="55" t="s">
        <v>109</v>
      </c>
      <c r="L42" s="60">
        <v>35</v>
      </c>
      <c r="M42" s="44">
        <v>12</v>
      </c>
      <c r="N42" s="44">
        <v>12</v>
      </c>
      <c r="O42" s="44">
        <v>4</v>
      </c>
      <c r="P42" s="44">
        <v>10</v>
      </c>
      <c r="Q42" s="44">
        <v>4</v>
      </c>
      <c r="R42" s="44">
        <v>2</v>
      </c>
      <c r="S42" s="45">
        <f t="shared" si="0"/>
        <v>79</v>
      </c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  <c r="BQ42" s="38"/>
      <c r="BR42" s="38"/>
      <c r="BS42" s="38"/>
      <c r="BT42" s="38"/>
      <c r="BU42" s="38"/>
      <c r="BV42" s="38"/>
      <c r="BW42" s="38"/>
      <c r="BX42" s="38"/>
      <c r="BY42" s="38"/>
      <c r="BZ42" s="38"/>
      <c r="CA42" s="38"/>
      <c r="CB42" s="38"/>
      <c r="CC42" s="38"/>
      <c r="CD42" s="38"/>
      <c r="CE42" s="38"/>
      <c r="CF42" s="38"/>
    </row>
    <row r="43" spans="1:84" s="42" customFormat="1" ht="12.75" customHeight="1" x14ac:dyDescent="0.2">
      <c r="A43" s="43" t="s">
        <v>164</v>
      </c>
      <c r="B43" s="46" t="s">
        <v>104</v>
      </c>
      <c r="C43" s="46" t="s">
        <v>76</v>
      </c>
      <c r="D43" s="47">
        <v>4150000</v>
      </c>
      <c r="E43" s="47">
        <v>1200000</v>
      </c>
      <c r="F43" s="54" t="s">
        <v>151</v>
      </c>
      <c r="G43" s="55" t="s">
        <v>109</v>
      </c>
      <c r="H43" s="54" t="s">
        <v>120</v>
      </c>
      <c r="I43" s="55" t="s">
        <v>109</v>
      </c>
      <c r="J43" s="54" t="s">
        <v>114</v>
      </c>
      <c r="K43" s="55" t="s">
        <v>109</v>
      </c>
      <c r="L43" s="60">
        <v>32</v>
      </c>
      <c r="M43" s="44">
        <v>12</v>
      </c>
      <c r="N43" s="44">
        <v>12</v>
      </c>
      <c r="O43" s="44">
        <v>5</v>
      </c>
      <c r="P43" s="44">
        <v>8</v>
      </c>
      <c r="Q43" s="44">
        <v>5</v>
      </c>
      <c r="R43" s="44">
        <v>2</v>
      </c>
      <c r="S43" s="45">
        <f t="shared" si="0"/>
        <v>76</v>
      </c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  <c r="BQ43" s="38"/>
      <c r="BR43" s="38"/>
      <c r="BS43" s="38"/>
      <c r="BT43" s="38"/>
      <c r="BU43" s="38"/>
      <c r="BV43" s="38"/>
      <c r="BW43" s="38"/>
      <c r="BX43" s="38"/>
      <c r="BY43" s="38"/>
      <c r="BZ43" s="38"/>
      <c r="CA43" s="38"/>
      <c r="CB43" s="38"/>
      <c r="CC43" s="38"/>
      <c r="CD43" s="38"/>
      <c r="CE43" s="38"/>
      <c r="CF43" s="38"/>
    </row>
    <row r="44" spans="1:84" s="42" customFormat="1" ht="12.75" customHeight="1" x14ac:dyDescent="0.2">
      <c r="A44" s="43" t="s">
        <v>161</v>
      </c>
      <c r="B44" s="46" t="s">
        <v>105</v>
      </c>
      <c r="C44" s="46" t="s">
        <v>77</v>
      </c>
      <c r="D44" s="47">
        <v>2642500</v>
      </c>
      <c r="E44" s="47">
        <v>1774500</v>
      </c>
      <c r="F44" s="54" t="s">
        <v>133</v>
      </c>
      <c r="G44" s="55" t="s">
        <v>109</v>
      </c>
      <c r="H44" s="54" t="s">
        <v>131</v>
      </c>
      <c r="I44" s="55" t="s">
        <v>107</v>
      </c>
      <c r="J44" s="54" t="s">
        <v>117</v>
      </c>
      <c r="K44" s="55" t="s">
        <v>109</v>
      </c>
      <c r="L44" s="60">
        <v>35</v>
      </c>
      <c r="M44" s="44">
        <v>12</v>
      </c>
      <c r="N44" s="44">
        <v>14</v>
      </c>
      <c r="O44" s="44">
        <v>5</v>
      </c>
      <c r="P44" s="44">
        <v>8</v>
      </c>
      <c r="Q44" s="44">
        <v>5</v>
      </c>
      <c r="R44" s="44">
        <v>3</v>
      </c>
      <c r="S44" s="45">
        <f t="shared" si="0"/>
        <v>82</v>
      </c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8"/>
      <c r="BO44" s="38"/>
      <c r="BP44" s="38"/>
      <c r="BQ44" s="38"/>
      <c r="BR44" s="38"/>
      <c r="BS44" s="38"/>
      <c r="BT44" s="38"/>
      <c r="BU44" s="38"/>
      <c r="BV44" s="38"/>
      <c r="BW44" s="38"/>
      <c r="BX44" s="38"/>
      <c r="BY44" s="38"/>
      <c r="BZ44" s="38"/>
      <c r="CA44" s="38"/>
      <c r="CB44" s="38"/>
      <c r="CC44" s="38"/>
      <c r="CD44" s="38"/>
      <c r="CE44" s="38"/>
      <c r="CF44" s="38"/>
    </row>
    <row r="45" spans="1:84" s="42" customFormat="1" ht="12.75" customHeight="1" x14ac:dyDescent="0.2">
      <c r="A45" s="43" t="s">
        <v>168</v>
      </c>
      <c r="B45" s="46" t="s">
        <v>106</v>
      </c>
      <c r="C45" s="46" t="s">
        <v>78</v>
      </c>
      <c r="D45" s="47">
        <v>2580000</v>
      </c>
      <c r="E45" s="47">
        <v>1300000</v>
      </c>
      <c r="F45" s="46" t="s">
        <v>136</v>
      </c>
      <c r="G45" s="13" t="s">
        <v>109</v>
      </c>
      <c r="H45" s="46" t="s">
        <v>151</v>
      </c>
      <c r="I45" s="13" t="s">
        <v>109</v>
      </c>
      <c r="J45" s="46" t="s">
        <v>119</v>
      </c>
      <c r="K45" s="13" t="s">
        <v>109</v>
      </c>
      <c r="L45" s="60">
        <v>32</v>
      </c>
      <c r="M45" s="44">
        <v>12</v>
      </c>
      <c r="N45" s="44">
        <v>12</v>
      </c>
      <c r="O45" s="44">
        <v>5</v>
      </c>
      <c r="P45" s="44">
        <v>8</v>
      </c>
      <c r="Q45" s="44">
        <v>3</v>
      </c>
      <c r="R45" s="44">
        <v>2</v>
      </c>
      <c r="S45" s="45">
        <f t="shared" si="0"/>
        <v>74</v>
      </c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</row>
    <row r="46" spans="1:84" ht="12" x14ac:dyDescent="0.3">
      <c r="D46" s="49">
        <f>SUM(D15:D45)</f>
        <v>134413565.74000001</v>
      </c>
      <c r="E46" s="49">
        <f>SUM(E15:E45)</f>
        <v>47015849</v>
      </c>
      <c r="F46" s="49"/>
    </row>
    <row r="47" spans="1:84" ht="12" x14ac:dyDescent="0.3">
      <c r="E47" s="49"/>
      <c r="F47" s="49"/>
      <c r="G47" s="49"/>
      <c r="H47" s="49"/>
      <c r="S47" s="38" t="s">
        <v>20</v>
      </c>
    </row>
  </sheetData>
  <mergeCells count="18">
    <mergeCell ref="R12:R13"/>
    <mergeCell ref="S12:S13"/>
    <mergeCell ref="L12:L13"/>
    <mergeCell ref="M12:M13"/>
    <mergeCell ref="N12:N13"/>
    <mergeCell ref="O12:O13"/>
    <mergeCell ref="P12:P13"/>
    <mergeCell ref="Q12:Q13"/>
    <mergeCell ref="D8:K8"/>
    <mergeCell ref="D10:K10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3">
    <dataValidation type="decimal" operator="lessThanOrEqual" allowBlank="1" showInputMessage="1" showErrorMessage="1" error="max. 15" sqref="M15:N45" xr:uid="{62AD7F5E-0F45-443C-9708-A4C52F78EEC1}">
      <formula1>15</formula1>
    </dataValidation>
    <dataValidation type="decimal" operator="lessThanOrEqual" allowBlank="1" showInputMessage="1" showErrorMessage="1" error="max. 10" sqref="P15:Q45" xr:uid="{029AC5B6-6DB0-4566-8839-B35ED123250D}">
      <formula1>10</formula1>
    </dataValidation>
    <dataValidation type="decimal" operator="lessThanOrEqual" allowBlank="1" showInputMessage="1" showErrorMessage="1" error="max. 5" sqref="R15:R45 O15:O45" xr:uid="{00B819EE-C2E9-4FA0-8D05-043FF87D8704}">
      <formula1>5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B63B4-7FC7-4958-83FB-96592F54ECA0}">
  <dimension ref="A1:CF47"/>
  <sheetViews>
    <sheetView zoomScale="80" zoomScaleNormal="80" workbookViewId="0"/>
  </sheetViews>
  <sheetFormatPr defaultColWidth="9.109375" defaultRowHeight="14.4" x14ac:dyDescent="0.3"/>
  <cols>
    <col min="1" max="1" width="11.6640625" style="38" customWidth="1"/>
    <col min="2" max="2" width="33.88671875" style="38" customWidth="1"/>
    <col min="3" max="3" width="43.6640625" style="38" customWidth="1"/>
    <col min="4" max="4" width="15.5546875" style="38" customWidth="1"/>
    <col min="5" max="5" width="15" style="38" customWidth="1"/>
    <col min="6" max="6" width="15.6640625" style="38" customWidth="1"/>
    <col min="7" max="7" width="5.6640625" style="39" customWidth="1"/>
    <col min="8" max="8" width="15.6640625" style="39" customWidth="1"/>
    <col min="9" max="9" width="5.6640625" style="38" customWidth="1"/>
    <col min="10" max="10" width="15.6640625" style="38" customWidth="1"/>
    <col min="11" max="11" width="5.6640625" style="38" customWidth="1"/>
    <col min="12" max="12" width="9.6640625" style="38" customWidth="1"/>
    <col min="13" max="19" width="9.33203125" style="38" customWidth="1"/>
    <col min="20" max="16384" width="9.109375" style="38"/>
  </cols>
  <sheetData>
    <row r="1" spans="1:84" ht="38.25" customHeight="1" x14ac:dyDescent="0.3">
      <c r="A1" s="37" t="s">
        <v>35</v>
      </c>
    </row>
    <row r="2" spans="1:84" ht="12.6" x14ac:dyDescent="0.3">
      <c r="A2" s="40" t="s">
        <v>44</v>
      </c>
      <c r="D2" s="40" t="s">
        <v>24</v>
      </c>
    </row>
    <row r="3" spans="1:84" ht="12.6" x14ac:dyDescent="0.3">
      <c r="A3" s="40" t="s">
        <v>43</v>
      </c>
      <c r="D3" s="38" t="s">
        <v>36</v>
      </c>
    </row>
    <row r="4" spans="1:84" ht="12.6" x14ac:dyDescent="0.3">
      <c r="A4" s="40" t="s">
        <v>45</v>
      </c>
      <c r="D4" s="38" t="s">
        <v>37</v>
      </c>
    </row>
    <row r="5" spans="1:84" ht="12.6" x14ac:dyDescent="0.3">
      <c r="A5" s="40" t="s">
        <v>42</v>
      </c>
      <c r="D5" s="38" t="s">
        <v>38</v>
      </c>
    </row>
    <row r="6" spans="1:84" ht="12.6" x14ac:dyDescent="0.3">
      <c r="A6" s="38" t="s">
        <v>46</v>
      </c>
      <c r="D6" s="38" t="s">
        <v>39</v>
      </c>
    </row>
    <row r="7" spans="1:84" ht="12.6" x14ac:dyDescent="0.3">
      <c r="A7" s="52" t="s">
        <v>47</v>
      </c>
      <c r="D7" s="38" t="s">
        <v>40</v>
      </c>
    </row>
    <row r="8" spans="1:84" ht="12.6" customHeight="1" x14ac:dyDescent="0.3">
      <c r="D8" s="32"/>
      <c r="E8" s="32"/>
      <c r="F8" s="32"/>
      <c r="G8" s="32"/>
      <c r="H8" s="32"/>
      <c r="I8" s="32"/>
      <c r="J8" s="32"/>
      <c r="K8" s="32"/>
    </row>
    <row r="9" spans="1:84" ht="12.6" customHeight="1" x14ac:dyDescent="0.3">
      <c r="A9" s="40"/>
      <c r="D9" s="40" t="s">
        <v>25</v>
      </c>
      <c r="E9" s="50"/>
      <c r="F9" s="50"/>
      <c r="G9" s="50"/>
      <c r="H9" s="50"/>
      <c r="I9" s="50"/>
      <c r="J9" s="50"/>
      <c r="K9" s="50"/>
    </row>
    <row r="10" spans="1:84" ht="39" customHeight="1" x14ac:dyDescent="0.3">
      <c r="A10" s="40"/>
      <c r="D10" s="32" t="s">
        <v>41</v>
      </c>
      <c r="E10" s="32"/>
      <c r="F10" s="32"/>
      <c r="G10" s="32"/>
      <c r="H10" s="32"/>
      <c r="I10" s="32"/>
      <c r="J10" s="32"/>
      <c r="K10" s="32"/>
    </row>
    <row r="11" spans="1:84" ht="12.6" customHeight="1" x14ac:dyDescent="0.3">
      <c r="A11" s="40"/>
    </row>
    <row r="12" spans="1:84" ht="26.4" customHeight="1" x14ac:dyDescent="0.3">
      <c r="A12" s="26" t="s">
        <v>0</v>
      </c>
      <c r="B12" s="26" t="s">
        <v>1</v>
      </c>
      <c r="C12" s="26" t="s">
        <v>19</v>
      </c>
      <c r="D12" s="26" t="s">
        <v>13</v>
      </c>
      <c r="E12" s="29" t="s">
        <v>2</v>
      </c>
      <c r="F12" s="26" t="s">
        <v>32</v>
      </c>
      <c r="G12" s="26"/>
      <c r="H12" s="26" t="s">
        <v>33</v>
      </c>
      <c r="I12" s="26"/>
      <c r="J12" s="26" t="s">
        <v>34</v>
      </c>
      <c r="K12" s="26"/>
      <c r="L12" s="26" t="s">
        <v>15</v>
      </c>
      <c r="M12" s="26" t="s">
        <v>14</v>
      </c>
      <c r="N12" s="26" t="s">
        <v>16</v>
      </c>
      <c r="O12" s="26" t="s">
        <v>29</v>
      </c>
      <c r="P12" s="26" t="s">
        <v>30</v>
      </c>
      <c r="Q12" s="26" t="s">
        <v>31</v>
      </c>
      <c r="R12" s="26" t="s">
        <v>3</v>
      </c>
      <c r="S12" s="26" t="s">
        <v>4</v>
      </c>
    </row>
    <row r="13" spans="1:84" ht="59.4" customHeight="1" x14ac:dyDescent="0.3">
      <c r="A13" s="27"/>
      <c r="B13" s="27"/>
      <c r="C13" s="27"/>
      <c r="D13" s="27"/>
      <c r="E13" s="30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</row>
    <row r="14" spans="1:84" ht="37.5" customHeight="1" x14ac:dyDescent="0.3">
      <c r="A14" s="28"/>
      <c r="B14" s="28"/>
      <c r="C14" s="28"/>
      <c r="D14" s="28"/>
      <c r="E14" s="31"/>
      <c r="F14" s="41" t="s">
        <v>26</v>
      </c>
      <c r="G14" s="51" t="s">
        <v>27</v>
      </c>
      <c r="H14" s="51" t="s">
        <v>26</v>
      </c>
      <c r="I14" s="51" t="s">
        <v>27</v>
      </c>
      <c r="J14" s="51" t="s">
        <v>26</v>
      </c>
      <c r="K14" s="51" t="s">
        <v>27</v>
      </c>
      <c r="L14" s="51" t="s">
        <v>28</v>
      </c>
      <c r="M14" s="51" t="s">
        <v>21</v>
      </c>
      <c r="N14" s="51" t="s">
        <v>21</v>
      </c>
      <c r="O14" s="51" t="s">
        <v>22</v>
      </c>
      <c r="P14" s="51" t="s">
        <v>23</v>
      </c>
      <c r="Q14" s="51" t="s">
        <v>23</v>
      </c>
      <c r="R14" s="51" t="s">
        <v>22</v>
      </c>
      <c r="S14" s="51"/>
    </row>
    <row r="15" spans="1:84" s="42" customFormat="1" ht="12.75" customHeight="1" x14ac:dyDescent="0.2">
      <c r="A15" s="43" t="s">
        <v>154</v>
      </c>
      <c r="B15" s="46" t="s">
        <v>79</v>
      </c>
      <c r="C15" s="46" t="s">
        <v>48</v>
      </c>
      <c r="D15" s="47">
        <v>3783500</v>
      </c>
      <c r="E15" s="47">
        <v>900000</v>
      </c>
      <c r="F15" s="54" t="s">
        <v>107</v>
      </c>
      <c r="G15" s="55" t="s">
        <v>107</v>
      </c>
      <c r="H15" s="54" t="s">
        <v>108</v>
      </c>
      <c r="I15" s="55" t="s">
        <v>109</v>
      </c>
      <c r="J15" s="54" t="s">
        <v>110</v>
      </c>
      <c r="K15" s="55" t="s">
        <v>109</v>
      </c>
      <c r="L15" s="44">
        <v>30</v>
      </c>
      <c r="M15" s="44">
        <v>15</v>
      </c>
      <c r="N15" s="44">
        <v>12</v>
      </c>
      <c r="O15" s="44">
        <v>4</v>
      </c>
      <c r="P15" s="44">
        <v>9</v>
      </c>
      <c r="Q15" s="44">
        <v>9</v>
      </c>
      <c r="R15" s="44">
        <v>5</v>
      </c>
      <c r="S15" s="45">
        <f t="shared" ref="S15:S45" si="0">SUM(L15:R15)</f>
        <v>84</v>
      </c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</row>
    <row r="16" spans="1:84" s="42" customFormat="1" ht="12.75" customHeight="1" x14ac:dyDescent="0.2">
      <c r="A16" s="43" t="s">
        <v>179</v>
      </c>
      <c r="B16" s="46" t="s">
        <v>80</v>
      </c>
      <c r="C16" s="46" t="s">
        <v>49</v>
      </c>
      <c r="D16" s="47">
        <v>3961500</v>
      </c>
      <c r="E16" s="47">
        <v>1400000</v>
      </c>
      <c r="F16" s="54" t="s">
        <v>111</v>
      </c>
      <c r="G16" s="55" t="s">
        <v>109</v>
      </c>
      <c r="H16" s="54" t="s">
        <v>112</v>
      </c>
      <c r="I16" s="55" t="s">
        <v>113</v>
      </c>
      <c r="J16" s="54" t="s">
        <v>114</v>
      </c>
      <c r="K16" s="55" t="s">
        <v>113</v>
      </c>
      <c r="L16" s="44">
        <v>22</v>
      </c>
      <c r="M16" s="44">
        <v>10</v>
      </c>
      <c r="N16" s="44">
        <v>9</v>
      </c>
      <c r="O16" s="44">
        <v>4</v>
      </c>
      <c r="P16" s="44">
        <v>8</v>
      </c>
      <c r="Q16" s="44">
        <v>8</v>
      </c>
      <c r="R16" s="44">
        <v>5</v>
      </c>
      <c r="S16" s="45">
        <f t="shared" si="0"/>
        <v>66</v>
      </c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</row>
    <row r="17" spans="1:84" s="42" customFormat="1" ht="12.75" customHeight="1" x14ac:dyDescent="0.2">
      <c r="A17" s="43" t="s">
        <v>173</v>
      </c>
      <c r="B17" s="46" t="s">
        <v>80</v>
      </c>
      <c r="C17" s="46" t="s">
        <v>50</v>
      </c>
      <c r="D17" s="47">
        <v>3360850</v>
      </c>
      <c r="E17" s="47">
        <v>1000000</v>
      </c>
      <c r="F17" s="54" t="s">
        <v>115</v>
      </c>
      <c r="G17" s="55" t="s">
        <v>113</v>
      </c>
      <c r="H17" s="54" t="s">
        <v>116</v>
      </c>
      <c r="I17" s="55" t="s">
        <v>109</v>
      </c>
      <c r="J17" s="54" t="s">
        <v>117</v>
      </c>
      <c r="K17" s="55" t="s">
        <v>109</v>
      </c>
      <c r="L17" s="44">
        <v>22</v>
      </c>
      <c r="M17" s="44">
        <v>11</v>
      </c>
      <c r="N17" s="44">
        <v>10</v>
      </c>
      <c r="O17" s="44">
        <v>5</v>
      </c>
      <c r="P17" s="44">
        <v>8</v>
      </c>
      <c r="Q17" s="44">
        <v>7</v>
      </c>
      <c r="R17" s="44">
        <v>5</v>
      </c>
      <c r="S17" s="45">
        <f t="shared" si="0"/>
        <v>68</v>
      </c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</row>
    <row r="18" spans="1:84" s="42" customFormat="1" ht="12.75" customHeight="1" x14ac:dyDescent="0.2">
      <c r="A18" s="43" t="s">
        <v>165</v>
      </c>
      <c r="B18" s="46" t="s">
        <v>81</v>
      </c>
      <c r="C18" s="46" t="s">
        <v>51</v>
      </c>
      <c r="D18" s="47">
        <v>2696740</v>
      </c>
      <c r="E18" s="47">
        <v>1200000</v>
      </c>
      <c r="F18" s="54" t="s">
        <v>108</v>
      </c>
      <c r="G18" s="55" t="s">
        <v>109</v>
      </c>
      <c r="H18" s="54" t="s">
        <v>118</v>
      </c>
      <c r="I18" s="55" t="s">
        <v>109</v>
      </c>
      <c r="J18" s="54" t="s">
        <v>119</v>
      </c>
      <c r="K18" s="55" t="s">
        <v>109</v>
      </c>
      <c r="L18" s="44">
        <v>30</v>
      </c>
      <c r="M18" s="44">
        <v>10</v>
      </c>
      <c r="N18" s="44">
        <v>12</v>
      </c>
      <c r="O18" s="44">
        <v>5</v>
      </c>
      <c r="P18" s="44">
        <v>8</v>
      </c>
      <c r="Q18" s="44">
        <v>8</v>
      </c>
      <c r="R18" s="44">
        <v>2</v>
      </c>
      <c r="S18" s="45">
        <f t="shared" si="0"/>
        <v>75</v>
      </c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</row>
    <row r="19" spans="1:84" s="42" customFormat="1" ht="12.75" customHeight="1" x14ac:dyDescent="0.2">
      <c r="A19" s="43" t="s">
        <v>166</v>
      </c>
      <c r="B19" s="46" t="s">
        <v>82</v>
      </c>
      <c r="C19" s="46" t="s">
        <v>52</v>
      </c>
      <c r="D19" s="47">
        <v>820000</v>
      </c>
      <c r="E19" s="47">
        <v>500000</v>
      </c>
      <c r="F19" s="54" t="s">
        <v>120</v>
      </c>
      <c r="G19" s="55" t="s">
        <v>109</v>
      </c>
      <c r="H19" s="54" t="s">
        <v>121</v>
      </c>
      <c r="I19" s="55" t="s">
        <v>109</v>
      </c>
      <c r="J19" s="54" t="s">
        <v>122</v>
      </c>
      <c r="K19" s="55" t="s">
        <v>109</v>
      </c>
      <c r="L19" s="44">
        <v>30</v>
      </c>
      <c r="M19" s="44">
        <v>12</v>
      </c>
      <c r="N19" s="44">
        <v>11</v>
      </c>
      <c r="O19" s="44">
        <v>5</v>
      </c>
      <c r="P19" s="44">
        <v>8</v>
      </c>
      <c r="Q19" s="44">
        <v>9</v>
      </c>
      <c r="R19" s="44">
        <v>2</v>
      </c>
      <c r="S19" s="45">
        <f t="shared" si="0"/>
        <v>77</v>
      </c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</row>
    <row r="20" spans="1:84" s="42" customFormat="1" ht="12.75" customHeight="1" x14ac:dyDescent="0.2">
      <c r="A20" s="43" t="s">
        <v>177</v>
      </c>
      <c r="B20" s="46" t="s">
        <v>83</v>
      </c>
      <c r="C20" s="46" t="s">
        <v>53</v>
      </c>
      <c r="D20" s="47">
        <v>1943300</v>
      </c>
      <c r="E20" s="47">
        <v>800000</v>
      </c>
      <c r="F20" s="54" t="s">
        <v>123</v>
      </c>
      <c r="G20" s="55" t="s">
        <v>109</v>
      </c>
      <c r="H20" s="54" t="s">
        <v>115</v>
      </c>
      <c r="I20" s="55" t="s">
        <v>113</v>
      </c>
      <c r="J20" s="54" t="s">
        <v>124</v>
      </c>
      <c r="K20" s="55" t="s">
        <v>109</v>
      </c>
      <c r="L20" s="44">
        <v>22</v>
      </c>
      <c r="M20" s="44">
        <v>11</v>
      </c>
      <c r="N20" s="44">
        <v>9</v>
      </c>
      <c r="O20" s="44">
        <v>5</v>
      </c>
      <c r="P20" s="44">
        <v>7</v>
      </c>
      <c r="Q20" s="44">
        <v>6</v>
      </c>
      <c r="R20" s="44">
        <v>2</v>
      </c>
      <c r="S20" s="45">
        <f t="shared" si="0"/>
        <v>62</v>
      </c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</row>
    <row r="21" spans="1:84" s="42" customFormat="1" ht="12.75" customHeight="1" x14ac:dyDescent="0.2">
      <c r="A21" s="43" t="s">
        <v>183</v>
      </c>
      <c r="B21" s="46" t="s">
        <v>84</v>
      </c>
      <c r="C21" s="46" t="s">
        <v>54</v>
      </c>
      <c r="D21" s="47">
        <v>5199000</v>
      </c>
      <c r="E21" s="47">
        <v>2599500</v>
      </c>
      <c r="F21" s="54" t="s">
        <v>125</v>
      </c>
      <c r="G21" s="55" t="s">
        <v>107</v>
      </c>
      <c r="H21" s="54" t="s">
        <v>126</v>
      </c>
      <c r="I21" s="55" t="s">
        <v>113</v>
      </c>
      <c r="J21" s="54" t="s">
        <v>127</v>
      </c>
      <c r="K21" s="55" t="s">
        <v>109</v>
      </c>
      <c r="L21" s="44">
        <v>14</v>
      </c>
      <c r="M21" s="44">
        <v>13</v>
      </c>
      <c r="N21" s="44">
        <v>7</v>
      </c>
      <c r="O21" s="44">
        <v>5</v>
      </c>
      <c r="P21" s="44">
        <v>6</v>
      </c>
      <c r="Q21" s="44">
        <v>5</v>
      </c>
      <c r="R21" s="44">
        <v>2</v>
      </c>
      <c r="S21" s="45">
        <f t="shared" si="0"/>
        <v>52</v>
      </c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</row>
    <row r="22" spans="1:84" s="42" customFormat="1" ht="12.75" customHeight="1" x14ac:dyDescent="0.2">
      <c r="A22" s="43" t="s">
        <v>163</v>
      </c>
      <c r="B22" s="46" t="s">
        <v>85</v>
      </c>
      <c r="C22" s="46" t="s">
        <v>55</v>
      </c>
      <c r="D22" s="47">
        <v>4788100</v>
      </c>
      <c r="E22" s="47">
        <v>2100000</v>
      </c>
      <c r="F22" s="54" t="s">
        <v>128</v>
      </c>
      <c r="G22" s="55" t="s">
        <v>107</v>
      </c>
      <c r="H22" s="54" t="s">
        <v>107</v>
      </c>
      <c r="I22" s="55" t="s">
        <v>107</v>
      </c>
      <c r="J22" s="54" t="s">
        <v>110</v>
      </c>
      <c r="K22" s="55" t="s">
        <v>109</v>
      </c>
      <c r="L22" s="44">
        <v>28</v>
      </c>
      <c r="M22" s="44">
        <v>14</v>
      </c>
      <c r="N22" s="44">
        <v>12</v>
      </c>
      <c r="O22" s="44">
        <v>5</v>
      </c>
      <c r="P22" s="44">
        <v>7</v>
      </c>
      <c r="Q22" s="44">
        <v>7</v>
      </c>
      <c r="R22" s="44">
        <v>5</v>
      </c>
      <c r="S22" s="45">
        <f t="shared" si="0"/>
        <v>78</v>
      </c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</row>
    <row r="23" spans="1:84" s="42" customFormat="1" ht="12.75" customHeight="1" x14ac:dyDescent="0.2">
      <c r="A23" s="43" t="s">
        <v>171</v>
      </c>
      <c r="B23" s="46" t="s">
        <v>86</v>
      </c>
      <c r="C23" s="46" t="s">
        <v>56</v>
      </c>
      <c r="D23" s="47">
        <v>4900000</v>
      </c>
      <c r="E23" s="47">
        <v>1800000</v>
      </c>
      <c r="F23" s="54" t="s">
        <v>116</v>
      </c>
      <c r="G23" s="55" t="s">
        <v>109</v>
      </c>
      <c r="H23" s="54" t="s">
        <v>120</v>
      </c>
      <c r="I23" s="55" t="s">
        <v>109</v>
      </c>
      <c r="J23" s="54" t="s">
        <v>129</v>
      </c>
      <c r="K23" s="55" t="s">
        <v>113</v>
      </c>
      <c r="L23" s="44">
        <v>20</v>
      </c>
      <c r="M23" s="44">
        <v>12</v>
      </c>
      <c r="N23" s="44">
        <v>11</v>
      </c>
      <c r="O23" s="44">
        <v>5</v>
      </c>
      <c r="P23" s="44">
        <v>8</v>
      </c>
      <c r="Q23" s="44">
        <v>8</v>
      </c>
      <c r="R23" s="44">
        <v>5</v>
      </c>
      <c r="S23" s="45">
        <f t="shared" si="0"/>
        <v>69</v>
      </c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</row>
    <row r="24" spans="1:84" s="42" customFormat="1" ht="12.75" customHeight="1" x14ac:dyDescent="0.2">
      <c r="A24" s="43" t="s">
        <v>175</v>
      </c>
      <c r="B24" s="46" t="s">
        <v>87</v>
      </c>
      <c r="C24" s="46" t="s">
        <v>57</v>
      </c>
      <c r="D24" s="47">
        <v>4272128</v>
      </c>
      <c r="E24" s="47">
        <v>1843526</v>
      </c>
      <c r="F24" s="54" t="s">
        <v>130</v>
      </c>
      <c r="G24" s="55" t="s">
        <v>109</v>
      </c>
      <c r="H24" s="54" t="s">
        <v>131</v>
      </c>
      <c r="I24" s="55" t="s">
        <v>107</v>
      </c>
      <c r="J24" s="54" t="s">
        <v>132</v>
      </c>
      <c r="K24" s="55" t="s">
        <v>113</v>
      </c>
      <c r="L24" s="44">
        <v>18</v>
      </c>
      <c r="M24" s="44">
        <v>12</v>
      </c>
      <c r="N24" s="44">
        <v>8</v>
      </c>
      <c r="O24" s="44">
        <v>5</v>
      </c>
      <c r="P24" s="44">
        <v>8</v>
      </c>
      <c r="Q24" s="44">
        <v>7</v>
      </c>
      <c r="R24" s="44">
        <v>4</v>
      </c>
      <c r="S24" s="45">
        <f t="shared" si="0"/>
        <v>62</v>
      </c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</row>
    <row r="25" spans="1:84" s="42" customFormat="1" ht="12.75" customHeight="1" x14ac:dyDescent="0.2">
      <c r="A25" s="43" t="s">
        <v>153</v>
      </c>
      <c r="B25" s="46" t="s">
        <v>88</v>
      </c>
      <c r="C25" s="46" t="s">
        <v>58</v>
      </c>
      <c r="D25" s="47">
        <v>7306482</v>
      </c>
      <c r="E25" s="47">
        <v>2000000</v>
      </c>
      <c r="F25" s="54" t="s">
        <v>133</v>
      </c>
      <c r="G25" s="55" t="s">
        <v>109</v>
      </c>
      <c r="H25" s="54" t="s">
        <v>134</v>
      </c>
      <c r="I25" s="55" t="s">
        <v>109</v>
      </c>
      <c r="J25" s="54" t="s">
        <v>135</v>
      </c>
      <c r="K25" s="55" t="s">
        <v>113</v>
      </c>
      <c r="L25" s="44">
        <v>35</v>
      </c>
      <c r="M25" s="44">
        <v>13</v>
      </c>
      <c r="N25" s="44">
        <v>13</v>
      </c>
      <c r="O25" s="44">
        <v>5</v>
      </c>
      <c r="P25" s="44">
        <v>9</v>
      </c>
      <c r="Q25" s="44">
        <v>10</v>
      </c>
      <c r="R25" s="44">
        <v>5</v>
      </c>
      <c r="S25" s="45">
        <f t="shared" si="0"/>
        <v>90</v>
      </c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</row>
    <row r="26" spans="1:84" s="42" customFormat="1" ht="12.75" customHeight="1" x14ac:dyDescent="0.2">
      <c r="A26" s="43" t="s">
        <v>170</v>
      </c>
      <c r="B26" s="46" t="s">
        <v>89</v>
      </c>
      <c r="C26" s="46" t="s">
        <v>59</v>
      </c>
      <c r="D26" s="47">
        <v>2672500</v>
      </c>
      <c r="E26" s="47">
        <v>450000</v>
      </c>
      <c r="F26" s="54" t="s">
        <v>136</v>
      </c>
      <c r="G26" s="55" t="s">
        <v>109</v>
      </c>
      <c r="H26" s="54" t="s">
        <v>137</v>
      </c>
      <c r="I26" s="55" t="s">
        <v>113</v>
      </c>
      <c r="J26" s="54" t="s">
        <v>138</v>
      </c>
      <c r="K26" s="55" t="s">
        <v>109</v>
      </c>
      <c r="L26" s="44">
        <v>26</v>
      </c>
      <c r="M26" s="44">
        <v>11</v>
      </c>
      <c r="N26" s="44">
        <v>11</v>
      </c>
      <c r="O26" s="44">
        <v>4</v>
      </c>
      <c r="P26" s="44">
        <v>8</v>
      </c>
      <c r="Q26" s="44">
        <v>7</v>
      </c>
      <c r="R26" s="44">
        <v>4</v>
      </c>
      <c r="S26" s="45">
        <f t="shared" si="0"/>
        <v>71</v>
      </c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</row>
    <row r="27" spans="1:84" s="42" customFormat="1" ht="12.75" customHeight="1" x14ac:dyDescent="0.2">
      <c r="A27" s="43" t="s">
        <v>155</v>
      </c>
      <c r="B27" s="46" t="s">
        <v>90</v>
      </c>
      <c r="C27" s="46" t="s">
        <v>60</v>
      </c>
      <c r="D27" s="47">
        <v>3176500</v>
      </c>
      <c r="E27" s="47">
        <v>1700000</v>
      </c>
      <c r="F27" s="54" t="s">
        <v>125</v>
      </c>
      <c r="G27" s="55" t="s">
        <v>109</v>
      </c>
      <c r="H27" s="54" t="s">
        <v>139</v>
      </c>
      <c r="I27" s="55" t="s">
        <v>107</v>
      </c>
      <c r="J27" s="54" t="s">
        <v>140</v>
      </c>
      <c r="K27" s="55" t="s">
        <v>109</v>
      </c>
      <c r="L27" s="44">
        <v>37</v>
      </c>
      <c r="M27" s="44">
        <v>11</v>
      </c>
      <c r="N27" s="44">
        <v>13</v>
      </c>
      <c r="O27" s="44">
        <v>5</v>
      </c>
      <c r="P27" s="44">
        <v>9</v>
      </c>
      <c r="Q27" s="44">
        <v>9</v>
      </c>
      <c r="R27" s="44">
        <v>5</v>
      </c>
      <c r="S27" s="45">
        <f t="shared" si="0"/>
        <v>89</v>
      </c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</row>
    <row r="28" spans="1:84" s="42" customFormat="1" ht="12.75" customHeight="1" x14ac:dyDescent="0.2">
      <c r="A28" s="43" t="s">
        <v>174</v>
      </c>
      <c r="B28" s="46" t="s">
        <v>89</v>
      </c>
      <c r="C28" s="46" t="s">
        <v>61</v>
      </c>
      <c r="D28" s="47">
        <v>2547500</v>
      </c>
      <c r="E28" s="47">
        <v>500000</v>
      </c>
      <c r="F28" s="54" t="s">
        <v>141</v>
      </c>
      <c r="G28" s="55" t="s">
        <v>113</v>
      </c>
      <c r="H28" s="54" t="s">
        <v>130</v>
      </c>
      <c r="I28" s="55" t="s">
        <v>109</v>
      </c>
      <c r="J28" s="54" t="s">
        <v>110</v>
      </c>
      <c r="K28" s="55" t="s">
        <v>109</v>
      </c>
      <c r="L28" s="44">
        <v>18</v>
      </c>
      <c r="M28" s="44">
        <v>11</v>
      </c>
      <c r="N28" s="44">
        <v>8</v>
      </c>
      <c r="O28" s="44">
        <v>5</v>
      </c>
      <c r="P28" s="44">
        <v>7</v>
      </c>
      <c r="Q28" s="44">
        <v>7</v>
      </c>
      <c r="R28" s="44">
        <v>4</v>
      </c>
      <c r="S28" s="45">
        <f t="shared" si="0"/>
        <v>60</v>
      </c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</row>
    <row r="29" spans="1:84" s="42" customFormat="1" ht="12.75" customHeight="1" x14ac:dyDescent="0.2">
      <c r="A29" s="43" t="s">
        <v>159</v>
      </c>
      <c r="B29" s="46" t="s">
        <v>91</v>
      </c>
      <c r="C29" s="46" t="s">
        <v>62</v>
      </c>
      <c r="D29" s="47">
        <v>2935000</v>
      </c>
      <c r="E29" s="47">
        <v>1950000</v>
      </c>
      <c r="F29" s="56" t="s">
        <v>142</v>
      </c>
      <c r="G29" s="56" t="s">
        <v>142</v>
      </c>
      <c r="H29" s="56" t="s">
        <v>142</v>
      </c>
      <c r="I29" s="56" t="s">
        <v>142</v>
      </c>
      <c r="J29" s="56" t="s">
        <v>142</v>
      </c>
      <c r="K29" s="56" t="s">
        <v>142</v>
      </c>
      <c r="L29" s="44">
        <v>37</v>
      </c>
      <c r="M29" s="44">
        <v>13</v>
      </c>
      <c r="N29" s="44">
        <v>13</v>
      </c>
      <c r="O29" s="44">
        <v>5</v>
      </c>
      <c r="P29" s="44">
        <v>6</v>
      </c>
      <c r="Q29" s="44">
        <v>5</v>
      </c>
      <c r="R29" s="44">
        <v>2</v>
      </c>
      <c r="S29" s="45">
        <f t="shared" si="0"/>
        <v>81</v>
      </c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</row>
    <row r="30" spans="1:84" s="42" customFormat="1" ht="12.75" customHeight="1" x14ac:dyDescent="0.2">
      <c r="A30" s="43" t="s">
        <v>172</v>
      </c>
      <c r="B30" s="46" t="s">
        <v>92</v>
      </c>
      <c r="C30" s="46" t="s">
        <v>63</v>
      </c>
      <c r="D30" s="47">
        <v>9855000</v>
      </c>
      <c r="E30" s="47">
        <v>3000000</v>
      </c>
      <c r="F30" s="54" t="s">
        <v>143</v>
      </c>
      <c r="G30" s="55" t="s">
        <v>109</v>
      </c>
      <c r="H30" s="54" t="s">
        <v>139</v>
      </c>
      <c r="I30" s="55" t="s">
        <v>107</v>
      </c>
      <c r="J30" s="54" t="s">
        <v>114</v>
      </c>
      <c r="K30" s="55" t="s">
        <v>109</v>
      </c>
      <c r="L30" s="44">
        <v>25</v>
      </c>
      <c r="M30" s="44">
        <v>12</v>
      </c>
      <c r="N30" s="44">
        <v>12</v>
      </c>
      <c r="O30" s="44">
        <v>4</v>
      </c>
      <c r="P30" s="44">
        <v>5</v>
      </c>
      <c r="Q30" s="44">
        <v>5</v>
      </c>
      <c r="R30" s="44">
        <v>5</v>
      </c>
      <c r="S30" s="45">
        <f t="shared" si="0"/>
        <v>68</v>
      </c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</row>
    <row r="31" spans="1:84" s="42" customFormat="1" ht="12.75" customHeight="1" x14ac:dyDescent="0.2">
      <c r="A31" s="43" t="s">
        <v>157</v>
      </c>
      <c r="B31" s="46" t="s">
        <v>93</v>
      </c>
      <c r="C31" s="46" t="s">
        <v>64</v>
      </c>
      <c r="D31" s="47">
        <v>5721557</v>
      </c>
      <c r="E31" s="47">
        <v>2300000</v>
      </c>
      <c r="F31" s="54" t="s">
        <v>144</v>
      </c>
      <c r="G31" s="55" t="s">
        <v>107</v>
      </c>
      <c r="H31" s="54" t="s">
        <v>145</v>
      </c>
      <c r="I31" s="55" t="s">
        <v>109</v>
      </c>
      <c r="J31" s="54" t="s">
        <v>117</v>
      </c>
      <c r="K31" s="55" t="s">
        <v>109</v>
      </c>
      <c r="L31" s="44">
        <v>33</v>
      </c>
      <c r="M31" s="44">
        <v>12</v>
      </c>
      <c r="N31" s="44">
        <v>11</v>
      </c>
      <c r="O31" s="44">
        <v>5</v>
      </c>
      <c r="P31" s="44">
        <v>7</v>
      </c>
      <c r="Q31" s="44">
        <v>8</v>
      </c>
      <c r="R31" s="44">
        <v>5</v>
      </c>
      <c r="S31" s="45">
        <f t="shared" si="0"/>
        <v>81</v>
      </c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</row>
    <row r="32" spans="1:84" s="42" customFormat="1" ht="12.75" customHeight="1" x14ac:dyDescent="0.2">
      <c r="A32" s="43" t="s">
        <v>180</v>
      </c>
      <c r="B32" s="46" t="s">
        <v>94</v>
      </c>
      <c r="C32" s="46" t="s">
        <v>65</v>
      </c>
      <c r="D32" s="47">
        <v>11900000</v>
      </c>
      <c r="E32" s="47">
        <v>2500000</v>
      </c>
      <c r="F32" s="54" t="s">
        <v>115</v>
      </c>
      <c r="G32" s="55" t="s">
        <v>146</v>
      </c>
      <c r="H32" s="54" t="s">
        <v>141</v>
      </c>
      <c r="I32" s="55" t="s">
        <v>109</v>
      </c>
      <c r="J32" s="54" t="s">
        <v>119</v>
      </c>
      <c r="K32" s="55" t="s">
        <v>109</v>
      </c>
      <c r="L32" s="44">
        <v>18</v>
      </c>
      <c r="M32" s="44">
        <v>12</v>
      </c>
      <c r="N32" s="44">
        <v>7</v>
      </c>
      <c r="O32" s="44">
        <v>5</v>
      </c>
      <c r="P32" s="44">
        <v>6</v>
      </c>
      <c r="Q32" s="44">
        <v>6</v>
      </c>
      <c r="R32" s="44">
        <v>3</v>
      </c>
      <c r="S32" s="45">
        <f t="shared" si="0"/>
        <v>57</v>
      </c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</row>
    <row r="33" spans="1:84" s="42" customFormat="1" ht="12.75" customHeight="1" x14ac:dyDescent="0.2">
      <c r="A33" s="43" t="s">
        <v>181</v>
      </c>
      <c r="B33" s="46" t="s">
        <v>95</v>
      </c>
      <c r="C33" s="46" t="s">
        <v>66</v>
      </c>
      <c r="D33" s="47">
        <v>4534000</v>
      </c>
      <c r="E33" s="47">
        <v>1900000</v>
      </c>
      <c r="F33" s="54" t="s">
        <v>128</v>
      </c>
      <c r="G33" s="55" t="s">
        <v>107</v>
      </c>
      <c r="H33" s="54" t="s">
        <v>147</v>
      </c>
      <c r="I33" s="55" t="s">
        <v>113</v>
      </c>
      <c r="J33" s="54" t="s">
        <v>122</v>
      </c>
      <c r="K33" s="55" t="s">
        <v>109</v>
      </c>
      <c r="L33" s="44">
        <v>15</v>
      </c>
      <c r="M33" s="44">
        <v>10</v>
      </c>
      <c r="N33" s="44">
        <v>8</v>
      </c>
      <c r="O33" s="44">
        <v>5</v>
      </c>
      <c r="P33" s="44">
        <v>7</v>
      </c>
      <c r="Q33" s="44">
        <v>8</v>
      </c>
      <c r="R33" s="44">
        <v>4</v>
      </c>
      <c r="S33" s="45">
        <f t="shared" si="0"/>
        <v>57</v>
      </c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</row>
    <row r="34" spans="1:84" s="42" customFormat="1" ht="12.75" customHeight="1" x14ac:dyDescent="0.2">
      <c r="A34" s="43" t="s">
        <v>182</v>
      </c>
      <c r="B34" s="46" t="s">
        <v>96</v>
      </c>
      <c r="C34" s="46" t="s">
        <v>67</v>
      </c>
      <c r="D34" s="47">
        <v>3222000</v>
      </c>
      <c r="E34" s="47">
        <v>1400000</v>
      </c>
      <c r="F34" s="54" t="s">
        <v>145</v>
      </c>
      <c r="G34" s="55" t="s">
        <v>109</v>
      </c>
      <c r="H34" s="54" t="s">
        <v>148</v>
      </c>
      <c r="I34" s="55" t="s">
        <v>109</v>
      </c>
      <c r="J34" s="54" t="s">
        <v>124</v>
      </c>
      <c r="K34" s="55" t="s">
        <v>113</v>
      </c>
      <c r="L34" s="44">
        <v>17</v>
      </c>
      <c r="M34" s="44">
        <v>11</v>
      </c>
      <c r="N34" s="44">
        <v>8</v>
      </c>
      <c r="O34" s="44">
        <v>5</v>
      </c>
      <c r="P34" s="44">
        <v>7</v>
      </c>
      <c r="Q34" s="44">
        <v>6</v>
      </c>
      <c r="R34" s="44">
        <v>2</v>
      </c>
      <c r="S34" s="45">
        <f t="shared" si="0"/>
        <v>56</v>
      </c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</row>
    <row r="35" spans="1:84" s="42" customFormat="1" ht="12.75" customHeight="1" x14ac:dyDescent="0.2">
      <c r="A35" s="43" t="s">
        <v>156</v>
      </c>
      <c r="B35" s="46" t="s">
        <v>97</v>
      </c>
      <c r="C35" s="46" t="s">
        <v>68</v>
      </c>
      <c r="D35" s="47">
        <v>6554000</v>
      </c>
      <c r="E35" s="47">
        <v>1300000</v>
      </c>
      <c r="F35" s="54" t="s">
        <v>149</v>
      </c>
      <c r="G35" s="55" t="s">
        <v>109</v>
      </c>
      <c r="H35" s="54" t="s">
        <v>150</v>
      </c>
      <c r="I35" s="55" t="s">
        <v>109</v>
      </c>
      <c r="J35" s="54" t="s">
        <v>127</v>
      </c>
      <c r="K35" s="55" t="s">
        <v>109</v>
      </c>
      <c r="L35" s="44">
        <v>32</v>
      </c>
      <c r="M35" s="44">
        <v>12</v>
      </c>
      <c r="N35" s="44">
        <v>12</v>
      </c>
      <c r="O35" s="44">
        <v>5</v>
      </c>
      <c r="P35" s="44">
        <v>8</v>
      </c>
      <c r="Q35" s="44">
        <v>9</v>
      </c>
      <c r="R35" s="44">
        <v>4</v>
      </c>
      <c r="S35" s="45">
        <f t="shared" si="0"/>
        <v>82</v>
      </c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</row>
    <row r="36" spans="1:84" s="42" customFormat="1" ht="12.75" customHeight="1" x14ac:dyDescent="0.2">
      <c r="A36" s="43" t="s">
        <v>178</v>
      </c>
      <c r="B36" s="46" t="s">
        <v>98</v>
      </c>
      <c r="C36" s="46" t="s">
        <v>69</v>
      </c>
      <c r="D36" s="47">
        <v>2336259.04</v>
      </c>
      <c r="E36" s="47">
        <v>596523</v>
      </c>
      <c r="F36" s="54" t="s">
        <v>111</v>
      </c>
      <c r="G36" s="55" t="s">
        <v>113</v>
      </c>
      <c r="H36" s="54" t="s">
        <v>134</v>
      </c>
      <c r="I36" s="55" t="s">
        <v>113</v>
      </c>
      <c r="J36" s="54" t="s">
        <v>129</v>
      </c>
      <c r="K36" s="55" t="s">
        <v>109</v>
      </c>
      <c r="L36" s="44">
        <v>22</v>
      </c>
      <c r="M36" s="44">
        <v>13</v>
      </c>
      <c r="N36" s="44">
        <v>9</v>
      </c>
      <c r="O36" s="44">
        <v>4</v>
      </c>
      <c r="P36" s="44">
        <v>7</v>
      </c>
      <c r="Q36" s="44">
        <v>5</v>
      </c>
      <c r="R36" s="44">
        <v>2</v>
      </c>
      <c r="S36" s="45">
        <f t="shared" si="0"/>
        <v>62</v>
      </c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38"/>
    </row>
    <row r="37" spans="1:84" s="42" customFormat="1" ht="12.75" customHeight="1" x14ac:dyDescent="0.2">
      <c r="A37" s="43" t="s">
        <v>158</v>
      </c>
      <c r="B37" s="46" t="s">
        <v>99</v>
      </c>
      <c r="C37" s="46" t="s">
        <v>70</v>
      </c>
      <c r="D37" s="47">
        <v>4721375</v>
      </c>
      <c r="E37" s="47">
        <v>2000000</v>
      </c>
      <c r="F37" s="54" t="s">
        <v>136</v>
      </c>
      <c r="G37" s="55" t="s">
        <v>109</v>
      </c>
      <c r="H37" s="54" t="s">
        <v>116</v>
      </c>
      <c r="I37" s="55" t="s">
        <v>109</v>
      </c>
      <c r="J37" s="54" t="s">
        <v>132</v>
      </c>
      <c r="K37" s="55" t="s">
        <v>109</v>
      </c>
      <c r="L37" s="44">
        <v>33</v>
      </c>
      <c r="M37" s="44">
        <v>11</v>
      </c>
      <c r="N37" s="44">
        <v>12</v>
      </c>
      <c r="O37" s="44">
        <v>5</v>
      </c>
      <c r="P37" s="44">
        <v>7</v>
      </c>
      <c r="Q37" s="44">
        <v>8</v>
      </c>
      <c r="R37" s="44">
        <v>4</v>
      </c>
      <c r="S37" s="45">
        <f t="shared" si="0"/>
        <v>80</v>
      </c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8"/>
      <c r="CE37" s="38"/>
      <c r="CF37" s="38"/>
    </row>
    <row r="38" spans="1:84" s="42" customFormat="1" ht="12.75" customHeight="1" x14ac:dyDescent="0.2">
      <c r="A38" s="43" t="s">
        <v>167</v>
      </c>
      <c r="B38" s="46" t="s">
        <v>100</v>
      </c>
      <c r="C38" s="46" t="s">
        <v>71</v>
      </c>
      <c r="D38" s="47">
        <v>3567999.7</v>
      </c>
      <c r="E38" s="47">
        <v>1500000</v>
      </c>
      <c r="F38" s="54" t="s">
        <v>149</v>
      </c>
      <c r="G38" s="55" t="s">
        <v>109</v>
      </c>
      <c r="H38" s="54" t="s">
        <v>118</v>
      </c>
      <c r="I38" s="55" t="s">
        <v>109</v>
      </c>
      <c r="J38" s="54" t="s">
        <v>135</v>
      </c>
      <c r="K38" s="55" t="s">
        <v>113</v>
      </c>
      <c r="L38" s="44">
        <v>30</v>
      </c>
      <c r="M38" s="44">
        <v>13</v>
      </c>
      <c r="N38" s="44">
        <v>11</v>
      </c>
      <c r="O38" s="44">
        <v>4</v>
      </c>
      <c r="P38" s="44">
        <v>6</v>
      </c>
      <c r="Q38" s="44">
        <v>6</v>
      </c>
      <c r="R38" s="44">
        <v>3</v>
      </c>
      <c r="S38" s="45">
        <f t="shared" si="0"/>
        <v>73</v>
      </c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8"/>
      <c r="CE38" s="38"/>
      <c r="CF38" s="38"/>
    </row>
    <row r="39" spans="1:84" s="42" customFormat="1" ht="12.75" customHeight="1" x14ac:dyDescent="0.2">
      <c r="A39" s="43" t="s">
        <v>162</v>
      </c>
      <c r="B39" s="46" t="s">
        <v>88</v>
      </c>
      <c r="C39" s="46" t="s">
        <v>72</v>
      </c>
      <c r="D39" s="47">
        <v>6920000</v>
      </c>
      <c r="E39" s="47">
        <v>1500000</v>
      </c>
      <c r="F39" s="54" t="s">
        <v>120</v>
      </c>
      <c r="G39" s="55" t="s">
        <v>109</v>
      </c>
      <c r="H39" s="54" t="s">
        <v>121</v>
      </c>
      <c r="I39" s="55" t="s">
        <v>109</v>
      </c>
      <c r="J39" s="54" t="s">
        <v>138</v>
      </c>
      <c r="K39" s="55" t="s">
        <v>109</v>
      </c>
      <c r="L39" s="44">
        <v>27</v>
      </c>
      <c r="M39" s="44">
        <v>11</v>
      </c>
      <c r="N39" s="44">
        <v>12</v>
      </c>
      <c r="O39" s="44">
        <v>5</v>
      </c>
      <c r="P39" s="44">
        <v>8</v>
      </c>
      <c r="Q39" s="44">
        <v>9</v>
      </c>
      <c r="R39" s="44">
        <v>5</v>
      </c>
      <c r="S39" s="45">
        <f t="shared" si="0"/>
        <v>77</v>
      </c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8"/>
      <c r="CE39" s="38"/>
      <c r="CF39" s="38"/>
    </row>
    <row r="40" spans="1:84" s="42" customFormat="1" ht="12.75" customHeight="1" x14ac:dyDescent="0.2">
      <c r="A40" s="43" t="s">
        <v>176</v>
      </c>
      <c r="B40" s="46" t="s">
        <v>101</v>
      </c>
      <c r="C40" s="46" t="s">
        <v>73</v>
      </c>
      <c r="D40" s="47">
        <v>4546875</v>
      </c>
      <c r="E40" s="47">
        <v>1500000</v>
      </c>
      <c r="F40" s="54" t="s">
        <v>123</v>
      </c>
      <c r="G40" s="55" t="s">
        <v>109</v>
      </c>
      <c r="H40" s="54" t="s">
        <v>136</v>
      </c>
      <c r="I40" s="55" t="s">
        <v>109</v>
      </c>
      <c r="J40" s="54" t="s">
        <v>135</v>
      </c>
      <c r="K40" s="55" t="s">
        <v>113</v>
      </c>
      <c r="L40" s="44">
        <v>22</v>
      </c>
      <c r="M40" s="44">
        <v>12</v>
      </c>
      <c r="N40" s="44">
        <v>10</v>
      </c>
      <c r="O40" s="44">
        <v>5</v>
      </c>
      <c r="P40" s="44">
        <v>7</v>
      </c>
      <c r="Q40" s="44">
        <v>5</v>
      </c>
      <c r="R40" s="44">
        <v>4</v>
      </c>
      <c r="S40" s="45">
        <f t="shared" si="0"/>
        <v>65</v>
      </c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8"/>
      <c r="CE40" s="38"/>
      <c r="CF40" s="38"/>
    </row>
    <row r="41" spans="1:84" s="42" customFormat="1" ht="12.75" customHeight="1" x14ac:dyDescent="0.2">
      <c r="A41" s="43" t="s">
        <v>169</v>
      </c>
      <c r="B41" s="46" t="s">
        <v>102</v>
      </c>
      <c r="C41" s="46" t="s">
        <v>74</v>
      </c>
      <c r="D41" s="47">
        <v>3237000</v>
      </c>
      <c r="E41" s="47">
        <v>1250000</v>
      </c>
      <c r="F41" s="54" t="s">
        <v>125</v>
      </c>
      <c r="G41" s="55" t="s">
        <v>109</v>
      </c>
      <c r="H41" s="54" t="s">
        <v>126</v>
      </c>
      <c r="I41" s="55" t="s">
        <v>109</v>
      </c>
      <c r="J41" s="54" t="s">
        <v>129</v>
      </c>
      <c r="K41" s="55" t="s">
        <v>109</v>
      </c>
      <c r="L41" s="44">
        <v>28</v>
      </c>
      <c r="M41" s="44">
        <v>11</v>
      </c>
      <c r="N41" s="44">
        <v>11</v>
      </c>
      <c r="O41" s="44">
        <v>5</v>
      </c>
      <c r="P41" s="44">
        <v>8</v>
      </c>
      <c r="Q41" s="44">
        <v>5</v>
      </c>
      <c r="R41" s="44">
        <v>3</v>
      </c>
      <c r="S41" s="45">
        <f t="shared" si="0"/>
        <v>71</v>
      </c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38"/>
      <c r="BS41" s="38"/>
      <c r="BT41" s="38"/>
      <c r="BU41" s="38"/>
      <c r="BV41" s="38"/>
      <c r="BW41" s="38"/>
      <c r="BX41" s="38"/>
      <c r="BY41" s="38"/>
      <c r="BZ41" s="38"/>
      <c r="CA41" s="38"/>
      <c r="CB41" s="38"/>
      <c r="CC41" s="38"/>
      <c r="CD41" s="38"/>
      <c r="CE41" s="38"/>
      <c r="CF41" s="38"/>
    </row>
    <row r="42" spans="1:84" s="42" customFormat="1" ht="12.75" customHeight="1" x14ac:dyDescent="0.2">
      <c r="A42" s="43" t="s">
        <v>160</v>
      </c>
      <c r="B42" s="46" t="s">
        <v>103</v>
      </c>
      <c r="C42" s="46" t="s">
        <v>75</v>
      </c>
      <c r="D42" s="47">
        <v>3561900</v>
      </c>
      <c r="E42" s="47">
        <v>1251800</v>
      </c>
      <c r="F42" s="54" t="s">
        <v>116</v>
      </c>
      <c r="G42" s="55" t="s">
        <v>109</v>
      </c>
      <c r="H42" s="54" t="s">
        <v>111</v>
      </c>
      <c r="I42" s="55" t="s">
        <v>109</v>
      </c>
      <c r="J42" s="54" t="s">
        <v>110</v>
      </c>
      <c r="K42" s="55" t="s">
        <v>109</v>
      </c>
      <c r="L42" s="44">
        <v>34</v>
      </c>
      <c r="M42" s="44">
        <v>10</v>
      </c>
      <c r="N42" s="44">
        <v>13</v>
      </c>
      <c r="O42" s="44">
        <v>5</v>
      </c>
      <c r="P42" s="44">
        <v>8</v>
      </c>
      <c r="Q42" s="44">
        <v>9</v>
      </c>
      <c r="R42" s="44">
        <v>2</v>
      </c>
      <c r="S42" s="45">
        <f t="shared" si="0"/>
        <v>81</v>
      </c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  <c r="BQ42" s="38"/>
      <c r="BR42" s="38"/>
      <c r="BS42" s="38"/>
      <c r="BT42" s="38"/>
      <c r="BU42" s="38"/>
      <c r="BV42" s="38"/>
      <c r="BW42" s="38"/>
      <c r="BX42" s="38"/>
      <c r="BY42" s="38"/>
      <c r="BZ42" s="38"/>
      <c r="CA42" s="38"/>
      <c r="CB42" s="38"/>
      <c r="CC42" s="38"/>
      <c r="CD42" s="38"/>
      <c r="CE42" s="38"/>
      <c r="CF42" s="38"/>
    </row>
    <row r="43" spans="1:84" s="42" customFormat="1" ht="12.75" customHeight="1" x14ac:dyDescent="0.2">
      <c r="A43" s="43" t="s">
        <v>164</v>
      </c>
      <c r="B43" s="46" t="s">
        <v>104</v>
      </c>
      <c r="C43" s="46" t="s">
        <v>76</v>
      </c>
      <c r="D43" s="47">
        <v>4150000</v>
      </c>
      <c r="E43" s="47">
        <v>1200000</v>
      </c>
      <c r="F43" s="54" t="s">
        <v>151</v>
      </c>
      <c r="G43" s="55" t="s">
        <v>109</v>
      </c>
      <c r="H43" s="54" t="s">
        <v>120</v>
      </c>
      <c r="I43" s="55" t="s">
        <v>109</v>
      </c>
      <c r="J43" s="54" t="s">
        <v>114</v>
      </c>
      <c r="K43" s="55" t="s">
        <v>109</v>
      </c>
      <c r="L43" s="44">
        <v>25</v>
      </c>
      <c r="M43" s="44">
        <v>13</v>
      </c>
      <c r="N43" s="44">
        <v>11</v>
      </c>
      <c r="O43" s="44">
        <v>5</v>
      </c>
      <c r="P43" s="44">
        <v>8</v>
      </c>
      <c r="Q43" s="44">
        <v>9</v>
      </c>
      <c r="R43" s="44">
        <v>2</v>
      </c>
      <c r="S43" s="45">
        <f t="shared" si="0"/>
        <v>73</v>
      </c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  <c r="BQ43" s="38"/>
      <c r="BR43" s="38"/>
      <c r="BS43" s="38"/>
      <c r="BT43" s="38"/>
      <c r="BU43" s="38"/>
      <c r="BV43" s="38"/>
      <c r="BW43" s="38"/>
      <c r="BX43" s="38"/>
      <c r="BY43" s="38"/>
      <c r="BZ43" s="38"/>
      <c r="CA43" s="38"/>
      <c r="CB43" s="38"/>
      <c r="CC43" s="38"/>
      <c r="CD43" s="38"/>
      <c r="CE43" s="38"/>
      <c r="CF43" s="38"/>
    </row>
    <row r="44" spans="1:84" s="42" customFormat="1" ht="12.75" customHeight="1" x14ac:dyDescent="0.2">
      <c r="A44" s="43" t="s">
        <v>161</v>
      </c>
      <c r="B44" s="46" t="s">
        <v>105</v>
      </c>
      <c r="C44" s="46" t="s">
        <v>77</v>
      </c>
      <c r="D44" s="47">
        <v>2642500</v>
      </c>
      <c r="E44" s="47">
        <v>1774500</v>
      </c>
      <c r="F44" s="54" t="s">
        <v>133</v>
      </c>
      <c r="G44" s="55" t="s">
        <v>109</v>
      </c>
      <c r="H44" s="54" t="s">
        <v>131</v>
      </c>
      <c r="I44" s="55" t="s">
        <v>107</v>
      </c>
      <c r="J44" s="54" t="s">
        <v>117</v>
      </c>
      <c r="K44" s="55" t="s">
        <v>109</v>
      </c>
      <c r="L44" s="44">
        <v>34</v>
      </c>
      <c r="M44" s="44">
        <v>12</v>
      </c>
      <c r="N44" s="44">
        <v>13</v>
      </c>
      <c r="O44" s="44">
        <v>5</v>
      </c>
      <c r="P44" s="44">
        <v>6</v>
      </c>
      <c r="Q44" s="44">
        <v>7</v>
      </c>
      <c r="R44" s="44">
        <v>3</v>
      </c>
      <c r="S44" s="45">
        <f t="shared" si="0"/>
        <v>80</v>
      </c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8"/>
      <c r="BO44" s="38"/>
      <c r="BP44" s="38"/>
      <c r="BQ44" s="38"/>
      <c r="BR44" s="38"/>
      <c r="BS44" s="38"/>
      <c r="BT44" s="38"/>
      <c r="BU44" s="38"/>
      <c r="BV44" s="38"/>
      <c r="BW44" s="38"/>
      <c r="BX44" s="38"/>
      <c r="BY44" s="38"/>
      <c r="BZ44" s="38"/>
      <c r="CA44" s="38"/>
      <c r="CB44" s="38"/>
      <c r="CC44" s="38"/>
      <c r="CD44" s="38"/>
      <c r="CE44" s="38"/>
      <c r="CF44" s="38"/>
    </row>
    <row r="45" spans="1:84" s="42" customFormat="1" ht="12.75" customHeight="1" x14ac:dyDescent="0.2">
      <c r="A45" s="43" t="s">
        <v>168</v>
      </c>
      <c r="B45" s="46" t="s">
        <v>106</v>
      </c>
      <c r="C45" s="46" t="s">
        <v>78</v>
      </c>
      <c r="D45" s="47">
        <v>2580000</v>
      </c>
      <c r="E45" s="47">
        <v>1300000</v>
      </c>
      <c r="F45" s="46" t="s">
        <v>136</v>
      </c>
      <c r="G45" s="13" t="s">
        <v>109</v>
      </c>
      <c r="H45" s="46" t="s">
        <v>151</v>
      </c>
      <c r="I45" s="13" t="s">
        <v>109</v>
      </c>
      <c r="J45" s="46" t="s">
        <v>119</v>
      </c>
      <c r="K45" s="13" t="s">
        <v>109</v>
      </c>
      <c r="L45" s="44">
        <v>29</v>
      </c>
      <c r="M45" s="44">
        <v>12</v>
      </c>
      <c r="N45" s="44">
        <v>10</v>
      </c>
      <c r="O45" s="44">
        <v>5</v>
      </c>
      <c r="P45" s="44">
        <v>7</v>
      </c>
      <c r="Q45" s="44">
        <v>7</v>
      </c>
      <c r="R45" s="44">
        <v>2</v>
      </c>
      <c r="S45" s="45">
        <f t="shared" si="0"/>
        <v>72</v>
      </c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</row>
    <row r="46" spans="1:84" ht="12" x14ac:dyDescent="0.3">
      <c r="D46" s="49">
        <f>SUM(D15:D45)</f>
        <v>134413565.74000001</v>
      </c>
      <c r="E46" s="49">
        <f>SUM(E15:E45)</f>
        <v>47015849</v>
      </c>
      <c r="F46" s="49"/>
    </row>
    <row r="47" spans="1:84" ht="12" x14ac:dyDescent="0.3">
      <c r="E47" s="49"/>
      <c r="F47" s="49"/>
      <c r="G47" s="49"/>
      <c r="H47" s="49"/>
      <c r="S47" s="38" t="s">
        <v>20</v>
      </c>
    </row>
  </sheetData>
  <mergeCells count="18">
    <mergeCell ref="R12:R13"/>
    <mergeCell ref="S12:S13"/>
    <mergeCell ref="L12:L13"/>
    <mergeCell ref="M12:M13"/>
    <mergeCell ref="N12:N13"/>
    <mergeCell ref="O12:O13"/>
    <mergeCell ref="P12:P13"/>
    <mergeCell ref="Q12:Q13"/>
    <mergeCell ref="D8:K8"/>
    <mergeCell ref="D10:K10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3">
    <dataValidation type="decimal" operator="lessThanOrEqual" allowBlank="1" showInputMessage="1" showErrorMessage="1" error="max. 15" sqref="M15:N45" xr:uid="{73E237C5-F0BC-455E-BD93-9F860DBD8090}">
      <formula1>15</formula1>
    </dataValidation>
    <dataValidation type="decimal" operator="lessThanOrEqual" allowBlank="1" showInputMessage="1" showErrorMessage="1" error="max. 10" sqref="P15:Q45" xr:uid="{A964A1F2-D8A0-4DE3-B4DB-605CFB3E0284}">
      <formula1>10</formula1>
    </dataValidation>
    <dataValidation type="decimal" operator="lessThanOrEqual" allowBlank="1" showInputMessage="1" showErrorMessage="1" error="max. 5" sqref="R15:R45 O15:O45" xr:uid="{81125A70-979E-43E9-9888-BECE8C2E147D}">
      <formula1>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B02B7-FB02-4215-8ED9-9CBCFDF32FFD}">
  <dimension ref="A1:CF47"/>
  <sheetViews>
    <sheetView zoomScale="80" zoomScaleNormal="80" workbookViewId="0"/>
  </sheetViews>
  <sheetFormatPr defaultColWidth="9.109375" defaultRowHeight="12" x14ac:dyDescent="0.3"/>
  <cols>
    <col min="1" max="1" width="11.6640625" style="38" customWidth="1"/>
    <col min="2" max="2" width="33.88671875" style="38" customWidth="1"/>
    <col min="3" max="3" width="43.6640625" style="38" customWidth="1"/>
    <col min="4" max="4" width="15.5546875" style="38" customWidth="1"/>
    <col min="5" max="5" width="15" style="38" customWidth="1"/>
    <col min="6" max="6" width="15.6640625" style="38" customWidth="1"/>
    <col min="7" max="7" width="5.6640625" style="39" customWidth="1"/>
    <col min="8" max="8" width="15.6640625" style="39" customWidth="1"/>
    <col min="9" max="9" width="5.6640625" style="38" customWidth="1"/>
    <col min="10" max="10" width="15.6640625" style="38" customWidth="1"/>
    <col min="11" max="11" width="5.6640625" style="38" customWidth="1"/>
    <col min="12" max="12" width="9.6640625" style="38" customWidth="1"/>
    <col min="13" max="19" width="9.33203125" style="38" customWidth="1"/>
    <col min="20" max="16384" width="9.109375" style="38"/>
  </cols>
  <sheetData>
    <row r="1" spans="1:84" ht="38.25" customHeight="1" x14ac:dyDescent="0.3">
      <c r="A1" s="37" t="s">
        <v>35</v>
      </c>
    </row>
    <row r="2" spans="1:84" ht="12.6" x14ac:dyDescent="0.3">
      <c r="A2" s="40" t="s">
        <v>44</v>
      </c>
      <c r="D2" s="40" t="s">
        <v>24</v>
      </c>
    </row>
    <row r="3" spans="1:84" ht="12.6" x14ac:dyDescent="0.3">
      <c r="A3" s="40" t="s">
        <v>43</v>
      </c>
      <c r="D3" s="38" t="s">
        <v>36</v>
      </c>
    </row>
    <row r="4" spans="1:84" ht="12.6" x14ac:dyDescent="0.3">
      <c r="A4" s="40" t="s">
        <v>45</v>
      </c>
      <c r="D4" s="38" t="s">
        <v>37</v>
      </c>
    </row>
    <row r="5" spans="1:84" ht="12.6" x14ac:dyDescent="0.3">
      <c r="A5" s="40" t="s">
        <v>42</v>
      </c>
      <c r="D5" s="38" t="s">
        <v>38</v>
      </c>
    </row>
    <row r="6" spans="1:84" ht="12.6" x14ac:dyDescent="0.3">
      <c r="A6" s="38" t="s">
        <v>46</v>
      </c>
      <c r="D6" s="38" t="s">
        <v>39</v>
      </c>
    </row>
    <row r="7" spans="1:84" ht="12.6" x14ac:dyDescent="0.3">
      <c r="A7" s="52" t="s">
        <v>47</v>
      </c>
      <c r="D7" s="38" t="s">
        <v>40</v>
      </c>
    </row>
    <row r="8" spans="1:84" ht="12.6" customHeight="1" x14ac:dyDescent="0.3">
      <c r="D8" s="32"/>
      <c r="E8" s="32"/>
      <c r="F8" s="32"/>
      <c r="G8" s="32"/>
      <c r="H8" s="32"/>
      <c r="I8" s="32"/>
      <c r="J8" s="32"/>
      <c r="K8" s="32"/>
    </row>
    <row r="9" spans="1:84" ht="12.6" customHeight="1" x14ac:dyDescent="0.3">
      <c r="A9" s="40"/>
      <c r="D9" s="40" t="s">
        <v>25</v>
      </c>
      <c r="E9" s="50"/>
      <c r="F9" s="50"/>
      <c r="G9" s="50"/>
      <c r="H9" s="50"/>
      <c r="I9" s="50"/>
      <c r="J9" s="50"/>
      <c r="K9" s="50"/>
    </row>
    <row r="10" spans="1:84" ht="39" customHeight="1" x14ac:dyDescent="0.3">
      <c r="A10" s="40"/>
      <c r="D10" s="32" t="s">
        <v>41</v>
      </c>
      <c r="E10" s="32"/>
      <c r="F10" s="32"/>
      <c r="G10" s="32"/>
      <c r="H10" s="32"/>
      <c r="I10" s="32"/>
      <c r="J10" s="32"/>
      <c r="K10" s="32"/>
    </row>
    <row r="11" spans="1:84" ht="12.6" customHeight="1" x14ac:dyDescent="0.3">
      <c r="A11" s="40"/>
    </row>
    <row r="12" spans="1:84" ht="26.4" customHeight="1" x14ac:dyDescent="0.3">
      <c r="A12" s="26" t="s">
        <v>0</v>
      </c>
      <c r="B12" s="26" t="s">
        <v>1</v>
      </c>
      <c r="C12" s="26" t="s">
        <v>19</v>
      </c>
      <c r="D12" s="26" t="s">
        <v>13</v>
      </c>
      <c r="E12" s="29" t="s">
        <v>2</v>
      </c>
      <c r="F12" s="26" t="s">
        <v>32</v>
      </c>
      <c r="G12" s="26"/>
      <c r="H12" s="26" t="s">
        <v>33</v>
      </c>
      <c r="I12" s="26"/>
      <c r="J12" s="26" t="s">
        <v>34</v>
      </c>
      <c r="K12" s="26"/>
      <c r="L12" s="26" t="s">
        <v>15</v>
      </c>
      <c r="M12" s="26" t="s">
        <v>14</v>
      </c>
      <c r="N12" s="26" t="s">
        <v>16</v>
      </c>
      <c r="O12" s="26" t="s">
        <v>29</v>
      </c>
      <c r="P12" s="26" t="s">
        <v>30</v>
      </c>
      <c r="Q12" s="26" t="s">
        <v>31</v>
      </c>
      <c r="R12" s="26" t="s">
        <v>3</v>
      </c>
      <c r="S12" s="26" t="s">
        <v>4</v>
      </c>
    </row>
    <row r="13" spans="1:84" ht="59.4" customHeight="1" x14ac:dyDescent="0.3">
      <c r="A13" s="27"/>
      <c r="B13" s="27"/>
      <c r="C13" s="27"/>
      <c r="D13" s="27"/>
      <c r="E13" s="30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</row>
    <row r="14" spans="1:84" ht="37.5" customHeight="1" x14ac:dyDescent="0.3">
      <c r="A14" s="28"/>
      <c r="B14" s="28"/>
      <c r="C14" s="28"/>
      <c r="D14" s="28"/>
      <c r="E14" s="31"/>
      <c r="F14" s="41" t="s">
        <v>26</v>
      </c>
      <c r="G14" s="51" t="s">
        <v>27</v>
      </c>
      <c r="H14" s="51" t="s">
        <v>26</v>
      </c>
      <c r="I14" s="51" t="s">
        <v>27</v>
      </c>
      <c r="J14" s="51" t="s">
        <v>26</v>
      </c>
      <c r="K14" s="51" t="s">
        <v>27</v>
      </c>
      <c r="L14" s="51" t="s">
        <v>28</v>
      </c>
      <c r="M14" s="51" t="s">
        <v>21</v>
      </c>
      <c r="N14" s="51" t="s">
        <v>21</v>
      </c>
      <c r="O14" s="51" t="s">
        <v>22</v>
      </c>
      <c r="P14" s="51" t="s">
        <v>23</v>
      </c>
      <c r="Q14" s="51" t="s">
        <v>23</v>
      </c>
      <c r="R14" s="51" t="s">
        <v>22</v>
      </c>
      <c r="S14" s="51"/>
    </row>
    <row r="15" spans="1:84" s="42" customFormat="1" ht="12.75" customHeight="1" x14ac:dyDescent="0.2">
      <c r="A15" s="43" t="s">
        <v>154</v>
      </c>
      <c r="B15" s="46" t="s">
        <v>79</v>
      </c>
      <c r="C15" s="46" t="s">
        <v>48</v>
      </c>
      <c r="D15" s="47">
        <v>3783500</v>
      </c>
      <c r="E15" s="47">
        <v>900000</v>
      </c>
      <c r="F15" s="54" t="s">
        <v>107</v>
      </c>
      <c r="G15" s="55" t="s">
        <v>107</v>
      </c>
      <c r="H15" s="54" t="s">
        <v>108</v>
      </c>
      <c r="I15" s="55" t="s">
        <v>109</v>
      </c>
      <c r="J15" s="54" t="s">
        <v>110</v>
      </c>
      <c r="K15" s="55" t="s">
        <v>109</v>
      </c>
      <c r="L15" s="44">
        <v>33</v>
      </c>
      <c r="M15" s="44">
        <v>14</v>
      </c>
      <c r="N15" s="44">
        <v>10</v>
      </c>
      <c r="O15" s="44">
        <v>5</v>
      </c>
      <c r="P15" s="44">
        <v>10</v>
      </c>
      <c r="Q15" s="44">
        <v>10</v>
      </c>
      <c r="R15" s="44">
        <v>5</v>
      </c>
      <c r="S15" s="45">
        <f t="shared" ref="S15:S45" si="0">SUM(L15:R15)</f>
        <v>87</v>
      </c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</row>
    <row r="16" spans="1:84" s="42" customFormat="1" ht="12.75" customHeight="1" x14ac:dyDescent="0.2">
      <c r="A16" s="43" t="s">
        <v>179</v>
      </c>
      <c r="B16" s="46" t="s">
        <v>80</v>
      </c>
      <c r="C16" s="46" t="s">
        <v>49</v>
      </c>
      <c r="D16" s="47">
        <v>3961500</v>
      </c>
      <c r="E16" s="47">
        <v>1400000</v>
      </c>
      <c r="F16" s="54" t="s">
        <v>111</v>
      </c>
      <c r="G16" s="55" t="s">
        <v>109</v>
      </c>
      <c r="H16" s="54" t="s">
        <v>112</v>
      </c>
      <c r="I16" s="55" t="s">
        <v>113</v>
      </c>
      <c r="J16" s="54" t="s">
        <v>114</v>
      </c>
      <c r="K16" s="55" t="s">
        <v>113</v>
      </c>
      <c r="L16" s="44">
        <v>23</v>
      </c>
      <c r="M16" s="44">
        <v>11</v>
      </c>
      <c r="N16" s="44">
        <v>8</v>
      </c>
      <c r="O16" s="44">
        <v>4</v>
      </c>
      <c r="P16" s="44">
        <v>8</v>
      </c>
      <c r="Q16" s="44">
        <v>7</v>
      </c>
      <c r="R16" s="44">
        <v>5</v>
      </c>
      <c r="S16" s="45">
        <f t="shared" si="0"/>
        <v>66</v>
      </c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</row>
    <row r="17" spans="1:84" s="42" customFormat="1" ht="12.75" customHeight="1" x14ac:dyDescent="0.2">
      <c r="A17" s="43" t="s">
        <v>173</v>
      </c>
      <c r="B17" s="46" t="s">
        <v>80</v>
      </c>
      <c r="C17" s="46" t="s">
        <v>50</v>
      </c>
      <c r="D17" s="47">
        <v>3360850</v>
      </c>
      <c r="E17" s="47">
        <v>1000000</v>
      </c>
      <c r="F17" s="54" t="s">
        <v>115</v>
      </c>
      <c r="G17" s="55" t="s">
        <v>113</v>
      </c>
      <c r="H17" s="54" t="s">
        <v>116</v>
      </c>
      <c r="I17" s="55" t="s">
        <v>109</v>
      </c>
      <c r="J17" s="54" t="s">
        <v>117</v>
      </c>
      <c r="K17" s="55" t="s">
        <v>109</v>
      </c>
      <c r="L17" s="44">
        <v>23</v>
      </c>
      <c r="M17" s="44">
        <v>12</v>
      </c>
      <c r="N17" s="44">
        <v>9</v>
      </c>
      <c r="O17" s="44">
        <v>5</v>
      </c>
      <c r="P17" s="44">
        <v>8</v>
      </c>
      <c r="Q17" s="44">
        <v>7</v>
      </c>
      <c r="R17" s="44">
        <v>5</v>
      </c>
      <c r="S17" s="45">
        <f t="shared" si="0"/>
        <v>69</v>
      </c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</row>
    <row r="18" spans="1:84" s="42" customFormat="1" ht="12.75" customHeight="1" x14ac:dyDescent="0.2">
      <c r="A18" s="43" t="s">
        <v>165</v>
      </c>
      <c r="B18" s="46" t="s">
        <v>81</v>
      </c>
      <c r="C18" s="46" t="s">
        <v>51</v>
      </c>
      <c r="D18" s="47">
        <v>2696740</v>
      </c>
      <c r="E18" s="47">
        <v>1200000</v>
      </c>
      <c r="F18" s="54" t="s">
        <v>108</v>
      </c>
      <c r="G18" s="55" t="s">
        <v>109</v>
      </c>
      <c r="H18" s="54" t="s">
        <v>118</v>
      </c>
      <c r="I18" s="55" t="s">
        <v>109</v>
      </c>
      <c r="J18" s="54" t="s">
        <v>119</v>
      </c>
      <c r="K18" s="55" t="s">
        <v>109</v>
      </c>
      <c r="L18" s="44">
        <v>30</v>
      </c>
      <c r="M18" s="44">
        <v>10</v>
      </c>
      <c r="N18" s="44">
        <v>12</v>
      </c>
      <c r="O18" s="44">
        <v>5</v>
      </c>
      <c r="P18" s="44">
        <v>9</v>
      </c>
      <c r="Q18" s="44">
        <v>7</v>
      </c>
      <c r="R18" s="44">
        <v>2</v>
      </c>
      <c r="S18" s="45">
        <f t="shared" si="0"/>
        <v>75</v>
      </c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</row>
    <row r="19" spans="1:84" s="42" customFormat="1" ht="12.75" customHeight="1" x14ac:dyDescent="0.2">
      <c r="A19" s="43" t="s">
        <v>166</v>
      </c>
      <c r="B19" s="46" t="s">
        <v>82</v>
      </c>
      <c r="C19" s="46" t="s">
        <v>52</v>
      </c>
      <c r="D19" s="47">
        <v>820000</v>
      </c>
      <c r="E19" s="47">
        <v>500000</v>
      </c>
      <c r="F19" s="54" t="s">
        <v>120</v>
      </c>
      <c r="G19" s="55" t="s">
        <v>109</v>
      </c>
      <c r="H19" s="54" t="s">
        <v>121</v>
      </c>
      <c r="I19" s="55" t="s">
        <v>109</v>
      </c>
      <c r="J19" s="54" t="s">
        <v>122</v>
      </c>
      <c r="K19" s="55" t="s">
        <v>109</v>
      </c>
      <c r="L19" s="44">
        <v>30</v>
      </c>
      <c r="M19" s="44">
        <v>12</v>
      </c>
      <c r="N19" s="44">
        <v>11</v>
      </c>
      <c r="O19" s="44">
        <v>5</v>
      </c>
      <c r="P19" s="44">
        <v>8</v>
      </c>
      <c r="Q19" s="44">
        <v>8</v>
      </c>
      <c r="R19" s="44">
        <v>2</v>
      </c>
      <c r="S19" s="45">
        <f t="shared" si="0"/>
        <v>76</v>
      </c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</row>
    <row r="20" spans="1:84" s="42" customFormat="1" ht="12.75" customHeight="1" x14ac:dyDescent="0.2">
      <c r="A20" s="43" t="s">
        <v>177</v>
      </c>
      <c r="B20" s="46" t="s">
        <v>83</v>
      </c>
      <c r="C20" s="46" t="s">
        <v>53</v>
      </c>
      <c r="D20" s="47">
        <v>1943300</v>
      </c>
      <c r="E20" s="47">
        <v>800000</v>
      </c>
      <c r="F20" s="54" t="s">
        <v>123</v>
      </c>
      <c r="G20" s="55" t="s">
        <v>109</v>
      </c>
      <c r="H20" s="54" t="s">
        <v>115</v>
      </c>
      <c r="I20" s="55" t="s">
        <v>113</v>
      </c>
      <c r="J20" s="54" t="s">
        <v>124</v>
      </c>
      <c r="K20" s="55" t="s">
        <v>109</v>
      </c>
      <c r="L20" s="44">
        <v>25</v>
      </c>
      <c r="M20" s="44">
        <v>12</v>
      </c>
      <c r="N20" s="44">
        <v>9</v>
      </c>
      <c r="O20" s="44">
        <v>5</v>
      </c>
      <c r="P20" s="44">
        <v>7</v>
      </c>
      <c r="Q20" s="44">
        <v>6</v>
      </c>
      <c r="R20" s="44">
        <v>2</v>
      </c>
      <c r="S20" s="45">
        <f t="shared" si="0"/>
        <v>66</v>
      </c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</row>
    <row r="21" spans="1:84" s="42" customFormat="1" ht="12.75" customHeight="1" x14ac:dyDescent="0.2">
      <c r="A21" s="43" t="s">
        <v>183</v>
      </c>
      <c r="B21" s="46" t="s">
        <v>84</v>
      </c>
      <c r="C21" s="46" t="s">
        <v>54</v>
      </c>
      <c r="D21" s="47">
        <v>5199000</v>
      </c>
      <c r="E21" s="47">
        <v>2599500</v>
      </c>
      <c r="F21" s="54" t="s">
        <v>125</v>
      </c>
      <c r="G21" s="55" t="s">
        <v>107</v>
      </c>
      <c r="H21" s="54" t="s">
        <v>126</v>
      </c>
      <c r="I21" s="55" t="s">
        <v>113</v>
      </c>
      <c r="J21" s="54" t="s">
        <v>127</v>
      </c>
      <c r="K21" s="55" t="s">
        <v>109</v>
      </c>
      <c r="L21" s="44">
        <v>20</v>
      </c>
      <c r="M21" s="44">
        <v>13</v>
      </c>
      <c r="N21" s="44">
        <v>7</v>
      </c>
      <c r="O21" s="44">
        <v>4</v>
      </c>
      <c r="P21" s="44">
        <v>7</v>
      </c>
      <c r="Q21" s="44">
        <v>5</v>
      </c>
      <c r="R21" s="44">
        <v>2</v>
      </c>
      <c r="S21" s="45">
        <f t="shared" si="0"/>
        <v>58</v>
      </c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</row>
    <row r="22" spans="1:84" s="42" customFormat="1" ht="12.75" customHeight="1" x14ac:dyDescent="0.2">
      <c r="A22" s="43" t="s">
        <v>163</v>
      </c>
      <c r="B22" s="46" t="s">
        <v>85</v>
      </c>
      <c r="C22" s="46" t="s">
        <v>55</v>
      </c>
      <c r="D22" s="47">
        <v>4788100</v>
      </c>
      <c r="E22" s="47">
        <v>2100000</v>
      </c>
      <c r="F22" s="54" t="s">
        <v>128</v>
      </c>
      <c r="G22" s="55" t="s">
        <v>107</v>
      </c>
      <c r="H22" s="54" t="s">
        <v>107</v>
      </c>
      <c r="I22" s="55" t="s">
        <v>107</v>
      </c>
      <c r="J22" s="54" t="s">
        <v>110</v>
      </c>
      <c r="K22" s="55" t="s">
        <v>109</v>
      </c>
      <c r="L22" s="44">
        <v>30</v>
      </c>
      <c r="M22" s="44">
        <v>14</v>
      </c>
      <c r="N22" s="44">
        <v>12</v>
      </c>
      <c r="O22" s="44">
        <v>4</v>
      </c>
      <c r="P22" s="44">
        <v>7</v>
      </c>
      <c r="Q22" s="44">
        <v>7</v>
      </c>
      <c r="R22" s="44">
        <v>5</v>
      </c>
      <c r="S22" s="45">
        <f t="shared" si="0"/>
        <v>79</v>
      </c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</row>
    <row r="23" spans="1:84" s="42" customFormat="1" ht="12.75" customHeight="1" x14ac:dyDescent="0.2">
      <c r="A23" s="43" t="s">
        <v>171</v>
      </c>
      <c r="B23" s="46" t="s">
        <v>86</v>
      </c>
      <c r="C23" s="46" t="s">
        <v>56</v>
      </c>
      <c r="D23" s="47">
        <v>4900000</v>
      </c>
      <c r="E23" s="47">
        <v>1800000</v>
      </c>
      <c r="F23" s="54" t="s">
        <v>116</v>
      </c>
      <c r="G23" s="55" t="s">
        <v>109</v>
      </c>
      <c r="H23" s="54" t="s">
        <v>120</v>
      </c>
      <c r="I23" s="55" t="s">
        <v>109</v>
      </c>
      <c r="J23" s="54" t="s">
        <v>129</v>
      </c>
      <c r="K23" s="55" t="s">
        <v>113</v>
      </c>
      <c r="L23" s="44">
        <v>22</v>
      </c>
      <c r="M23" s="44">
        <v>12</v>
      </c>
      <c r="N23" s="44">
        <v>9</v>
      </c>
      <c r="O23" s="44">
        <v>5</v>
      </c>
      <c r="P23" s="44">
        <v>8</v>
      </c>
      <c r="Q23" s="44">
        <v>8</v>
      </c>
      <c r="R23" s="44">
        <v>5</v>
      </c>
      <c r="S23" s="45">
        <f t="shared" si="0"/>
        <v>69</v>
      </c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</row>
    <row r="24" spans="1:84" s="42" customFormat="1" ht="12.75" customHeight="1" x14ac:dyDescent="0.2">
      <c r="A24" s="43" t="s">
        <v>175</v>
      </c>
      <c r="B24" s="46" t="s">
        <v>87</v>
      </c>
      <c r="C24" s="46" t="s">
        <v>57</v>
      </c>
      <c r="D24" s="47">
        <v>4272128</v>
      </c>
      <c r="E24" s="47">
        <v>1843526</v>
      </c>
      <c r="F24" s="54" t="s">
        <v>130</v>
      </c>
      <c r="G24" s="55" t="s">
        <v>109</v>
      </c>
      <c r="H24" s="54" t="s">
        <v>131</v>
      </c>
      <c r="I24" s="55" t="s">
        <v>107</v>
      </c>
      <c r="J24" s="54" t="s">
        <v>132</v>
      </c>
      <c r="K24" s="55" t="s">
        <v>113</v>
      </c>
      <c r="L24" s="44">
        <v>24</v>
      </c>
      <c r="M24" s="44">
        <v>12</v>
      </c>
      <c r="N24" s="44">
        <v>9</v>
      </c>
      <c r="O24" s="44">
        <v>5</v>
      </c>
      <c r="P24" s="44">
        <v>7</v>
      </c>
      <c r="Q24" s="44">
        <v>6</v>
      </c>
      <c r="R24" s="44">
        <v>4</v>
      </c>
      <c r="S24" s="45">
        <f t="shared" si="0"/>
        <v>67</v>
      </c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</row>
    <row r="25" spans="1:84" s="42" customFormat="1" ht="12.75" customHeight="1" x14ac:dyDescent="0.2">
      <c r="A25" s="43" t="s">
        <v>153</v>
      </c>
      <c r="B25" s="46" t="s">
        <v>88</v>
      </c>
      <c r="C25" s="46" t="s">
        <v>58</v>
      </c>
      <c r="D25" s="47">
        <v>7306482</v>
      </c>
      <c r="E25" s="47">
        <v>2000000</v>
      </c>
      <c r="F25" s="54" t="s">
        <v>133</v>
      </c>
      <c r="G25" s="55" t="s">
        <v>109</v>
      </c>
      <c r="H25" s="54" t="s">
        <v>134</v>
      </c>
      <c r="I25" s="55" t="s">
        <v>109</v>
      </c>
      <c r="J25" s="54" t="s">
        <v>135</v>
      </c>
      <c r="K25" s="55" t="s">
        <v>113</v>
      </c>
      <c r="L25" s="44">
        <v>35</v>
      </c>
      <c r="M25" s="44">
        <v>13</v>
      </c>
      <c r="N25" s="44">
        <v>13</v>
      </c>
      <c r="O25" s="44">
        <v>5</v>
      </c>
      <c r="P25" s="44">
        <v>9</v>
      </c>
      <c r="Q25" s="44">
        <v>10</v>
      </c>
      <c r="R25" s="44">
        <v>5</v>
      </c>
      <c r="S25" s="45">
        <f t="shared" si="0"/>
        <v>90</v>
      </c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</row>
    <row r="26" spans="1:84" s="42" customFormat="1" ht="12.75" customHeight="1" x14ac:dyDescent="0.2">
      <c r="A26" s="43" t="s">
        <v>170</v>
      </c>
      <c r="B26" s="46" t="s">
        <v>89</v>
      </c>
      <c r="C26" s="46" t="s">
        <v>59</v>
      </c>
      <c r="D26" s="47">
        <v>2672500</v>
      </c>
      <c r="E26" s="47">
        <v>450000</v>
      </c>
      <c r="F26" s="54" t="s">
        <v>136</v>
      </c>
      <c r="G26" s="55" t="s">
        <v>109</v>
      </c>
      <c r="H26" s="54" t="s">
        <v>137</v>
      </c>
      <c r="I26" s="55" t="s">
        <v>113</v>
      </c>
      <c r="J26" s="54" t="s">
        <v>138</v>
      </c>
      <c r="K26" s="55" t="s">
        <v>109</v>
      </c>
      <c r="L26" s="44">
        <v>28</v>
      </c>
      <c r="M26" s="44">
        <v>11</v>
      </c>
      <c r="N26" s="44">
        <v>11</v>
      </c>
      <c r="O26" s="44">
        <v>4</v>
      </c>
      <c r="P26" s="44">
        <v>8</v>
      </c>
      <c r="Q26" s="44">
        <v>7</v>
      </c>
      <c r="R26" s="44">
        <v>4</v>
      </c>
      <c r="S26" s="45">
        <f t="shared" si="0"/>
        <v>73</v>
      </c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</row>
    <row r="27" spans="1:84" s="42" customFormat="1" ht="12.75" customHeight="1" x14ac:dyDescent="0.2">
      <c r="A27" s="43" t="s">
        <v>155</v>
      </c>
      <c r="B27" s="46" t="s">
        <v>90</v>
      </c>
      <c r="C27" s="46" t="s">
        <v>60</v>
      </c>
      <c r="D27" s="47">
        <v>3176500</v>
      </c>
      <c r="E27" s="47">
        <v>1700000</v>
      </c>
      <c r="F27" s="54" t="s">
        <v>125</v>
      </c>
      <c r="G27" s="55" t="s">
        <v>109</v>
      </c>
      <c r="H27" s="54" t="s">
        <v>139</v>
      </c>
      <c r="I27" s="55" t="s">
        <v>107</v>
      </c>
      <c r="J27" s="54" t="s">
        <v>140</v>
      </c>
      <c r="K27" s="55" t="s">
        <v>109</v>
      </c>
      <c r="L27" s="44">
        <v>35</v>
      </c>
      <c r="M27" s="44">
        <v>11</v>
      </c>
      <c r="N27" s="44">
        <v>13</v>
      </c>
      <c r="O27" s="44">
        <v>5</v>
      </c>
      <c r="P27" s="44">
        <v>8</v>
      </c>
      <c r="Q27" s="44">
        <v>9</v>
      </c>
      <c r="R27" s="44">
        <v>5</v>
      </c>
      <c r="S27" s="45">
        <f t="shared" si="0"/>
        <v>86</v>
      </c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</row>
    <row r="28" spans="1:84" s="42" customFormat="1" ht="12.75" customHeight="1" x14ac:dyDescent="0.2">
      <c r="A28" s="43" t="s">
        <v>174</v>
      </c>
      <c r="B28" s="46" t="s">
        <v>89</v>
      </c>
      <c r="C28" s="46" t="s">
        <v>61</v>
      </c>
      <c r="D28" s="47">
        <v>2547500</v>
      </c>
      <c r="E28" s="47">
        <v>500000</v>
      </c>
      <c r="F28" s="54" t="s">
        <v>141</v>
      </c>
      <c r="G28" s="55" t="s">
        <v>113</v>
      </c>
      <c r="H28" s="54" t="s">
        <v>130</v>
      </c>
      <c r="I28" s="55" t="s">
        <v>109</v>
      </c>
      <c r="J28" s="54" t="s">
        <v>110</v>
      </c>
      <c r="K28" s="55" t="s">
        <v>109</v>
      </c>
      <c r="L28" s="44">
        <v>23</v>
      </c>
      <c r="M28" s="44">
        <v>12</v>
      </c>
      <c r="N28" s="44">
        <v>8</v>
      </c>
      <c r="O28" s="44">
        <v>5</v>
      </c>
      <c r="P28" s="44">
        <v>8</v>
      </c>
      <c r="Q28" s="44">
        <v>6</v>
      </c>
      <c r="R28" s="44">
        <v>4</v>
      </c>
      <c r="S28" s="45">
        <f t="shared" si="0"/>
        <v>66</v>
      </c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</row>
    <row r="29" spans="1:84" s="42" customFormat="1" ht="12.75" customHeight="1" x14ac:dyDescent="0.2">
      <c r="A29" s="43" t="s">
        <v>159</v>
      </c>
      <c r="B29" s="46" t="s">
        <v>91</v>
      </c>
      <c r="C29" s="46" t="s">
        <v>62</v>
      </c>
      <c r="D29" s="47">
        <v>2935000</v>
      </c>
      <c r="E29" s="47">
        <v>1950000</v>
      </c>
      <c r="F29" s="56" t="s">
        <v>142</v>
      </c>
      <c r="G29" s="56" t="s">
        <v>142</v>
      </c>
      <c r="H29" s="56" t="s">
        <v>142</v>
      </c>
      <c r="I29" s="56" t="s">
        <v>142</v>
      </c>
      <c r="J29" s="56" t="s">
        <v>142</v>
      </c>
      <c r="K29" s="56" t="s">
        <v>142</v>
      </c>
      <c r="L29" s="44">
        <v>34</v>
      </c>
      <c r="M29" s="44">
        <v>13</v>
      </c>
      <c r="N29" s="44">
        <v>12</v>
      </c>
      <c r="O29" s="44">
        <v>3</v>
      </c>
      <c r="P29" s="44">
        <v>7</v>
      </c>
      <c r="Q29" s="44">
        <v>7</v>
      </c>
      <c r="R29" s="44">
        <v>4</v>
      </c>
      <c r="S29" s="45">
        <f t="shared" si="0"/>
        <v>80</v>
      </c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</row>
    <row r="30" spans="1:84" s="42" customFormat="1" ht="12.75" customHeight="1" x14ac:dyDescent="0.2">
      <c r="A30" s="43" t="s">
        <v>172</v>
      </c>
      <c r="B30" s="46" t="s">
        <v>92</v>
      </c>
      <c r="C30" s="46" t="s">
        <v>63</v>
      </c>
      <c r="D30" s="47">
        <v>9855000</v>
      </c>
      <c r="E30" s="47">
        <v>3000000</v>
      </c>
      <c r="F30" s="54" t="s">
        <v>143</v>
      </c>
      <c r="G30" s="55" t="s">
        <v>109</v>
      </c>
      <c r="H30" s="54" t="s">
        <v>139</v>
      </c>
      <c r="I30" s="55" t="s">
        <v>107</v>
      </c>
      <c r="J30" s="54" t="s">
        <v>114</v>
      </c>
      <c r="K30" s="55" t="s">
        <v>109</v>
      </c>
      <c r="L30" s="44">
        <v>28</v>
      </c>
      <c r="M30" s="44">
        <v>11</v>
      </c>
      <c r="N30" s="44">
        <v>9</v>
      </c>
      <c r="O30" s="44">
        <v>4</v>
      </c>
      <c r="P30" s="44">
        <v>5</v>
      </c>
      <c r="Q30" s="44">
        <v>5</v>
      </c>
      <c r="R30" s="44">
        <v>5</v>
      </c>
      <c r="S30" s="45">
        <f t="shared" si="0"/>
        <v>67</v>
      </c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</row>
    <row r="31" spans="1:84" s="42" customFormat="1" ht="12.75" customHeight="1" x14ac:dyDescent="0.2">
      <c r="A31" s="43" t="s">
        <v>157</v>
      </c>
      <c r="B31" s="46" t="s">
        <v>93</v>
      </c>
      <c r="C31" s="46" t="s">
        <v>64</v>
      </c>
      <c r="D31" s="47">
        <v>5721557</v>
      </c>
      <c r="E31" s="47">
        <v>2300000</v>
      </c>
      <c r="F31" s="54" t="s">
        <v>144</v>
      </c>
      <c r="G31" s="55" t="s">
        <v>107</v>
      </c>
      <c r="H31" s="54" t="s">
        <v>145</v>
      </c>
      <c r="I31" s="55" t="s">
        <v>109</v>
      </c>
      <c r="J31" s="54" t="s">
        <v>117</v>
      </c>
      <c r="K31" s="55" t="s">
        <v>109</v>
      </c>
      <c r="L31" s="44">
        <v>33</v>
      </c>
      <c r="M31" s="44">
        <v>12</v>
      </c>
      <c r="N31" s="44">
        <v>12</v>
      </c>
      <c r="O31" s="44">
        <v>5</v>
      </c>
      <c r="P31" s="44">
        <v>7</v>
      </c>
      <c r="Q31" s="44">
        <v>7</v>
      </c>
      <c r="R31" s="44">
        <v>5</v>
      </c>
      <c r="S31" s="45">
        <f t="shared" si="0"/>
        <v>81</v>
      </c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</row>
    <row r="32" spans="1:84" s="42" customFormat="1" ht="12.75" customHeight="1" x14ac:dyDescent="0.2">
      <c r="A32" s="43" t="s">
        <v>180</v>
      </c>
      <c r="B32" s="46" t="s">
        <v>94</v>
      </c>
      <c r="C32" s="46" t="s">
        <v>65</v>
      </c>
      <c r="D32" s="47">
        <v>11900000</v>
      </c>
      <c r="E32" s="47">
        <v>2500000</v>
      </c>
      <c r="F32" s="54" t="s">
        <v>115</v>
      </c>
      <c r="G32" s="55" t="s">
        <v>146</v>
      </c>
      <c r="H32" s="54" t="s">
        <v>141</v>
      </c>
      <c r="I32" s="55" t="s">
        <v>109</v>
      </c>
      <c r="J32" s="54" t="s">
        <v>119</v>
      </c>
      <c r="K32" s="55" t="s">
        <v>109</v>
      </c>
      <c r="L32" s="44">
        <v>25</v>
      </c>
      <c r="M32" s="44">
        <v>12</v>
      </c>
      <c r="N32" s="44">
        <v>9</v>
      </c>
      <c r="O32" s="44">
        <v>4</v>
      </c>
      <c r="P32" s="44">
        <v>6</v>
      </c>
      <c r="Q32" s="44">
        <v>6</v>
      </c>
      <c r="R32" s="44">
        <v>3</v>
      </c>
      <c r="S32" s="45">
        <f t="shared" si="0"/>
        <v>65</v>
      </c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</row>
    <row r="33" spans="1:84" s="42" customFormat="1" ht="12.75" customHeight="1" x14ac:dyDescent="0.2">
      <c r="A33" s="43" t="s">
        <v>181</v>
      </c>
      <c r="B33" s="46" t="s">
        <v>95</v>
      </c>
      <c r="C33" s="46" t="s">
        <v>66</v>
      </c>
      <c r="D33" s="47">
        <v>4534000</v>
      </c>
      <c r="E33" s="47">
        <v>1900000</v>
      </c>
      <c r="F33" s="54" t="s">
        <v>128</v>
      </c>
      <c r="G33" s="55" t="s">
        <v>107</v>
      </c>
      <c r="H33" s="54" t="s">
        <v>147</v>
      </c>
      <c r="I33" s="55" t="s">
        <v>113</v>
      </c>
      <c r="J33" s="54" t="s">
        <v>122</v>
      </c>
      <c r="K33" s="55" t="s">
        <v>109</v>
      </c>
      <c r="L33" s="44">
        <v>20</v>
      </c>
      <c r="M33" s="44">
        <v>10</v>
      </c>
      <c r="N33" s="44">
        <v>7</v>
      </c>
      <c r="O33" s="44">
        <v>4</v>
      </c>
      <c r="P33" s="44">
        <v>8</v>
      </c>
      <c r="Q33" s="44">
        <v>7</v>
      </c>
      <c r="R33" s="44">
        <v>4</v>
      </c>
      <c r="S33" s="45">
        <f t="shared" si="0"/>
        <v>60</v>
      </c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</row>
    <row r="34" spans="1:84" s="42" customFormat="1" ht="12.75" customHeight="1" x14ac:dyDescent="0.2">
      <c r="A34" s="43" t="s">
        <v>182</v>
      </c>
      <c r="B34" s="46" t="s">
        <v>96</v>
      </c>
      <c r="C34" s="46" t="s">
        <v>67</v>
      </c>
      <c r="D34" s="47">
        <v>3222000</v>
      </c>
      <c r="E34" s="47">
        <v>1400000</v>
      </c>
      <c r="F34" s="54" t="s">
        <v>145</v>
      </c>
      <c r="G34" s="55" t="s">
        <v>109</v>
      </c>
      <c r="H34" s="54" t="s">
        <v>148</v>
      </c>
      <c r="I34" s="55" t="s">
        <v>109</v>
      </c>
      <c r="J34" s="54" t="s">
        <v>124</v>
      </c>
      <c r="K34" s="55" t="s">
        <v>113</v>
      </c>
      <c r="L34" s="44">
        <v>23</v>
      </c>
      <c r="M34" s="44">
        <v>11</v>
      </c>
      <c r="N34" s="44">
        <v>9</v>
      </c>
      <c r="O34" s="44">
        <v>4</v>
      </c>
      <c r="P34" s="44">
        <v>7</v>
      </c>
      <c r="Q34" s="44">
        <v>6</v>
      </c>
      <c r="R34" s="44">
        <v>2</v>
      </c>
      <c r="S34" s="45">
        <f t="shared" si="0"/>
        <v>62</v>
      </c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</row>
    <row r="35" spans="1:84" s="42" customFormat="1" ht="12.75" customHeight="1" x14ac:dyDescent="0.2">
      <c r="A35" s="43" t="s">
        <v>156</v>
      </c>
      <c r="B35" s="46" t="s">
        <v>97</v>
      </c>
      <c r="C35" s="46" t="s">
        <v>68</v>
      </c>
      <c r="D35" s="47">
        <v>6554000</v>
      </c>
      <c r="E35" s="47">
        <v>1300000</v>
      </c>
      <c r="F35" s="54" t="s">
        <v>149</v>
      </c>
      <c r="G35" s="55" t="s">
        <v>109</v>
      </c>
      <c r="H35" s="54" t="s">
        <v>150</v>
      </c>
      <c r="I35" s="55" t="s">
        <v>109</v>
      </c>
      <c r="J35" s="54" t="s">
        <v>127</v>
      </c>
      <c r="K35" s="55" t="s">
        <v>109</v>
      </c>
      <c r="L35" s="44">
        <v>33</v>
      </c>
      <c r="M35" s="44">
        <v>12</v>
      </c>
      <c r="N35" s="44">
        <v>12</v>
      </c>
      <c r="O35" s="44">
        <v>5</v>
      </c>
      <c r="P35" s="44">
        <v>8</v>
      </c>
      <c r="Q35" s="44">
        <v>8</v>
      </c>
      <c r="R35" s="44">
        <v>5</v>
      </c>
      <c r="S35" s="45">
        <f t="shared" si="0"/>
        <v>83</v>
      </c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</row>
    <row r="36" spans="1:84" s="42" customFormat="1" ht="12.75" customHeight="1" x14ac:dyDescent="0.2">
      <c r="A36" s="43" t="s">
        <v>178</v>
      </c>
      <c r="B36" s="46" t="s">
        <v>98</v>
      </c>
      <c r="C36" s="46" t="s">
        <v>69</v>
      </c>
      <c r="D36" s="47">
        <v>2336259.04</v>
      </c>
      <c r="E36" s="47">
        <v>596523</v>
      </c>
      <c r="F36" s="54" t="s">
        <v>111</v>
      </c>
      <c r="G36" s="55" t="s">
        <v>113</v>
      </c>
      <c r="H36" s="54" t="s">
        <v>134</v>
      </c>
      <c r="I36" s="55" t="s">
        <v>113</v>
      </c>
      <c r="J36" s="54" t="s">
        <v>129</v>
      </c>
      <c r="K36" s="55" t="s">
        <v>109</v>
      </c>
      <c r="L36" s="44">
        <v>25</v>
      </c>
      <c r="M36" s="44">
        <v>13</v>
      </c>
      <c r="N36" s="44">
        <v>9</v>
      </c>
      <c r="O36" s="44">
        <v>4</v>
      </c>
      <c r="P36" s="44">
        <v>7</v>
      </c>
      <c r="Q36" s="44">
        <v>4</v>
      </c>
      <c r="R36" s="44">
        <v>3</v>
      </c>
      <c r="S36" s="45">
        <f t="shared" si="0"/>
        <v>65</v>
      </c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38"/>
    </row>
    <row r="37" spans="1:84" s="42" customFormat="1" ht="12.75" customHeight="1" x14ac:dyDescent="0.2">
      <c r="A37" s="43" t="s">
        <v>158</v>
      </c>
      <c r="B37" s="46" t="s">
        <v>99</v>
      </c>
      <c r="C37" s="46" t="s">
        <v>70</v>
      </c>
      <c r="D37" s="47">
        <v>4721375</v>
      </c>
      <c r="E37" s="47">
        <v>2000000</v>
      </c>
      <c r="F37" s="54" t="s">
        <v>136</v>
      </c>
      <c r="G37" s="55" t="s">
        <v>109</v>
      </c>
      <c r="H37" s="54" t="s">
        <v>116</v>
      </c>
      <c r="I37" s="55" t="s">
        <v>109</v>
      </c>
      <c r="J37" s="54" t="s">
        <v>132</v>
      </c>
      <c r="K37" s="55" t="s">
        <v>109</v>
      </c>
      <c r="L37" s="44">
        <v>34</v>
      </c>
      <c r="M37" s="44">
        <v>12</v>
      </c>
      <c r="N37" s="44">
        <v>12</v>
      </c>
      <c r="O37" s="44">
        <v>5</v>
      </c>
      <c r="P37" s="44">
        <v>7</v>
      </c>
      <c r="Q37" s="44">
        <v>7</v>
      </c>
      <c r="R37" s="44">
        <v>4</v>
      </c>
      <c r="S37" s="45">
        <f t="shared" si="0"/>
        <v>81</v>
      </c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8"/>
      <c r="CE37" s="38"/>
      <c r="CF37" s="38"/>
    </row>
    <row r="38" spans="1:84" s="42" customFormat="1" ht="12.75" customHeight="1" x14ac:dyDescent="0.2">
      <c r="A38" s="43" t="s">
        <v>167</v>
      </c>
      <c r="B38" s="46" t="s">
        <v>100</v>
      </c>
      <c r="C38" s="46" t="s">
        <v>71</v>
      </c>
      <c r="D38" s="47">
        <v>3567999.7</v>
      </c>
      <c r="E38" s="47">
        <v>1500000</v>
      </c>
      <c r="F38" s="54" t="s">
        <v>149</v>
      </c>
      <c r="G38" s="55" t="s">
        <v>109</v>
      </c>
      <c r="H38" s="54" t="s">
        <v>118</v>
      </c>
      <c r="I38" s="55" t="s">
        <v>109</v>
      </c>
      <c r="J38" s="54" t="s">
        <v>135</v>
      </c>
      <c r="K38" s="55" t="s">
        <v>113</v>
      </c>
      <c r="L38" s="44">
        <v>30</v>
      </c>
      <c r="M38" s="44">
        <v>13</v>
      </c>
      <c r="N38" s="44">
        <v>11</v>
      </c>
      <c r="O38" s="44">
        <v>4</v>
      </c>
      <c r="P38" s="44">
        <v>6</v>
      </c>
      <c r="Q38" s="44">
        <v>6</v>
      </c>
      <c r="R38" s="44">
        <v>2</v>
      </c>
      <c r="S38" s="45">
        <f t="shared" si="0"/>
        <v>72</v>
      </c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8"/>
      <c r="CE38" s="38"/>
      <c r="CF38" s="38"/>
    </row>
    <row r="39" spans="1:84" s="42" customFormat="1" ht="12.75" customHeight="1" x14ac:dyDescent="0.2">
      <c r="A39" s="43" t="s">
        <v>162</v>
      </c>
      <c r="B39" s="46" t="s">
        <v>88</v>
      </c>
      <c r="C39" s="46" t="s">
        <v>72</v>
      </c>
      <c r="D39" s="47">
        <v>6920000</v>
      </c>
      <c r="E39" s="47">
        <v>1500000</v>
      </c>
      <c r="F39" s="54" t="s">
        <v>120</v>
      </c>
      <c r="G39" s="55" t="s">
        <v>109</v>
      </c>
      <c r="H39" s="54" t="s">
        <v>121</v>
      </c>
      <c r="I39" s="55" t="s">
        <v>109</v>
      </c>
      <c r="J39" s="54" t="s">
        <v>138</v>
      </c>
      <c r="K39" s="55" t="s">
        <v>109</v>
      </c>
      <c r="L39" s="44">
        <v>28</v>
      </c>
      <c r="M39" s="44">
        <v>11</v>
      </c>
      <c r="N39" s="44">
        <v>12</v>
      </c>
      <c r="O39" s="44">
        <v>5</v>
      </c>
      <c r="P39" s="44">
        <v>8</v>
      </c>
      <c r="Q39" s="44">
        <v>8</v>
      </c>
      <c r="R39" s="44">
        <v>5</v>
      </c>
      <c r="S39" s="45">
        <f t="shared" si="0"/>
        <v>77</v>
      </c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8"/>
      <c r="CE39" s="38"/>
      <c r="CF39" s="38"/>
    </row>
    <row r="40" spans="1:84" s="42" customFormat="1" ht="12.75" customHeight="1" x14ac:dyDescent="0.2">
      <c r="A40" s="43" t="s">
        <v>176</v>
      </c>
      <c r="B40" s="46" t="s">
        <v>101</v>
      </c>
      <c r="C40" s="46" t="s">
        <v>73</v>
      </c>
      <c r="D40" s="47">
        <v>4546875</v>
      </c>
      <c r="E40" s="47">
        <v>1500000</v>
      </c>
      <c r="F40" s="54" t="s">
        <v>123</v>
      </c>
      <c r="G40" s="55" t="s">
        <v>109</v>
      </c>
      <c r="H40" s="54" t="s">
        <v>136</v>
      </c>
      <c r="I40" s="55" t="s">
        <v>109</v>
      </c>
      <c r="J40" s="54" t="s">
        <v>135</v>
      </c>
      <c r="K40" s="55" t="s">
        <v>113</v>
      </c>
      <c r="L40" s="44">
        <v>27</v>
      </c>
      <c r="M40" s="44">
        <v>11</v>
      </c>
      <c r="N40" s="44">
        <v>9</v>
      </c>
      <c r="O40" s="44">
        <v>4</v>
      </c>
      <c r="P40" s="44">
        <v>7</v>
      </c>
      <c r="Q40" s="44">
        <v>6</v>
      </c>
      <c r="R40" s="44">
        <v>4</v>
      </c>
      <c r="S40" s="45">
        <f t="shared" si="0"/>
        <v>68</v>
      </c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8"/>
      <c r="CE40" s="38"/>
      <c r="CF40" s="38"/>
    </row>
    <row r="41" spans="1:84" s="42" customFormat="1" ht="12.75" customHeight="1" x14ac:dyDescent="0.2">
      <c r="A41" s="43" t="s">
        <v>169</v>
      </c>
      <c r="B41" s="46" t="s">
        <v>102</v>
      </c>
      <c r="C41" s="46" t="s">
        <v>74</v>
      </c>
      <c r="D41" s="47">
        <v>3237000</v>
      </c>
      <c r="E41" s="47">
        <v>1250000</v>
      </c>
      <c r="F41" s="54" t="s">
        <v>125</v>
      </c>
      <c r="G41" s="55" t="s">
        <v>109</v>
      </c>
      <c r="H41" s="54" t="s">
        <v>126</v>
      </c>
      <c r="I41" s="55" t="s">
        <v>109</v>
      </c>
      <c r="J41" s="54" t="s">
        <v>129</v>
      </c>
      <c r="K41" s="55" t="s">
        <v>109</v>
      </c>
      <c r="L41" s="44">
        <v>30</v>
      </c>
      <c r="M41" s="44">
        <v>10</v>
      </c>
      <c r="N41" s="44">
        <v>10</v>
      </c>
      <c r="O41" s="44">
        <v>5</v>
      </c>
      <c r="P41" s="44">
        <v>8</v>
      </c>
      <c r="Q41" s="44">
        <v>4</v>
      </c>
      <c r="R41" s="44">
        <v>4</v>
      </c>
      <c r="S41" s="45">
        <f t="shared" si="0"/>
        <v>71</v>
      </c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38"/>
      <c r="BS41" s="38"/>
      <c r="BT41" s="38"/>
      <c r="BU41" s="38"/>
      <c r="BV41" s="38"/>
      <c r="BW41" s="38"/>
      <c r="BX41" s="38"/>
      <c r="BY41" s="38"/>
      <c r="BZ41" s="38"/>
      <c r="CA41" s="38"/>
      <c r="CB41" s="38"/>
      <c r="CC41" s="38"/>
      <c r="CD41" s="38"/>
      <c r="CE41" s="38"/>
      <c r="CF41" s="38"/>
    </row>
    <row r="42" spans="1:84" s="42" customFormat="1" ht="12.75" customHeight="1" x14ac:dyDescent="0.2">
      <c r="A42" s="43" t="s">
        <v>160</v>
      </c>
      <c r="B42" s="46" t="s">
        <v>103</v>
      </c>
      <c r="C42" s="46" t="s">
        <v>75</v>
      </c>
      <c r="D42" s="47">
        <v>3561900</v>
      </c>
      <c r="E42" s="47">
        <v>1251800</v>
      </c>
      <c r="F42" s="54" t="s">
        <v>116</v>
      </c>
      <c r="G42" s="55" t="s">
        <v>109</v>
      </c>
      <c r="H42" s="54" t="s">
        <v>111</v>
      </c>
      <c r="I42" s="55" t="s">
        <v>109</v>
      </c>
      <c r="J42" s="54" t="s">
        <v>110</v>
      </c>
      <c r="K42" s="55" t="s">
        <v>109</v>
      </c>
      <c r="L42" s="44">
        <v>35</v>
      </c>
      <c r="M42" s="44">
        <v>10</v>
      </c>
      <c r="N42" s="44">
        <v>12</v>
      </c>
      <c r="O42" s="44">
        <v>5</v>
      </c>
      <c r="P42" s="44">
        <v>8</v>
      </c>
      <c r="Q42" s="44">
        <v>9</v>
      </c>
      <c r="R42" s="44">
        <v>2</v>
      </c>
      <c r="S42" s="45">
        <f t="shared" si="0"/>
        <v>81</v>
      </c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  <c r="BQ42" s="38"/>
      <c r="BR42" s="38"/>
      <c r="BS42" s="38"/>
      <c r="BT42" s="38"/>
      <c r="BU42" s="38"/>
      <c r="BV42" s="38"/>
      <c r="BW42" s="38"/>
      <c r="BX42" s="38"/>
      <c r="BY42" s="38"/>
      <c r="BZ42" s="38"/>
      <c r="CA42" s="38"/>
      <c r="CB42" s="38"/>
      <c r="CC42" s="38"/>
      <c r="CD42" s="38"/>
      <c r="CE42" s="38"/>
      <c r="CF42" s="38"/>
    </row>
    <row r="43" spans="1:84" s="42" customFormat="1" ht="12.75" customHeight="1" x14ac:dyDescent="0.2">
      <c r="A43" s="43" t="s">
        <v>164</v>
      </c>
      <c r="B43" s="46" t="s">
        <v>104</v>
      </c>
      <c r="C43" s="46" t="s">
        <v>76</v>
      </c>
      <c r="D43" s="47">
        <v>4150000</v>
      </c>
      <c r="E43" s="47">
        <v>1200000</v>
      </c>
      <c r="F43" s="54" t="s">
        <v>151</v>
      </c>
      <c r="G43" s="55" t="s">
        <v>109</v>
      </c>
      <c r="H43" s="54" t="s">
        <v>120</v>
      </c>
      <c r="I43" s="55" t="s">
        <v>109</v>
      </c>
      <c r="J43" s="54" t="s">
        <v>114</v>
      </c>
      <c r="K43" s="55" t="s">
        <v>109</v>
      </c>
      <c r="L43" s="44">
        <v>27</v>
      </c>
      <c r="M43" s="44">
        <v>12</v>
      </c>
      <c r="N43" s="44">
        <v>10</v>
      </c>
      <c r="O43" s="44">
        <v>5</v>
      </c>
      <c r="P43" s="44">
        <v>8</v>
      </c>
      <c r="Q43" s="44">
        <v>8</v>
      </c>
      <c r="R43" s="44">
        <v>2</v>
      </c>
      <c r="S43" s="45">
        <f t="shared" si="0"/>
        <v>72</v>
      </c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  <c r="BQ43" s="38"/>
      <c r="BR43" s="38"/>
      <c r="BS43" s="38"/>
      <c r="BT43" s="38"/>
      <c r="BU43" s="38"/>
      <c r="BV43" s="38"/>
      <c r="BW43" s="38"/>
      <c r="BX43" s="38"/>
      <c r="BY43" s="38"/>
      <c r="BZ43" s="38"/>
      <c r="CA43" s="38"/>
      <c r="CB43" s="38"/>
      <c r="CC43" s="38"/>
      <c r="CD43" s="38"/>
      <c r="CE43" s="38"/>
      <c r="CF43" s="38"/>
    </row>
    <row r="44" spans="1:84" s="42" customFormat="1" ht="12.75" customHeight="1" x14ac:dyDescent="0.2">
      <c r="A44" s="43" t="s">
        <v>161</v>
      </c>
      <c r="B44" s="46" t="s">
        <v>105</v>
      </c>
      <c r="C44" s="46" t="s">
        <v>77</v>
      </c>
      <c r="D44" s="47">
        <v>2642500</v>
      </c>
      <c r="E44" s="47">
        <v>1774500</v>
      </c>
      <c r="F44" s="54" t="s">
        <v>133</v>
      </c>
      <c r="G44" s="55" t="s">
        <v>109</v>
      </c>
      <c r="H44" s="54" t="s">
        <v>131</v>
      </c>
      <c r="I44" s="55" t="s">
        <v>107</v>
      </c>
      <c r="J44" s="54" t="s">
        <v>117</v>
      </c>
      <c r="K44" s="55" t="s">
        <v>109</v>
      </c>
      <c r="L44" s="44">
        <v>35</v>
      </c>
      <c r="M44" s="44">
        <v>12</v>
      </c>
      <c r="N44" s="44">
        <v>13</v>
      </c>
      <c r="O44" s="44">
        <v>5</v>
      </c>
      <c r="P44" s="44">
        <v>7</v>
      </c>
      <c r="Q44" s="44">
        <v>7</v>
      </c>
      <c r="R44" s="44">
        <v>3</v>
      </c>
      <c r="S44" s="45">
        <f t="shared" si="0"/>
        <v>82</v>
      </c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8"/>
      <c r="BO44" s="38"/>
      <c r="BP44" s="38"/>
      <c r="BQ44" s="38"/>
      <c r="BR44" s="38"/>
      <c r="BS44" s="38"/>
      <c r="BT44" s="38"/>
      <c r="BU44" s="38"/>
      <c r="BV44" s="38"/>
      <c r="BW44" s="38"/>
      <c r="BX44" s="38"/>
      <c r="BY44" s="38"/>
      <c r="BZ44" s="38"/>
      <c r="CA44" s="38"/>
      <c r="CB44" s="38"/>
      <c r="CC44" s="38"/>
      <c r="CD44" s="38"/>
      <c r="CE44" s="38"/>
      <c r="CF44" s="38"/>
    </row>
    <row r="45" spans="1:84" s="42" customFormat="1" ht="12.75" customHeight="1" x14ac:dyDescent="0.2">
      <c r="A45" s="43" t="s">
        <v>168</v>
      </c>
      <c r="B45" s="46" t="s">
        <v>106</v>
      </c>
      <c r="C45" s="46" t="s">
        <v>78</v>
      </c>
      <c r="D45" s="47">
        <v>2580000</v>
      </c>
      <c r="E45" s="47">
        <v>1300000</v>
      </c>
      <c r="F45" s="46" t="s">
        <v>136</v>
      </c>
      <c r="G45" s="13" t="s">
        <v>109</v>
      </c>
      <c r="H45" s="46" t="s">
        <v>151</v>
      </c>
      <c r="I45" s="13" t="s">
        <v>109</v>
      </c>
      <c r="J45" s="46" t="s">
        <v>119</v>
      </c>
      <c r="K45" s="13" t="s">
        <v>109</v>
      </c>
      <c r="L45" s="44">
        <v>25</v>
      </c>
      <c r="M45" s="44">
        <v>12</v>
      </c>
      <c r="N45" s="44">
        <v>8</v>
      </c>
      <c r="O45" s="44">
        <v>5</v>
      </c>
      <c r="P45" s="44">
        <v>7</v>
      </c>
      <c r="Q45" s="44">
        <v>7</v>
      </c>
      <c r="R45" s="44">
        <v>2</v>
      </c>
      <c r="S45" s="45">
        <f t="shared" si="0"/>
        <v>66</v>
      </c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</row>
    <row r="46" spans="1:84" x14ac:dyDescent="0.3">
      <c r="D46" s="49">
        <f>SUM(D15:D45)</f>
        <v>134413565.74000001</v>
      </c>
      <c r="E46" s="49">
        <f>SUM(E15:E45)</f>
        <v>47015849</v>
      </c>
      <c r="F46" s="49"/>
    </row>
    <row r="47" spans="1:84" x14ac:dyDescent="0.3">
      <c r="E47" s="49"/>
      <c r="F47" s="49"/>
      <c r="G47" s="49"/>
      <c r="H47" s="49"/>
      <c r="S47" s="38" t="s">
        <v>20</v>
      </c>
    </row>
  </sheetData>
  <mergeCells count="18">
    <mergeCell ref="R12:R13"/>
    <mergeCell ref="S12:S13"/>
    <mergeCell ref="L12:L13"/>
    <mergeCell ref="M12:M13"/>
    <mergeCell ref="N12:N13"/>
    <mergeCell ref="O12:O13"/>
    <mergeCell ref="P12:P13"/>
    <mergeCell ref="Q12:Q13"/>
    <mergeCell ref="D8:K8"/>
    <mergeCell ref="D10:K10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3">
    <dataValidation type="decimal" operator="lessThanOrEqual" allowBlank="1" showInputMessage="1" showErrorMessage="1" error="max. 15" sqref="M15:N45" xr:uid="{AEC1D7D4-3705-4B37-8F83-B4397044C9C8}">
      <formula1>15</formula1>
    </dataValidation>
    <dataValidation type="decimal" operator="lessThanOrEqual" allowBlank="1" showInputMessage="1" showErrorMessage="1" error="max. 10" sqref="P15:Q45" xr:uid="{0923DA8F-04C1-42AE-9D93-380F32EF6397}">
      <formula1>10</formula1>
    </dataValidation>
    <dataValidation type="decimal" operator="lessThanOrEqual" allowBlank="1" showInputMessage="1" showErrorMessage="1" error="max. 5" sqref="R15:R45 O15:O45" xr:uid="{35FA7013-5ECD-4321-9110-DE4375775777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E4052-EB3B-4258-9D4F-BBFB2B4C5F7A}">
  <dimension ref="A1:CF47"/>
  <sheetViews>
    <sheetView zoomScale="80" zoomScaleNormal="80" workbookViewId="0"/>
  </sheetViews>
  <sheetFormatPr defaultColWidth="9.109375" defaultRowHeight="12" x14ac:dyDescent="0.3"/>
  <cols>
    <col min="1" max="1" width="11.6640625" style="38" customWidth="1"/>
    <col min="2" max="2" width="33.88671875" style="38" customWidth="1"/>
    <col min="3" max="3" width="43.6640625" style="38" customWidth="1"/>
    <col min="4" max="4" width="15.5546875" style="38" customWidth="1"/>
    <col min="5" max="5" width="15" style="38" customWidth="1"/>
    <col min="6" max="6" width="15.6640625" style="38" customWidth="1"/>
    <col min="7" max="7" width="5.6640625" style="39" customWidth="1"/>
    <col min="8" max="8" width="15.6640625" style="39" customWidth="1"/>
    <col min="9" max="9" width="5.6640625" style="38" customWidth="1"/>
    <col min="10" max="10" width="15.6640625" style="38" customWidth="1"/>
    <col min="11" max="11" width="5.6640625" style="38" customWidth="1"/>
    <col min="12" max="12" width="9.6640625" style="38" customWidth="1"/>
    <col min="13" max="19" width="9.33203125" style="38" customWidth="1"/>
    <col min="20" max="16384" width="9.109375" style="38"/>
  </cols>
  <sheetData>
    <row r="1" spans="1:84" ht="38.25" customHeight="1" x14ac:dyDescent="0.3">
      <c r="A1" s="37" t="s">
        <v>35</v>
      </c>
    </row>
    <row r="2" spans="1:84" ht="12.6" x14ac:dyDescent="0.3">
      <c r="A2" s="40" t="s">
        <v>44</v>
      </c>
      <c r="D2" s="40" t="s">
        <v>24</v>
      </c>
    </row>
    <row r="3" spans="1:84" ht="12.6" x14ac:dyDescent="0.3">
      <c r="A3" s="40" t="s">
        <v>43</v>
      </c>
      <c r="D3" s="38" t="s">
        <v>36</v>
      </c>
    </row>
    <row r="4" spans="1:84" ht="12.6" x14ac:dyDescent="0.3">
      <c r="A4" s="40" t="s">
        <v>45</v>
      </c>
      <c r="D4" s="38" t="s">
        <v>37</v>
      </c>
    </row>
    <row r="5" spans="1:84" ht="12.6" x14ac:dyDescent="0.3">
      <c r="A5" s="40" t="s">
        <v>42</v>
      </c>
      <c r="D5" s="38" t="s">
        <v>38</v>
      </c>
    </row>
    <row r="6" spans="1:84" ht="12.6" x14ac:dyDescent="0.3">
      <c r="A6" s="38" t="s">
        <v>46</v>
      </c>
      <c r="D6" s="38" t="s">
        <v>39</v>
      </c>
    </row>
    <row r="7" spans="1:84" ht="12.6" x14ac:dyDescent="0.3">
      <c r="A7" s="52" t="s">
        <v>47</v>
      </c>
      <c r="D7" s="38" t="s">
        <v>40</v>
      </c>
    </row>
    <row r="8" spans="1:84" ht="12.6" customHeight="1" x14ac:dyDescent="0.3">
      <c r="D8" s="32"/>
      <c r="E8" s="32"/>
      <c r="F8" s="32"/>
      <c r="G8" s="32"/>
      <c r="H8" s="32"/>
      <c r="I8" s="32"/>
      <c r="J8" s="32"/>
      <c r="K8" s="32"/>
    </row>
    <row r="9" spans="1:84" ht="12.6" customHeight="1" x14ac:dyDescent="0.3">
      <c r="A9" s="40"/>
      <c r="D9" s="40" t="s">
        <v>25</v>
      </c>
      <c r="E9" s="50"/>
      <c r="F9" s="50"/>
      <c r="G9" s="50"/>
      <c r="H9" s="50"/>
      <c r="I9" s="50"/>
      <c r="J9" s="50"/>
      <c r="K9" s="50"/>
    </row>
    <row r="10" spans="1:84" ht="39" customHeight="1" x14ac:dyDescent="0.3">
      <c r="A10" s="40"/>
      <c r="D10" s="32" t="s">
        <v>41</v>
      </c>
      <c r="E10" s="32"/>
      <c r="F10" s="32"/>
      <c r="G10" s="32"/>
      <c r="H10" s="32"/>
      <c r="I10" s="32"/>
      <c r="J10" s="32"/>
      <c r="K10" s="32"/>
    </row>
    <row r="11" spans="1:84" ht="12.6" customHeight="1" x14ac:dyDescent="0.3">
      <c r="A11" s="40"/>
    </row>
    <row r="12" spans="1:84" ht="26.4" customHeight="1" x14ac:dyDescent="0.3">
      <c r="A12" s="26" t="s">
        <v>0</v>
      </c>
      <c r="B12" s="26" t="s">
        <v>1</v>
      </c>
      <c r="C12" s="26" t="s">
        <v>19</v>
      </c>
      <c r="D12" s="26" t="s">
        <v>13</v>
      </c>
      <c r="E12" s="29" t="s">
        <v>2</v>
      </c>
      <c r="F12" s="26" t="s">
        <v>32</v>
      </c>
      <c r="G12" s="26"/>
      <c r="H12" s="26" t="s">
        <v>33</v>
      </c>
      <c r="I12" s="26"/>
      <c r="J12" s="26" t="s">
        <v>34</v>
      </c>
      <c r="K12" s="26"/>
      <c r="L12" s="26" t="s">
        <v>15</v>
      </c>
      <c r="M12" s="26" t="s">
        <v>14</v>
      </c>
      <c r="N12" s="26" t="s">
        <v>16</v>
      </c>
      <c r="O12" s="26" t="s">
        <v>29</v>
      </c>
      <c r="P12" s="26" t="s">
        <v>30</v>
      </c>
      <c r="Q12" s="26" t="s">
        <v>31</v>
      </c>
      <c r="R12" s="26" t="s">
        <v>3</v>
      </c>
      <c r="S12" s="26" t="s">
        <v>4</v>
      </c>
    </row>
    <row r="13" spans="1:84" ht="59.4" customHeight="1" x14ac:dyDescent="0.3">
      <c r="A13" s="27"/>
      <c r="B13" s="27"/>
      <c r="C13" s="27"/>
      <c r="D13" s="27"/>
      <c r="E13" s="30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</row>
    <row r="14" spans="1:84" ht="37.5" customHeight="1" x14ac:dyDescent="0.3">
      <c r="A14" s="28"/>
      <c r="B14" s="28"/>
      <c r="C14" s="28"/>
      <c r="D14" s="28"/>
      <c r="E14" s="31"/>
      <c r="F14" s="41" t="s">
        <v>26</v>
      </c>
      <c r="G14" s="51" t="s">
        <v>27</v>
      </c>
      <c r="H14" s="51" t="s">
        <v>26</v>
      </c>
      <c r="I14" s="51" t="s">
        <v>27</v>
      </c>
      <c r="J14" s="51" t="s">
        <v>26</v>
      </c>
      <c r="K14" s="51" t="s">
        <v>27</v>
      </c>
      <c r="L14" s="51" t="s">
        <v>28</v>
      </c>
      <c r="M14" s="51" t="s">
        <v>21</v>
      </c>
      <c r="N14" s="51" t="s">
        <v>21</v>
      </c>
      <c r="O14" s="51" t="s">
        <v>22</v>
      </c>
      <c r="P14" s="51" t="s">
        <v>23</v>
      </c>
      <c r="Q14" s="51" t="s">
        <v>23</v>
      </c>
      <c r="R14" s="51" t="s">
        <v>22</v>
      </c>
      <c r="S14" s="51"/>
    </row>
    <row r="15" spans="1:84" s="42" customFormat="1" ht="12.75" customHeight="1" x14ac:dyDescent="0.2">
      <c r="A15" s="43" t="s">
        <v>154</v>
      </c>
      <c r="B15" s="46" t="s">
        <v>79</v>
      </c>
      <c r="C15" s="46" t="s">
        <v>48</v>
      </c>
      <c r="D15" s="47">
        <v>3783500</v>
      </c>
      <c r="E15" s="47">
        <v>900000</v>
      </c>
      <c r="F15" s="54" t="s">
        <v>107</v>
      </c>
      <c r="G15" s="55" t="s">
        <v>107</v>
      </c>
      <c r="H15" s="54" t="s">
        <v>108</v>
      </c>
      <c r="I15" s="55" t="s">
        <v>109</v>
      </c>
      <c r="J15" s="54" t="s">
        <v>110</v>
      </c>
      <c r="K15" s="55" t="s">
        <v>109</v>
      </c>
      <c r="L15" s="44">
        <v>37</v>
      </c>
      <c r="M15" s="44">
        <v>15</v>
      </c>
      <c r="N15" s="44">
        <v>15</v>
      </c>
      <c r="O15" s="44">
        <v>5</v>
      </c>
      <c r="P15" s="44">
        <v>9</v>
      </c>
      <c r="Q15" s="44">
        <v>9</v>
      </c>
      <c r="R15" s="44">
        <v>5</v>
      </c>
      <c r="S15" s="45">
        <f t="shared" ref="S15:S45" si="0">SUM(L15:R15)</f>
        <v>95</v>
      </c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</row>
    <row r="16" spans="1:84" s="42" customFormat="1" ht="12.75" customHeight="1" x14ac:dyDescent="0.2">
      <c r="A16" s="43" t="s">
        <v>179</v>
      </c>
      <c r="B16" s="46" t="s">
        <v>80</v>
      </c>
      <c r="C16" s="46" t="s">
        <v>49</v>
      </c>
      <c r="D16" s="47">
        <v>3961500</v>
      </c>
      <c r="E16" s="47">
        <v>1400000</v>
      </c>
      <c r="F16" s="54" t="s">
        <v>111</v>
      </c>
      <c r="G16" s="55" t="s">
        <v>109</v>
      </c>
      <c r="H16" s="54" t="s">
        <v>112</v>
      </c>
      <c r="I16" s="55" t="s">
        <v>113</v>
      </c>
      <c r="J16" s="54" t="s">
        <v>114</v>
      </c>
      <c r="K16" s="55" t="s">
        <v>113</v>
      </c>
      <c r="L16" s="44">
        <v>22</v>
      </c>
      <c r="M16" s="44">
        <v>11</v>
      </c>
      <c r="N16" s="44">
        <v>9</v>
      </c>
      <c r="O16" s="44">
        <v>3</v>
      </c>
      <c r="P16" s="44">
        <v>7</v>
      </c>
      <c r="Q16" s="44">
        <v>8</v>
      </c>
      <c r="R16" s="44">
        <v>5</v>
      </c>
      <c r="S16" s="45">
        <f t="shared" si="0"/>
        <v>65</v>
      </c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</row>
    <row r="17" spans="1:84" s="42" customFormat="1" ht="12.75" customHeight="1" x14ac:dyDescent="0.2">
      <c r="A17" s="43" t="s">
        <v>173</v>
      </c>
      <c r="B17" s="46" t="s">
        <v>80</v>
      </c>
      <c r="C17" s="46" t="s">
        <v>50</v>
      </c>
      <c r="D17" s="47">
        <v>3360850</v>
      </c>
      <c r="E17" s="47">
        <v>1000000</v>
      </c>
      <c r="F17" s="54" t="s">
        <v>115</v>
      </c>
      <c r="G17" s="55" t="s">
        <v>113</v>
      </c>
      <c r="H17" s="54" t="s">
        <v>116</v>
      </c>
      <c r="I17" s="55" t="s">
        <v>109</v>
      </c>
      <c r="J17" s="54" t="s">
        <v>117</v>
      </c>
      <c r="K17" s="55" t="s">
        <v>109</v>
      </c>
      <c r="L17" s="44">
        <v>23</v>
      </c>
      <c r="M17" s="44">
        <v>12</v>
      </c>
      <c r="N17" s="44">
        <v>10</v>
      </c>
      <c r="O17" s="44">
        <v>4</v>
      </c>
      <c r="P17" s="44">
        <v>8</v>
      </c>
      <c r="Q17" s="44">
        <v>7</v>
      </c>
      <c r="R17" s="44">
        <v>5</v>
      </c>
      <c r="S17" s="45">
        <f t="shared" si="0"/>
        <v>69</v>
      </c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</row>
    <row r="18" spans="1:84" s="42" customFormat="1" ht="12.75" customHeight="1" x14ac:dyDescent="0.2">
      <c r="A18" s="43" t="s">
        <v>165</v>
      </c>
      <c r="B18" s="46" t="s">
        <v>81</v>
      </c>
      <c r="C18" s="46" t="s">
        <v>51</v>
      </c>
      <c r="D18" s="47">
        <v>2696740</v>
      </c>
      <c r="E18" s="47">
        <v>1200000</v>
      </c>
      <c r="F18" s="54" t="s">
        <v>108</v>
      </c>
      <c r="G18" s="55" t="s">
        <v>109</v>
      </c>
      <c r="H18" s="54" t="s">
        <v>118</v>
      </c>
      <c r="I18" s="55" t="s">
        <v>109</v>
      </c>
      <c r="J18" s="54" t="s">
        <v>119</v>
      </c>
      <c r="K18" s="55" t="s">
        <v>109</v>
      </c>
      <c r="L18" s="44">
        <v>32</v>
      </c>
      <c r="M18" s="44">
        <v>10</v>
      </c>
      <c r="N18" s="44">
        <v>13</v>
      </c>
      <c r="O18" s="44">
        <v>5</v>
      </c>
      <c r="P18" s="44">
        <v>7</v>
      </c>
      <c r="Q18" s="44">
        <v>8</v>
      </c>
      <c r="R18" s="44">
        <v>2</v>
      </c>
      <c r="S18" s="45">
        <f t="shared" si="0"/>
        <v>77</v>
      </c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</row>
    <row r="19" spans="1:84" s="42" customFormat="1" ht="12.75" customHeight="1" x14ac:dyDescent="0.2">
      <c r="A19" s="43" t="s">
        <v>166</v>
      </c>
      <c r="B19" s="46" t="s">
        <v>82</v>
      </c>
      <c r="C19" s="46" t="s">
        <v>52</v>
      </c>
      <c r="D19" s="47">
        <v>820000</v>
      </c>
      <c r="E19" s="47">
        <v>500000</v>
      </c>
      <c r="F19" s="54" t="s">
        <v>120</v>
      </c>
      <c r="G19" s="55" t="s">
        <v>109</v>
      </c>
      <c r="H19" s="54" t="s">
        <v>121</v>
      </c>
      <c r="I19" s="55" t="s">
        <v>109</v>
      </c>
      <c r="J19" s="54" t="s">
        <v>122</v>
      </c>
      <c r="K19" s="55" t="s">
        <v>109</v>
      </c>
      <c r="L19" s="44">
        <v>31</v>
      </c>
      <c r="M19" s="44">
        <v>13</v>
      </c>
      <c r="N19" s="44">
        <v>13</v>
      </c>
      <c r="O19" s="44">
        <v>4</v>
      </c>
      <c r="P19" s="44">
        <v>8</v>
      </c>
      <c r="Q19" s="44">
        <v>8</v>
      </c>
      <c r="R19" s="44">
        <v>2</v>
      </c>
      <c r="S19" s="45">
        <f t="shared" si="0"/>
        <v>79</v>
      </c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</row>
    <row r="20" spans="1:84" s="42" customFormat="1" ht="12.75" customHeight="1" x14ac:dyDescent="0.2">
      <c r="A20" s="43" t="s">
        <v>177</v>
      </c>
      <c r="B20" s="46" t="s">
        <v>83</v>
      </c>
      <c r="C20" s="46" t="s">
        <v>53</v>
      </c>
      <c r="D20" s="47">
        <v>1943300</v>
      </c>
      <c r="E20" s="47">
        <v>800000</v>
      </c>
      <c r="F20" s="54" t="s">
        <v>123</v>
      </c>
      <c r="G20" s="55" t="s">
        <v>109</v>
      </c>
      <c r="H20" s="54" t="s">
        <v>115</v>
      </c>
      <c r="I20" s="55" t="s">
        <v>113</v>
      </c>
      <c r="J20" s="54" t="s">
        <v>124</v>
      </c>
      <c r="K20" s="55" t="s">
        <v>109</v>
      </c>
      <c r="L20" s="44">
        <v>24</v>
      </c>
      <c r="M20" s="44">
        <v>12</v>
      </c>
      <c r="N20" s="44">
        <v>13</v>
      </c>
      <c r="O20" s="44">
        <v>5</v>
      </c>
      <c r="P20" s="44">
        <v>7</v>
      </c>
      <c r="Q20" s="44">
        <v>6</v>
      </c>
      <c r="R20" s="44">
        <v>2</v>
      </c>
      <c r="S20" s="45">
        <f t="shared" si="0"/>
        <v>69</v>
      </c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</row>
    <row r="21" spans="1:84" s="42" customFormat="1" ht="12.75" customHeight="1" x14ac:dyDescent="0.2">
      <c r="A21" s="43" t="s">
        <v>183</v>
      </c>
      <c r="B21" s="46" t="s">
        <v>84</v>
      </c>
      <c r="C21" s="46" t="s">
        <v>54</v>
      </c>
      <c r="D21" s="47">
        <v>5199000</v>
      </c>
      <c r="E21" s="47">
        <v>2599500</v>
      </c>
      <c r="F21" s="54" t="s">
        <v>125</v>
      </c>
      <c r="G21" s="55" t="s">
        <v>107</v>
      </c>
      <c r="H21" s="54" t="s">
        <v>126</v>
      </c>
      <c r="I21" s="55" t="s">
        <v>113</v>
      </c>
      <c r="J21" s="54" t="s">
        <v>127</v>
      </c>
      <c r="K21" s="55" t="s">
        <v>109</v>
      </c>
      <c r="L21" s="44">
        <v>18</v>
      </c>
      <c r="M21" s="44">
        <v>13</v>
      </c>
      <c r="N21" s="44">
        <v>8</v>
      </c>
      <c r="O21" s="44">
        <v>4</v>
      </c>
      <c r="P21" s="44">
        <v>6</v>
      </c>
      <c r="Q21" s="44">
        <v>5</v>
      </c>
      <c r="R21" s="44">
        <v>2</v>
      </c>
      <c r="S21" s="45">
        <f t="shared" si="0"/>
        <v>56</v>
      </c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</row>
    <row r="22" spans="1:84" s="42" customFormat="1" ht="12.75" customHeight="1" x14ac:dyDescent="0.2">
      <c r="A22" s="43" t="s">
        <v>163</v>
      </c>
      <c r="B22" s="46" t="s">
        <v>85</v>
      </c>
      <c r="C22" s="46" t="s">
        <v>55</v>
      </c>
      <c r="D22" s="47">
        <v>4788100</v>
      </c>
      <c r="E22" s="47">
        <v>2100000</v>
      </c>
      <c r="F22" s="54" t="s">
        <v>128</v>
      </c>
      <c r="G22" s="55" t="s">
        <v>107</v>
      </c>
      <c r="H22" s="54" t="s">
        <v>107</v>
      </c>
      <c r="I22" s="55" t="s">
        <v>107</v>
      </c>
      <c r="J22" s="54" t="s">
        <v>110</v>
      </c>
      <c r="K22" s="55" t="s">
        <v>109</v>
      </c>
      <c r="L22" s="44">
        <v>28</v>
      </c>
      <c r="M22" s="44">
        <v>15</v>
      </c>
      <c r="N22" s="44">
        <v>12</v>
      </c>
      <c r="O22" s="44">
        <v>5</v>
      </c>
      <c r="P22" s="44">
        <v>7</v>
      </c>
      <c r="Q22" s="44">
        <v>7</v>
      </c>
      <c r="R22" s="44">
        <v>5</v>
      </c>
      <c r="S22" s="45">
        <f t="shared" si="0"/>
        <v>79</v>
      </c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</row>
    <row r="23" spans="1:84" s="42" customFormat="1" ht="12.75" customHeight="1" x14ac:dyDescent="0.2">
      <c r="A23" s="43" t="s">
        <v>171</v>
      </c>
      <c r="B23" s="46" t="s">
        <v>86</v>
      </c>
      <c r="C23" s="46" t="s">
        <v>56</v>
      </c>
      <c r="D23" s="47">
        <v>4900000</v>
      </c>
      <c r="E23" s="47">
        <v>1800000</v>
      </c>
      <c r="F23" s="54" t="s">
        <v>116</v>
      </c>
      <c r="G23" s="55" t="s">
        <v>109</v>
      </c>
      <c r="H23" s="54" t="s">
        <v>120</v>
      </c>
      <c r="I23" s="55" t="s">
        <v>109</v>
      </c>
      <c r="J23" s="54" t="s">
        <v>129</v>
      </c>
      <c r="K23" s="55" t="s">
        <v>113</v>
      </c>
      <c r="L23" s="44">
        <v>25</v>
      </c>
      <c r="M23" s="44">
        <v>12</v>
      </c>
      <c r="N23" s="44">
        <v>11</v>
      </c>
      <c r="O23" s="44">
        <v>5</v>
      </c>
      <c r="P23" s="44">
        <v>8</v>
      </c>
      <c r="Q23" s="44">
        <v>8</v>
      </c>
      <c r="R23" s="44">
        <v>4</v>
      </c>
      <c r="S23" s="45">
        <f t="shared" si="0"/>
        <v>73</v>
      </c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</row>
    <row r="24" spans="1:84" s="42" customFormat="1" ht="12.75" customHeight="1" x14ac:dyDescent="0.2">
      <c r="A24" s="43" t="s">
        <v>175</v>
      </c>
      <c r="B24" s="46" t="s">
        <v>87</v>
      </c>
      <c r="C24" s="46" t="s">
        <v>57</v>
      </c>
      <c r="D24" s="47">
        <v>4272128</v>
      </c>
      <c r="E24" s="47">
        <v>1843526</v>
      </c>
      <c r="F24" s="54" t="s">
        <v>130</v>
      </c>
      <c r="G24" s="55" t="s">
        <v>109</v>
      </c>
      <c r="H24" s="54" t="s">
        <v>131</v>
      </c>
      <c r="I24" s="55" t="s">
        <v>107</v>
      </c>
      <c r="J24" s="54" t="s">
        <v>132</v>
      </c>
      <c r="K24" s="55" t="s">
        <v>113</v>
      </c>
      <c r="L24" s="44">
        <v>22</v>
      </c>
      <c r="M24" s="44">
        <v>12</v>
      </c>
      <c r="N24" s="44">
        <v>11</v>
      </c>
      <c r="O24" s="44">
        <v>5</v>
      </c>
      <c r="P24" s="44">
        <v>7</v>
      </c>
      <c r="Q24" s="44">
        <v>7</v>
      </c>
      <c r="R24" s="44">
        <v>4</v>
      </c>
      <c r="S24" s="45">
        <f t="shared" si="0"/>
        <v>68</v>
      </c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</row>
    <row r="25" spans="1:84" s="42" customFormat="1" ht="12.75" customHeight="1" x14ac:dyDescent="0.2">
      <c r="A25" s="43" t="s">
        <v>153</v>
      </c>
      <c r="B25" s="46" t="s">
        <v>88</v>
      </c>
      <c r="C25" s="46" t="s">
        <v>58</v>
      </c>
      <c r="D25" s="47">
        <v>7306482</v>
      </c>
      <c r="E25" s="47">
        <v>2000000</v>
      </c>
      <c r="F25" s="54" t="s">
        <v>133</v>
      </c>
      <c r="G25" s="55" t="s">
        <v>109</v>
      </c>
      <c r="H25" s="54" t="s">
        <v>134</v>
      </c>
      <c r="I25" s="55" t="s">
        <v>109</v>
      </c>
      <c r="J25" s="54" t="s">
        <v>135</v>
      </c>
      <c r="K25" s="55" t="s">
        <v>113</v>
      </c>
      <c r="L25" s="44">
        <v>37</v>
      </c>
      <c r="M25" s="44">
        <v>14</v>
      </c>
      <c r="N25" s="44">
        <v>14</v>
      </c>
      <c r="O25" s="44">
        <v>5</v>
      </c>
      <c r="P25" s="44">
        <v>9</v>
      </c>
      <c r="Q25" s="44">
        <v>10</v>
      </c>
      <c r="R25" s="44">
        <v>5</v>
      </c>
      <c r="S25" s="45">
        <f t="shared" si="0"/>
        <v>94</v>
      </c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</row>
    <row r="26" spans="1:84" s="42" customFormat="1" ht="12.75" customHeight="1" x14ac:dyDescent="0.2">
      <c r="A26" s="43" t="s">
        <v>170</v>
      </c>
      <c r="B26" s="46" t="s">
        <v>89</v>
      </c>
      <c r="C26" s="46" t="s">
        <v>59</v>
      </c>
      <c r="D26" s="47">
        <v>2672500</v>
      </c>
      <c r="E26" s="47">
        <v>450000</v>
      </c>
      <c r="F26" s="54" t="s">
        <v>136</v>
      </c>
      <c r="G26" s="55" t="s">
        <v>109</v>
      </c>
      <c r="H26" s="54" t="s">
        <v>137</v>
      </c>
      <c r="I26" s="55" t="s">
        <v>113</v>
      </c>
      <c r="J26" s="54" t="s">
        <v>138</v>
      </c>
      <c r="K26" s="55" t="s">
        <v>109</v>
      </c>
      <c r="L26" s="44">
        <v>27</v>
      </c>
      <c r="M26" s="44">
        <v>11</v>
      </c>
      <c r="N26" s="44">
        <v>11</v>
      </c>
      <c r="O26" s="44">
        <v>4</v>
      </c>
      <c r="P26" s="44">
        <v>8</v>
      </c>
      <c r="Q26" s="44">
        <v>7</v>
      </c>
      <c r="R26" s="44">
        <v>4</v>
      </c>
      <c r="S26" s="45">
        <f t="shared" si="0"/>
        <v>72</v>
      </c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</row>
    <row r="27" spans="1:84" s="42" customFormat="1" ht="12.75" customHeight="1" x14ac:dyDescent="0.2">
      <c r="A27" s="43" t="s">
        <v>155</v>
      </c>
      <c r="B27" s="46" t="s">
        <v>90</v>
      </c>
      <c r="C27" s="46" t="s">
        <v>60</v>
      </c>
      <c r="D27" s="47">
        <v>3176500</v>
      </c>
      <c r="E27" s="47">
        <v>1700000</v>
      </c>
      <c r="F27" s="54" t="s">
        <v>125</v>
      </c>
      <c r="G27" s="55" t="s">
        <v>109</v>
      </c>
      <c r="H27" s="54" t="s">
        <v>139</v>
      </c>
      <c r="I27" s="55" t="s">
        <v>107</v>
      </c>
      <c r="J27" s="54" t="s">
        <v>140</v>
      </c>
      <c r="K27" s="55" t="s">
        <v>109</v>
      </c>
      <c r="L27" s="44">
        <v>34</v>
      </c>
      <c r="M27" s="44">
        <v>11</v>
      </c>
      <c r="N27" s="44">
        <v>14</v>
      </c>
      <c r="O27" s="44">
        <v>5</v>
      </c>
      <c r="P27" s="44">
        <v>8</v>
      </c>
      <c r="Q27" s="44">
        <v>9</v>
      </c>
      <c r="R27" s="44">
        <v>5</v>
      </c>
      <c r="S27" s="45">
        <f t="shared" si="0"/>
        <v>86</v>
      </c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</row>
    <row r="28" spans="1:84" s="42" customFormat="1" ht="12.75" customHeight="1" x14ac:dyDescent="0.2">
      <c r="A28" s="43" t="s">
        <v>174</v>
      </c>
      <c r="B28" s="46" t="s">
        <v>89</v>
      </c>
      <c r="C28" s="46" t="s">
        <v>61</v>
      </c>
      <c r="D28" s="47">
        <v>2547500</v>
      </c>
      <c r="E28" s="47">
        <v>500000</v>
      </c>
      <c r="F28" s="54" t="s">
        <v>141</v>
      </c>
      <c r="G28" s="55" t="s">
        <v>113</v>
      </c>
      <c r="H28" s="54" t="s">
        <v>130</v>
      </c>
      <c r="I28" s="55" t="s">
        <v>109</v>
      </c>
      <c r="J28" s="54" t="s">
        <v>110</v>
      </c>
      <c r="K28" s="55" t="s">
        <v>109</v>
      </c>
      <c r="L28" s="44">
        <v>27</v>
      </c>
      <c r="M28" s="44">
        <v>12</v>
      </c>
      <c r="N28" s="44">
        <v>10</v>
      </c>
      <c r="O28" s="44">
        <v>4</v>
      </c>
      <c r="P28" s="44">
        <v>7</v>
      </c>
      <c r="Q28" s="44">
        <v>7</v>
      </c>
      <c r="R28" s="44">
        <v>4</v>
      </c>
      <c r="S28" s="45">
        <f t="shared" si="0"/>
        <v>71</v>
      </c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</row>
    <row r="29" spans="1:84" s="42" customFormat="1" ht="12.75" customHeight="1" x14ac:dyDescent="0.2">
      <c r="A29" s="43" t="s">
        <v>159</v>
      </c>
      <c r="B29" s="46" t="s">
        <v>91</v>
      </c>
      <c r="C29" s="46" t="s">
        <v>62</v>
      </c>
      <c r="D29" s="47">
        <v>2935000</v>
      </c>
      <c r="E29" s="47">
        <v>1950000</v>
      </c>
      <c r="F29" s="56" t="s">
        <v>142</v>
      </c>
      <c r="G29" s="56" t="s">
        <v>142</v>
      </c>
      <c r="H29" s="56" t="s">
        <v>142</v>
      </c>
      <c r="I29" s="56" t="s">
        <v>142</v>
      </c>
      <c r="J29" s="56" t="s">
        <v>142</v>
      </c>
      <c r="K29" s="56" t="s">
        <v>142</v>
      </c>
      <c r="L29" s="44">
        <v>33</v>
      </c>
      <c r="M29" s="44">
        <v>13</v>
      </c>
      <c r="N29" s="44">
        <v>14</v>
      </c>
      <c r="O29" s="44">
        <v>5</v>
      </c>
      <c r="P29" s="44">
        <v>6</v>
      </c>
      <c r="Q29" s="44">
        <v>7</v>
      </c>
      <c r="R29" s="44">
        <v>4</v>
      </c>
      <c r="S29" s="45">
        <f t="shared" si="0"/>
        <v>82</v>
      </c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</row>
    <row r="30" spans="1:84" s="42" customFormat="1" ht="12.75" customHeight="1" x14ac:dyDescent="0.2">
      <c r="A30" s="43" t="s">
        <v>172</v>
      </c>
      <c r="B30" s="46" t="s">
        <v>92</v>
      </c>
      <c r="C30" s="46" t="s">
        <v>63</v>
      </c>
      <c r="D30" s="47">
        <v>9855000</v>
      </c>
      <c r="E30" s="47">
        <v>3000000</v>
      </c>
      <c r="F30" s="54" t="s">
        <v>143</v>
      </c>
      <c r="G30" s="55" t="s">
        <v>109</v>
      </c>
      <c r="H30" s="54" t="s">
        <v>139</v>
      </c>
      <c r="I30" s="55" t="s">
        <v>107</v>
      </c>
      <c r="J30" s="54" t="s">
        <v>114</v>
      </c>
      <c r="K30" s="55" t="s">
        <v>109</v>
      </c>
      <c r="L30" s="44">
        <v>25</v>
      </c>
      <c r="M30" s="44">
        <v>12</v>
      </c>
      <c r="N30" s="44">
        <v>13</v>
      </c>
      <c r="O30" s="44">
        <v>4</v>
      </c>
      <c r="P30" s="44">
        <v>5</v>
      </c>
      <c r="Q30" s="44">
        <v>5</v>
      </c>
      <c r="R30" s="44">
        <v>5</v>
      </c>
      <c r="S30" s="45">
        <f t="shared" si="0"/>
        <v>69</v>
      </c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</row>
    <row r="31" spans="1:84" s="42" customFormat="1" ht="12.75" customHeight="1" x14ac:dyDescent="0.2">
      <c r="A31" s="43" t="s">
        <v>157</v>
      </c>
      <c r="B31" s="46" t="s">
        <v>93</v>
      </c>
      <c r="C31" s="46" t="s">
        <v>64</v>
      </c>
      <c r="D31" s="47">
        <v>5721557</v>
      </c>
      <c r="E31" s="47">
        <v>2300000</v>
      </c>
      <c r="F31" s="54" t="s">
        <v>144</v>
      </c>
      <c r="G31" s="55" t="s">
        <v>107</v>
      </c>
      <c r="H31" s="54" t="s">
        <v>145</v>
      </c>
      <c r="I31" s="55" t="s">
        <v>109</v>
      </c>
      <c r="J31" s="54" t="s">
        <v>117</v>
      </c>
      <c r="K31" s="55" t="s">
        <v>109</v>
      </c>
      <c r="L31" s="44">
        <v>35</v>
      </c>
      <c r="M31" s="44">
        <v>13</v>
      </c>
      <c r="N31" s="44">
        <v>14</v>
      </c>
      <c r="O31" s="44">
        <v>5</v>
      </c>
      <c r="P31" s="44">
        <v>7</v>
      </c>
      <c r="Q31" s="44">
        <v>8</v>
      </c>
      <c r="R31" s="44">
        <v>5</v>
      </c>
      <c r="S31" s="45">
        <f t="shared" si="0"/>
        <v>87</v>
      </c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</row>
    <row r="32" spans="1:84" s="42" customFormat="1" ht="12.75" customHeight="1" x14ac:dyDescent="0.2">
      <c r="A32" s="43" t="s">
        <v>180</v>
      </c>
      <c r="B32" s="46" t="s">
        <v>94</v>
      </c>
      <c r="C32" s="46" t="s">
        <v>65</v>
      </c>
      <c r="D32" s="47">
        <v>11900000</v>
      </c>
      <c r="E32" s="47">
        <v>2500000</v>
      </c>
      <c r="F32" s="54" t="s">
        <v>115</v>
      </c>
      <c r="G32" s="55" t="s">
        <v>146</v>
      </c>
      <c r="H32" s="54" t="s">
        <v>141</v>
      </c>
      <c r="I32" s="55" t="s">
        <v>109</v>
      </c>
      <c r="J32" s="54" t="s">
        <v>119</v>
      </c>
      <c r="K32" s="55" t="s">
        <v>109</v>
      </c>
      <c r="L32" s="44">
        <v>25</v>
      </c>
      <c r="M32" s="44">
        <v>12</v>
      </c>
      <c r="N32" s="44">
        <v>10</v>
      </c>
      <c r="O32" s="44">
        <v>4</v>
      </c>
      <c r="P32" s="44">
        <v>6</v>
      </c>
      <c r="Q32" s="44">
        <v>6</v>
      </c>
      <c r="R32" s="44">
        <v>3</v>
      </c>
      <c r="S32" s="45">
        <f t="shared" si="0"/>
        <v>66</v>
      </c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</row>
    <row r="33" spans="1:84" s="42" customFormat="1" ht="12.75" customHeight="1" x14ac:dyDescent="0.2">
      <c r="A33" s="43" t="s">
        <v>181</v>
      </c>
      <c r="B33" s="46" t="s">
        <v>95</v>
      </c>
      <c r="C33" s="46" t="s">
        <v>66</v>
      </c>
      <c r="D33" s="47">
        <v>4534000</v>
      </c>
      <c r="E33" s="47">
        <v>1900000</v>
      </c>
      <c r="F33" s="54" t="s">
        <v>128</v>
      </c>
      <c r="G33" s="55" t="s">
        <v>107</v>
      </c>
      <c r="H33" s="54" t="s">
        <v>147</v>
      </c>
      <c r="I33" s="55" t="s">
        <v>113</v>
      </c>
      <c r="J33" s="54" t="s">
        <v>122</v>
      </c>
      <c r="K33" s="55" t="s">
        <v>109</v>
      </c>
      <c r="L33" s="44">
        <v>26</v>
      </c>
      <c r="M33" s="44">
        <v>10</v>
      </c>
      <c r="N33" s="44">
        <v>9</v>
      </c>
      <c r="O33" s="44">
        <v>4</v>
      </c>
      <c r="P33" s="44">
        <v>8</v>
      </c>
      <c r="Q33" s="44">
        <v>7</v>
      </c>
      <c r="R33" s="44">
        <v>4</v>
      </c>
      <c r="S33" s="45">
        <f t="shared" si="0"/>
        <v>68</v>
      </c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</row>
    <row r="34" spans="1:84" s="42" customFormat="1" ht="12.75" customHeight="1" x14ac:dyDescent="0.2">
      <c r="A34" s="43" t="s">
        <v>182</v>
      </c>
      <c r="B34" s="46" t="s">
        <v>96</v>
      </c>
      <c r="C34" s="46" t="s">
        <v>67</v>
      </c>
      <c r="D34" s="47">
        <v>3222000</v>
      </c>
      <c r="E34" s="47">
        <v>1400000</v>
      </c>
      <c r="F34" s="54" t="s">
        <v>145</v>
      </c>
      <c r="G34" s="55" t="s">
        <v>109</v>
      </c>
      <c r="H34" s="54" t="s">
        <v>148</v>
      </c>
      <c r="I34" s="55" t="s">
        <v>109</v>
      </c>
      <c r="J34" s="54" t="s">
        <v>124</v>
      </c>
      <c r="K34" s="55" t="s">
        <v>113</v>
      </c>
      <c r="L34" s="44">
        <v>23</v>
      </c>
      <c r="M34" s="44">
        <v>11</v>
      </c>
      <c r="N34" s="44">
        <v>9</v>
      </c>
      <c r="O34" s="44">
        <v>4</v>
      </c>
      <c r="P34" s="44">
        <v>7</v>
      </c>
      <c r="Q34" s="44">
        <v>6</v>
      </c>
      <c r="R34" s="44">
        <v>2</v>
      </c>
      <c r="S34" s="45">
        <f t="shared" si="0"/>
        <v>62</v>
      </c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</row>
    <row r="35" spans="1:84" s="42" customFormat="1" ht="12.75" customHeight="1" x14ac:dyDescent="0.2">
      <c r="A35" s="43" t="s">
        <v>156</v>
      </c>
      <c r="B35" s="46" t="s">
        <v>97</v>
      </c>
      <c r="C35" s="46" t="s">
        <v>68</v>
      </c>
      <c r="D35" s="47">
        <v>6554000</v>
      </c>
      <c r="E35" s="47">
        <v>1300000</v>
      </c>
      <c r="F35" s="54" t="s">
        <v>149</v>
      </c>
      <c r="G35" s="55" t="s">
        <v>109</v>
      </c>
      <c r="H35" s="54" t="s">
        <v>150</v>
      </c>
      <c r="I35" s="55" t="s">
        <v>109</v>
      </c>
      <c r="J35" s="54" t="s">
        <v>127</v>
      </c>
      <c r="K35" s="55" t="s">
        <v>109</v>
      </c>
      <c r="L35" s="44">
        <v>36</v>
      </c>
      <c r="M35" s="44">
        <v>12</v>
      </c>
      <c r="N35" s="44">
        <v>13</v>
      </c>
      <c r="O35" s="44">
        <v>5</v>
      </c>
      <c r="P35" s="44">
        <v>9</v>
      </c>
      <c r="Q35" s="44">
        <v>9</v>
      </c>
      <c r="R35" s="44">
        <v>5</v>
      </c>
      <c r="S35" s="45">
        <f t="shared" si="0"/>
        <v>89</v>
      </c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</row>
    <row r="36" spans="1:84" s="42" customFormat="1" ht="12.75" customHeight="1" x14ac:dyDescent="0.2">
      <c r="A36" s="43" t="s">
        <v>178</v>
      </c>
      <c r="B36" s="46" t="s">
        <v>98</v>
      </c>
      <c r="C36" s="46" t="s">
        <v>69</v>
      </c>
      <c r="D36" s="47">
        <v>2336259.04</v>
      </c>
      <c r="E36" s="47">
        <v>596523</v>
      </c>
      <c r="F36" s="54" t="s">
        <v>111</v>
      </c>
      <c r="G36" s="55" t="s">
        <v>113</v>
      </c>
      <c r="H36" s="54" t="s">
        <v>134</v>
      </c>
      <c r="I36" s="55" t="s">
        <v>113</v>
      </c>
      <c r="J36" s="54" t="s">
        <v>129</v>
      </c>
      <c r="K36" s="55" t="s">
        <v>109</v>
      </c>
      <c r="L36" s="44">
        <v>27</v>
      </c>
      <c r="M36" s="44">
        <v>13</v>
      </c>
      <c r="N36" s="44">
        <v>12</v>
      </c>
      <c r="O36" s="44">
        <v>4</v>
      </c>
      <c r="P36" s="44">
        <v>7</v>
      </c>
      <c r="Q36" s="44">
        <v>5</v>
      </c>
      <c r="R36" s="44">
        <v>2</v>
      </c>
      <c r="S36" s="45">
        <f t="shared" si="0"/>
        <v>70</v>
      </c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38"/>
    </row>
    <row r="37" spans="1:84" s="42" customFormat="1" ht="12.75" customHeight="1" x14ac:dyDescent="0.2">
      <c r="A37" s="43" t="s">
        <v>158</v>
      </c>
      <c r="B37" s="46" t="s">
        <v>99</v>
      </c>
      <c r="C37" s="46" t="s">
        <v>70</v>
      </c>
      <c r="D37" s="47">
        <v>4721375</v>
      </c>
      <c r="E37" s="47">
        <v>2000000</v>
      </c>
      <c r="F37" s="54" t="s">
        <v>136</v>
      </c>
      <c r="G37" s="55" t="s">
        <v>109</v>
      </c>
      <c r="H37" s="54" t="s">
        <v>116</v>
      </c>
      <c r="I37" s="55" t="s">
        <v>109</v>
      </c>
      <c r="J37" s="54" t="s">
        <v>132</v>
      </c>
      <c r="K37" s="55" t="s">
        <v>109</v>
      </c>
      <c r="L37" s="44">
        <v>34</v>
      </c>
      <c r="M37" s="44">
        <v>12</v>
      </c>
      <c r="N37" s="44">
        <v>12</v>
      </c>
      <c r="O37" s="44">
        <v>5</v>
      </c>
      <c r="P37" s="44">
        <v>7</v>
      </c>
      <c r="Q37" s="44">
        <v>8</v>
      </c>
      <c r="R37" s="44">
        <v>4</v>
      </c>
      <c r="S37" s="45">
        <f t="shared" si="0"/>
        <v>82</v>
      </c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8"/>
      <c r="CE37" s="38"/>
      <c r="CF37" s="38"/>
    </row>
    <row r="38" spans="1:84" s="42" customFormat="1" ht="12.75" customHeight="1" x14ac:dyDescent="0.2">
      <c r="A38" s="43" t="s">
        <v>167</v>
      </c>
      <c r="B38" s="46" t="s">
        <v>100</v>
      </c>
      <c r="C38" s="46" t="s">
        <v>71</v>
      </c>
      <c r="D38" s="47">
        <v>3567999.7</v>
      </c>
      <c r="E38" s="47">
        <v>1500000</v>
      </c>
      <c r="F38" s="54" t="s">
        <v>149</v>
      </c>
      <c r="G38" s="55" t="s">
        <v>109</v>
      </c>
      <c r="H38" s="54" t="s">
        <v>118</v>
      </c>
      <c r="I38" s="55" t="s">
        <v>109</v>
      </c>
      <c r="J38" s="54" t="s">
        <v>135</v>
      </c>
      <c r="K38" s="55" t="s">
        <v>113</v>
      </c>
      <c r="L38" s="44">
        <v>30</v>
      </c>
      <c r="M38" s="44">
        <v>13</v>
      </c>
      <c r="N38" s="44">
        <v>11</v>
      </c>
      <c r="O38" s="44">
        <v>4</v>
      </c>
      <c r="P38" s="44">
        <v>6</v>
      </c>
      <c r="Q38" s="44">
        <v>6</v>
      </c>
      <c r="R38" s="44">
        <v>3</v>
      </c>
      <c r="S38" s="45">
        <f t="shared" si="0"/>
        <v>73</v>
      </c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8"/>
      <c r="CE38" s="38"/>
      <c r="CF38" s="38"/>
    </row>
    <row r="39" spans="1:84" s="42" customFormat="1" ht="12.75" customHeight="1" x14ac:dyDescent="0.2">
      <c r="A39" s="43" t="s">
        <v>162</v>
      </c>
      <c r="B39" s="46" t="s">
        <v>88</v>
      </c>
      <c r="C39" s="46" t="s">
        <v>72</v>
      </c>
      <c r="D39" s="47">
        <v>6920000</v>
      </c>
      <c r="E39" s="47">
        <v>1500000</v>
      </c>
      <c r="F39" s="54" t="s">
        <v>120</v>
      </c>
      <c r="G39" s="55" t="s">
        <v>109</v>
      </c>
      <c r="H39" s="54" t="s">
        <v>121</v>
      </c>
      <c r="I39" s="55" t="s">
        <v>109</v>
      </c>
      <c r="J39" s="54" t="s">
        <v>138</v>
      </c>
      <c r="K39" s="55" t="s">
        <v>109</v>
      </c>
      <c r="L39" s="44">
        <v>30</v>
      </c>
      <c r="M39" s="44">
        <v>11</v>
      </c>
      <c r="N39" s="44">
        <v>13</v>
      </c>
      <c r="O39" s="44">
        <v>5</v>
      </c>
      <c r="P39" s="44">
        <v>8</v>
      </c>
      <c r="Q39" s="44">
        <v>9</v>
      </c>
      <c r="R39" s="44">
        <v>5</v>
      </c>
      <c r="S39" s="45">
        <f t="shared" si="0"/>
        <v>81</v>
      </c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8"/>
      <c r="CE39" s="38"/>
      <c r="CF39" s="38"/>
    </row>
    <row r="40" spans="1:84" s="42" customFormat="1" ht="12.75" customHeight="1" x14ac:dyDescent="0.2">
      <c r="A40" s="43" t="s">
        <v>176</v>
      </c>
      <c r="B40" s="46" t="s">
        <v>101</v>
      </c>
      <c r="C40" s="46" t="s">
        <v>73</v>
      </c>
      <c r="D40" s="47">
        <v>4546875</v>
      </c>
      <c r="E40" s="47">
        <v>1500000</v>
      </c>
      <c r="F40" s="54" t="s">
        <v>123</v>
      </c>
      <c r="G40" s="55" t="s">
        <v>109</v>
      </c>
      <c r="H40" s="54" t="s">
        <v>136</v>
      </c>
      <c r="I40" s="55" t="s">
        <v>109</v>
      </c>
      <c r="J40" s="54" t="s">
        <v>135</v>
      </c>
      <c r="K40" s="55" t="s">
        <v>113</v>
      </c>
      <c r="L40" s="44">
        <v>23</v>
      </c>
      <c r="M40" s="44">
        <v>11</v>
      </c>
      <c r="N40" s="44">
        <v>11</v>
      </c>
      <c r="O40" s="44">
        <v>4</v>
      </c>
      <c r="P40" s="44">
        <v>7</v>
      </c>
      <c r="Q40" s="44">
        <v>5</v>
      </c>
      <c r="R40" s="44">
        <v>4</v>
      </c>
      <c r="S40" s="45">
        <f t="shared" si="0"/>
        <v>65</v>
      </c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8"/>
      <c r="CE40" s="38"/>
      <c r="CF40" s="38"/>
    </row>
    <row r="41" spans="1:84" s="42" customFormat="1" ht="12.75" customHeight="1" x14ac:dyDescent="0.2">
      <c r="A41" s="43" t="s">
        <v>169</v>
      </c>
      <c r="B41" s="46" t="s">
        <v>102</v>
      </c>
      <c r="C41" s="46" t="s">
        <v>74</v>
      </c>
      <c r="D41" s="47">
        <v>3237000</v>
      </c>
      <c r="E41" s="47">
        <v>1250000</v>
      </c>
      <c r="F41" s="54" t="s">
        <v>125</v>
      </c>
      <c r="G41" s="55" t="s">
        <v>109</v>
      </c>
      <c r="H41" s="54" t="s">
        <v>126</v>
      </c>
      <c r="I41" s="55" t="s">
        <v>109</v>
      </c>
      <c r="J41" s="54" t="s">
        <v>129</v>
      </c>
      <c r="K41" s="55" t="s">
        <v>109</v>
      </c>
      <c r="L41" s="44">
        <v>27</v>
      </c>
      <c r="M41" s="44">
        <v>10</v>
      </c>
      <c r="N41" s="44">
        <v>12</v>
      </c>
      <c r="O41" s="44">
        <v>4</v>
      </c>
      <c r="P41" s="44">
        <v>8</v>
      </c>
      <c r="Q41" s="44">
        <v>4</v>
      </c>
      <c r="R41" s="44">
        <v>4</v>
      </c>
      <c r="S41" s="45">
        <f t="shared" si="0"/>
        <v>69</v>
      </c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38"/>
      <c r="BS41" s="38"/>
      <c r="BT41" s="38"/>
      <c r="BU41" s="38"/>
      <c r="BV41" s="38"/>
      <c r="BW41" s="38"/>
      <c r="BX41" s="38"/>
      <c r="BY41" s="38"/>
      <c r="BZ41" s="38"/>
      <c r="CA41" s="38"/>
      <c r="CB41" s="38"/>
      <c r="CC41" s="38"/>
      <c r="CD41" s="38"/>
      <c r="CE41" s="38"/>
      <c r="CF41" s="38"/>
    </row>
    <row r="42" spans="1:84" s="42" customFormat="1" ht="12.75" customHeight="1" x14ac:dyDescent="0.2">
      <c r="A42" s="43" t="s">
        <v>160</v>
      </c>
      <c r="B42" s="46" t="s">
        <v>103</v>
      </c>
      <c r="C42" s="46" t="s">
        <v>75</v>
      </c>
      <c r="D42" s="47">
        <v>3561900</v>
      </c>
      <c r="E42" s="47">
        <v>1251800</v>
      </c>
      <c r="F42" s="54" t="s">
        <v>116</v>
      </c>
      <c r="G42" s="55" t="s">
        <v>109</v>
      </c>
      <c r="H42" s="54" t="s">
        <v>111</v>
      </c>
      <c r="I42" s="55" t="s">
        <v>109</v>
      </c>
      <c r="J42" s="54" t="s">
        <v>110</v>
      </c>
      <c r="K42" s="55" t="s">
        <v>109</v>
      </c>
      <c r="L42" s="44">
        <v>35</v>
      </c>
      <c r="M42" s="44">
        <v>10</v>
      </c>
      <c r="N42" s="44">
        <v>14</v>
      </c>
      <c r="O42" s="44">
        <v>5</v>
      </c>
      <c r="P42" s="44">
        <v>8</v>
      </c>
      <c r="Q42" s="44">
        <v>9</v>
      </c>
      <c r="R42" s="44">
        <v>2</v>
      </c>
      <c r="S42" s="45">
        <f t="shared" si="0"/>
        <v>83</v>
      </c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  <c r="BQ42" s="38"/>
      <c r="BR42" s="38"/>
      <c r="BS42" s="38"/>
      <c r="BT42" s="38"/>
      <c r="BU42" s="38"/>
      <c r="BV42" s="38"/>
      <c r="BW42" s="38"/>
      <c r="BX42" s="38"/>
      <c r="BY42" s="38"/>
      <c r="BZ42" s="38"/>
      <c r="CA42" s="38"/>
      <c r="CB42" s="38"/>
      <c r="CC42" s="38"/>
      <c r="CD42" s="38"/>
      <c r="CE42" s="38"/>
      <c r="CF42" s="38"/>
    </row>
    <row r="43" spans="1:84" s="42" customFormat="1" ht="12.75" customHeight="1" x14ac:dyDescent="0.2">
      <c r="A43" s="43" t="s">
        <v>164</v>
      </c>
      <c r="B43" s="46" t="s">
        <v>104</v>
      </c>
      <c r="C43" s="46" t="s">
        <v>76</v>
      </c>
      <c r="D43" s="47">
        <v>4150000</v>
      </c>
      <c r="E43" s="47">
        <v>1200000</v>
      </c>
      <c r="F43" s="54" t="s">
        <v>151</v>
      </c>
      <c r="G43" s="55" t="s">
        <v>109</v>
      </c>
      <c r="H43" s="54" t="s">
        <v>120</v>
      </c>
      <c r="I43" s="55" t="s">
        <v>109</v>
      </c>
      <c r="J43" s="54" t="s">
        <v>114</v>
      </c>
      <c r="K43" s="55" t="s">
        <v>109</v>
      </c>
      <c r="L43" s="44">
        <v>27</v>
      </c>
      <c r="M43" s="44">
        <v>13</v>
      </c>
      <c r="N43" s="44">
        <v>13</v>
      </c>
      <c r="O43" s="44">
        <v>5</v>
      </c>
      <c r="P43" s="44">
        <v>9</v>
      </c>
      <c r="Q43" s="44">
        <v>9</v>
      </c>
      <c r="R43" s="44">
        <v>2</v>
      </c>
      <c r="S43" s="45">
        <f t="shared" si="0"/>
        <v>78</v>
      </c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  <c r="BQ43" s="38"/>
      <c r="BR43" s="38"/>
      <c r="BS43" s="38"/>
      <c r="BT43" s="38"/>
      <c r="BU43" s="38"/>
      <c r="BV43" s="38"/>
      <c r="BW43" s="38"/>
      <c r="BX43" s="38"/>
      <c r="BY43" s="38"/>
      <c r="BZ43" s="38"/>
      <c r="CA43" s="38"/>
      <c r="CB43" s="38"/>
      <c r="CC43" s="38"/>
      <c r="CD43" s="38"/>
      <c r="CE43" s="38"/>
      <c r="CF43" s="38"/>
    </row>
    <row r="44" spans="1:84" s="42" customFormat="1" ht="12.75" customHeight="1" x14ac:dyDescent="0.2">
      <c r="A44" s="43" t="s">
        <v>161</v>
      </c>
      <c r="B44" s="46" t="s">
        <v>105</v>
      </c>
      <c r="C44" s="46" t="s">
        <v>77</v>
      </c>
      <c r="D44" s="47">
        <v>2642500</v>
      </c>
      <c r="E44" s="47">
        <v>1774500</v>
      </c>
      <c r="F44" s="54" t="s">
        <v>133</v>
      </c>
      <c r="G44" s="55" t="s">
        <v>109</v>
      </c>
      <c r="H44" s="54" t="s">
        <v>131</v>
      </c>
      <c r="I44" s="55" t="s">
        <v>107</v>
      </c>
      <c r="J44" s="54" t="s">
        <v>117</v>
      </c>
      <c r="K44" s="55" t="s">
        <v>109</v>
      </c>
      <c r="L44" s="44">
        <v>37</v>
      </c>
      <c r="M44" s="44">
        <v>12</v>
      </c>
      <c r="N44" s="44">
        <v>14</v>
      </c>
      <c r="O44" s="44">
        <v>5</v>
      </c>
      <c r="P44" s="44">
        <v>6</v>
      </c>
      <c r="Q44" s="44">
        <v>7</v>
      </c>
      <c r="R44" s="44">
        <v>3</v>
      </c>
      <c r="S44" s="45">
        <f t="shared" si="0"/>
        <v>84</v>
      </c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8"/>
      <c r="BO44" s="38"/>
      <c r="BP44" s="38"/>
      <c r="BQ44" s="38"/>
      <c r="BR44" s="38"/>
      <c r="BS44" s="38"/>
      <c r="BT44" s="38"/>
      <c r="BU44" s="38"/>
      <c r="BV44" s="38"/>
      <c r="BW44" s="38"/>
      <c r="BX44" s="38"/>
      <c r="BY44" s="38"/>
      <c r="BZ44" s="38"/>
      <c r="CA44" s="38"/>
      <c r="CB44" s="38"/>
      <c r="CC44" s="38"/>
      <c r="CD44" s="38"/>
      <c r="CE44" s="38"/>
      <c r="CF44" s="38"/>
    </row>
    <row r="45" spans="1:84" s="42" customFormat="1" ht="12.75" customHeight="1" x14ac:dyDescent="0.2">
      <c r="A45" s="43" t="s">
        <v>168</v>
      </c>
      <c r="B45" s="46" t="s">
        <v>106</v>
      </c>
      <c r="C45" s="46" t="s">
        <v>78</v>
      </c>
      <c r="D45" s="47">
        <v>2580000</v>
      </c>
      <c r="E45" s="47">
        <v>1300000</v>
      </c>
      <c r="F45" s="46" t="s">
        <v>136</v>
      </c>
      <c r="G45" s="13" t="s">
        <v>109</v>
      </c>
      <c r="H45" s="46" t="s">
        <v>151</v>
      </c>
      <c r="I45" s="13" t="s">
        <v>109</v>
      </c>
      <c r="J45" s="46" t="s">
        <v>119</v>
      </c>
      <c r="K45" s="13" t="s">
        <v>109</v>
      </c>
      <c r="L45" s="44">
        <v>29</v>
      </c>
      <c r="M45" s="44">
        <v>12</v>
      </c>
      <c r="N45" s="44">
        <v>13</v>
      </c>
      <c r="O45" s="44">
        <v>5</v>
      </c>
      <c r="P45" s="44">
        <v>7</v>
      </c>
      <c r="Q45" s="44">
        <v>7</v>
      </c>
      <c r="R45" s="44">
        <v>2</v>
      </c>
      <c r="S45" s="45">
        <f t="shared" si="0"/>
        <v>75</v>
      </c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</row>
    <row r="46" spans="1:84" x14ac:dyDescent="0.3">
      <c r="D46" s="49">
        <f>SUM(D15:D45)</f>
        <v>134413565.74000001</v>
      </c>
      <c r="E46" s="49">
        <f>SUM(E15:E45)</f>
        <v>47015849</v>
      </c>
      <c r="F46" s="49"/>
    </row>
    <row r="47" spans="1:84" x14ac:dyDescent="0.3">
      <c r="E47" s="49"/>
      <c r="F47" s="49"/>
      <c r="G47" s="49"/>
      <c r="H47" s="49"/>
      <c r="S47" s="38" t="s">
        <v>20</v>
      </c>
    </row>
  </sheetData>
  <mergeCells count="18">
    <mergeCell ref="R12:R13"/>
    <mergeCell ref="S12:S13"/>
    <mergeCell ref="L12:L13"/>
    <mergeCell ref="M12:M13"/>
    <mergeCell ref="N12:N13"/>
    <mergeCell ref="O12:O13"/>
    <mergeCell ref="P12:P13"/>
    <mergeCell ref="Q12:Q13"/>
    <mergeCell ref="D8:K8"/>
    <mergeCell ref="D10:K10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3">
    <dataValidation type="decimal" operator="lessThanOrEqual" allowBlank="1" showInputMessage="1" showErrorMessage="1" error="max. 15" sqref="M15:N45" xr:uid="{0DCF5C69-342B-43AC-A071-01D10DE8D66E}">
      <formula1>15</formula1>
    </dataValidation>
    <dataValidation type="decimal" operator="lessThanOrEqual" allowBlank="1" showInputMessage="1" showErrorMessage="1" error="max. 10" sqref="P15:Q45" xr:uid="{AE0B7B32-39AD-4E5A-959D-F5DA38283023}">
      <formula1>10</formula1>
    </dataValidation>
    <dataValidation type="decimal" operator="lessThanOrEqual" allowBlank="1" showInputMessage="1" showErrorMessage="1" error="max. 5" sqref="R15:R45 O15:O45" xr:uid="{E1AFEBED-5D4B-4D51-86C6-664A1E4AC096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7EC51-3519-435F-8135-E642077B37D9}">
  <dimension ref="A1:CF47"/>
  <sheetViews>
    <sheetView zoomScale="80" zoomScaleNormal="80" workbookViewId="0"/>
  </sheetViews>
  <sheetFormatPr defaultColWidth="9.109375" defaultRowHeight="12" x14ac:dyDescent="0.3"/>
  <cols>
    <col min="1" max="1" width="11.6640625" style="38" customWidth="1"/>
    <col min="2" max="2" width="33.88671875" style="38" customWidth="1"/>
    <col min="3" max="3" width="43.6640625" style="38" customWidth="1"/>
    <col min="4" max="4" width="15.5546875" style="38" customWidth="1"/>
    <col min="5" max="5" width="15" style="38" customWidth="1"/>
    <col min="6" max="6" width="15.6640625" style="38" customWidth="1"/>
    <col min="7" max="7" width="5.6640625" style="39" customWidth="1"/>
    <col min="8" max="8" width="15.6640625" style="39" customWidth="1"/>
    <col min="9" max="9" width="5.6640625" style="38" customWidth="1"/>
    <col min="10" max="10" width="15.6640625" style="38" customWidth="1"/>
    <col min="11" max="11" width="5.6640625" style="38" customWidth="1"/>
    <col min="12" max="12" width="9.6640625" style="38" customWidth="1"/>
    <col min="13" max="19" width="9.33203125" style="38" customWidth="1"/>
    <col min="20" max="16384" width="9.109375" style="38"/>
  </cols>
  <sheetData>
    <row r="1" spans="1:84" ht="38.25" customHeight="1" x14ac:dyDescent="0.3">
      <c r="A1" s="37" t="s">
        <v>35</v>
      </c>
    </row>
    <row r="2" spans="1:84" ht="12.6" x14ac:dyDescent="0.3">
      <c r="A2" s="40" t="s">
        <v>44</v>
      </c>
      <c r="D2" s="40" t="s">
        <v>24</v>
      </c>
    </row>
    <row r="3" spans="1:84" ht="12.6" x14ac:dyDescent="0.3">
      <c r="A3" s="40" t="s">
        <v>43</v>
      </c>
      <c r="D3" s="38" t="s">
        <v>36</v>
      </c>
    </row>
    <row r="4" spans="1:84" ht="12.6" x14ac:dyDescent="0.3">
      <c r="A4" s="40" t="s">
        <v>45</v>
      </c>
      <c r="D4" s="38" t="s">
        <v>37</v>
      </c>
    </row>
    <row r="5" spans="1:84" ht="12.6" x14ac:dyDescent="0.3">
      <c r="A5" s="40" t="s">
        <v>42</v>
      </c>
      <c r="D5" s="38" t="s">
        <v>38</v>
      </c>
    </row>
    <row r="6" spans="1:84" ht="12.6" x14ac:dyDescent="0.3">
      <c r="A6" s="38" t="s">
        <v>46</v>
      </c>
      <c r="D6" s="38" t="s">
        <v>39</v>
      </c>
    </row>
    <row r="7" spans="1:84" ht="12.6" x14ac:dyDescent="0.3">
      <c r="A7" s="52" t="s">
        <v>47</v>
      </c>
      <c r="D7" s="38" t="s">
        <v>40</v>
      </c>
    </row>
    <row r="8" spans="1:84" ht="12.6" customHeight="1" x14ac:dyDescent="0.3">
      <c r="D8" s="32"/>
      <c r="E8" s="32"/>
      <c r="F8" s="32"/>
      <c r="G8" s="32"/>
      <c r="H8" s="32"/>
      <c r="I8" s="32"/>
      <c r="J8" s="32"/>
      <c r="K8" s="32"/>
    </row>
    <row r="9" spans="1:84" ht="12.6" customHeight="1" x14ac:dyDescent="0.3">
      <c r="A9" s="40"/>
      <c r="D9" s="40" t="s">
        <v>25</v>
      </c>
      <c r="E9" s="50"/>
      <c r="F9" s="50"/>
      <c r="G9" s="50"/>
      <c r="H9" s="50"/>
      <c r="I9" s="50"/>
      <c r="J9" s="50"/>
      <c r="K9" s="50"/>
    </row>
    <row r="10" spans="1:84" ht="39" customHeight="1" x14ac:dyDescent="0.3">
      <c r="A10" s="40"/>
      <c r="D10" s="32" t="s">
        <v>41</v>
      </c>
      <c r="E10" s="32"/>
      <c r="F10" s="32"/>
      <c r="G10" s="32"/>
      <c r="H10" s="32"/>
      <c r="I10" s="32"/>
      <c r="J10" s="32"/>
      <c r="K10" s="32"/>
    </row>
    <row r="11" spans="1:84" ht="12.6" customHeight="1" x14ac:dyDescent="0.3">
      <c r="A11" s="40"/>
    </row>
    <row r="12" spans="1:84" ht="26.4" customHeight="1" x14ac:dyDescent="0.3">
      <c r="A12" s="26" t="s">
        <v>0</v>
      </c>
      <c r="B12" s="26" t="s">
        <v>1</v>
      </c>
      <c r="C12" s="26" t="s">
        <v>19</v>
      </c>
      <c r="D12" s="26" t="s">
        <v>13</v>
      </c>
      <c r="E12" s="29" t="s">
        <v>2</v>
      </c>
      <c r="F12" s="26" t="s">
        <v>32</v>
      </c>
      <c r="G12" s="26"/>
      <c r="H12" s="26" t="s">
        <v>33</v>
      </c>
      <c r="I12" s="26"/>
      <c r="J12" s="26" t="s">
        <v>34</v>
      </c>
      <c r="K12" s="26"/>
      <c r="L12" s="26" t="s">
        <v>15</v>
      </c>
      <c r="M12" s="26" t="s">
        <v>14</v>
      </c>
      <c r="N12" s="26" t="s">
        <v>16</v>
      </c>
      <c r="O12" s="26" t="s">
        <v>29</v>
      </c>
      <c r="P12" s="26" t="s">
        <v>30</v>
      </c>
      <c r="Q12" s="26" t="s">
        <v>31</v>
      </c>
      <c r="R12" s="26" t="s">
        <v>3</v>
      </c>
      <c r="S12" s="26" t="s">
        <v>4</v>
      </c>
    </row>
    <row r="13" spans="1:84" ht="59.4" customHeight="1" x14ac:dyDescent="0.3">
      <c r="A13" s="27"/>
      <c r="B13" s="27"/>
      <c r="C13" s="27"/>
      <c r="D13" s="27"/>
      <c r="E13" s="30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</row>
    <row r="14" spans="1:84" ht="37.5" customHeight="1" x14ac:dyDescent="0.3">
      <c r="A14" s="28"/>
      <c r="B14" s="28"/>
      <c r="C14" s="28"/>
      <c r="D14" s="28"/>
      <c r="E14" s="31"/>
      <c r="F14" s="41" t="s">
        <v>26</v>
      </c>
      <c r="G14" s="51" t="s">
        <v>27</v>
      </c>
      <c r="H14" s="51" t="s">
        <v>26</v>
      </c>
      <c r="I14" s="51" t="s">
        <v>27</v>
      </c>
      <c r="J14" s="51" t="s">
        <v>26</v>
      </c>
      <c r="K14" s="51" t="s">
        <v>27</v>
      </c>
      <c r="L14" s="51" t="s">
        <v>28</v>
      </c>
      <c r="M14" s="51" t="s">
        <v>21</v>
      </c>
      <c r="N14" s="51" t="s">
        <v>21</v>
      </c>
      <c r="O14" s="51" t="s">
        <v>22</v>
      </c>
      <c r="P14" s="51" t="s">
        <v>23</v>
      </c>
      <c r="Q14" s="51" t="s">
        <v>23</v>
      </c>
      <c r="R14" s="51" t="s">
        <v>22</v>
      </c>
      <c r="S14" s="51"/>
    </row>
    <row r="15" spans="1:84" s="42" customFormat="1" ht="12.75" customHeight="1" x14ac:dyDescent="0.2">
      <c r="A15" s="43" t="s">
        <v>154</v>
      </c>
      <c r="B15" s="46" t="s">
        <v>79</v>
      </c>
      <c r="C15" s="46" t="s">
        <v>48</v>
      </c>
      <c r="D15" s="47">
        <v>3783500</v>
      </c>
      <c r="E15" s="47">
        <v>900000</v>
      </c>
      <c r="F15" s="54" t="s">
        <v>107</v>
      </c>
      <c r="G15" s="55" t="s">
        <v>107</v>
      </c>
      <c r="H15" s="54" t="s">
        <v>108</v>
      </c>
      <c r="I15" s="55" t="s">
        <v>109</v>
      </c>
      <c r="J15" s="54" t="s">
        <v>110</v>
      </c>
      <c r="K15" s="55" t="s">
        <v>109</v>
      </c>
      <c r="L15" s="44">
        <v>37</v>
      </c>
      <c r="M15" s="44">
        <v>15</v>
      </c>
      <c r="N15" s="44">
        <v>13</v>
      </c>
      <c r="O15" s="44">
        <v>5</v>
      </c>
      <c r="P15" s="44">
        <v>9</v>
      </c>
      <c r="Q15" s="44">
        <v>9</v>
      </c>
      <c r="R15" s="44">
        <v>5</v>
      </c>
      <c r="S15" s="45">
        <f t="shared" ref="S15:S45" si="0">SUM(L15:R15)</f>
        <v>93</v>
      </c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</row>
    <row r="16" spans="1:84" s="42" customFormat="1" ht="12.75" customHeight="1" x14ac:dyDescent="0.2">
      <c r="A16" s="43" t="s">
        <v>179</v>
      </c>
      <c r="B16" s="46" t="s">
        <v>80</v>
      </c>
      <c r="C16" s="46" t="s">
        <v>49</v>
      </c>
      <c r="D16" s="47">
        <v>3961500</v>
      </c>
      <c r="E16" s="47">
        <v>1400000</v>
      </c>
      <c r="F16" s="54" t="s">
        <v>111</v>
      </c>
      <c r="G16" s="55" t="s">
        <v>109</v>
      </c>
      <c r="H16" s="54" t="s">
        <v>112</v>
      </c>
      <c r="I16" s="55" t="s">
        <v>113</v>
      </c>
      <c r="J16" s="54" t="s">
        <v>114</v>
      </c>
      <c r="K16" s="55" t="s">
        <v>113</v>
      </c>
      <c r="L16" s="44">
        <v>20</v>
      </c>
      <c r="M16" s="44">
        <v>12</v>
      </c>
      <c r="N16" s="44">
        <v>10</v>
      </c>
      <c r="O16" s="44">
        <v>4</v>
      </c>
      <c r="P16" s="44">
        <v>8</v>
      </c>
      <c r="Q16" s="44">
        <v>8</v>
      </c>
      <c r="R16" s="44">
        <v>5</v>
      </c>
      <c r="S16" s="45">
        <f t="shared" si="0"/>
        <v>67</v>
      </c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</row>
    <row r="17" spans="1:84" s="42" customFormat="1" ht="12.75" customHeight="1" x14ac:dyDescent="0.2">
      <c r="A17" s="43" t="s">
        <v>173</v>
      </c>
      <c r="B17" s="46" t="s">
        <v>80</v>
      </c>
      <c r="C17" s="46" t="s">
        <v>50</v>
      </c>
      <c r="D17" s="47">
        <v>3360850</v>
      </c>
      <c r="E17" s="47">
        <v>1000000</v>
      </c>
      <c r="F17" s="54" t="s">
        <v>115</v>
      </c>
      <c r="G17" s="55" t="s">
        <v>113</v>
      </c>
      <c r="H17" s="54" t="s">
        <v>116</v>
      </c>
      <c r="I17" s="55" t="s">
        <v>109</v>
      </c>
      <c r="J17" s="54" t="s">
        <v>117</v>
      </c>
      <c r="K17" s="55" t="s">
        <v>109</v>
      </c>
      <c r="L17" s="44">
        <v>22</v>
      </c>
      <c r="M17" s="44">
        <v>12</v>
      </c>
      <c r="N17" s="44">
        <v>12</v>
      </c>
      <c r="O17" s="44">
        <v>4</v>
      </c>
      <c r="P17" s="44">
        <v>8</v>
      </c>
      <c r="Q17" s="44">
        <v>8</v>
      </c>
      <c r="R17" s="44">
        <v>5</v>
      </c>
      <c r="S17" s="45">
        <f t="shared" si="0"/>
        <v>71</v>
      </c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</row>
    <row r="18" spans="1:84" s="42" customFormat="1" ht="12.75" customHeight="1" x14ac:dyDescent="0.2">
      <c r="A18" s="43" t="s">
        <v>165</v>
      </c>
      <c r="B18" s="46" t="s">
        <v>81</v>
      </c>
      <c r="C18" s="46" t="s">
        <v>51</v>
      </c>
      <c r="D18" s="47">
        <v>2696740</v>
      </c>
      <c r="E18" s="47">
        <v>1200000</v>
      </c>
      <c r="F18" s="54" t="s">
        <v>108</v>
      </c>
      <c r="G18" s="55" t="s">
        <v>109</v>
      </c>
      <c r="H18" s="54" t="s">
        <v>118</v>
      </c>
      <c r="I18" s="55" t="s">
        <v>109</v>
      </c>
      <c r="J18" s="54" t="s">
        <v>119</v>
      </c>
      <c r="K18" s="55" t="s">
        <v>109</v>
      </c>
      <c r="L18" s="44">
        <v>34</v>
      </c>
      <c r="M18" s="44">
        <v>10</v>
      </c>
      <c r="N18" s="44">
        <v>13</v>
      </c>
      <c r="O18" s="44">
        <v>4</v>
      </c>
      <c r="P18" s="44">
        <v>7</v>
      </c>
      <c r="Q18" s="44">
        <v>8</v>
      </c>
      <c r="R18" s="44">
        <v>2</v>
      </c>
      <c r="S18" s="45">
        <f t="shared" si="0"/>
        <v>78</v>
      </c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</row>
    <row r="19" spans="1:84" s="42" customFormat="1" ht="12.75" customHeight="1" x14ac:dyDescent="0.2">
      <c r="A19" s="43" t="s">
        <v>166</v>
      </c>
      <c r="B19" s="46" t="s">
        <v>82</v>
      </c>
      <c r="C19" s="46" t="s">
        <v>52</v>
      </c>
      <c r="D19" s="47">
        <v>820000</v>
      </c>
      <c r="E19" s="47">
        <v>500000</v>
      </c>
      <c r="F19" s="54" t="s">
        <v>120</v>
      </c>
      <c r="G19" s="55" t="s">
        <v>109</v>
      </c>
      <c r="H19" s="54" t="s">
        <v>121</v>
      </c>
      <c r="I19" s="55" t="s">
        <v>109</v>
      </c>
      <c r="J19" s="54" t="s">
        <v>122</v>
      </c>
      <c r="K19" s="55" t="s">
        <v>109</v>
      </c>
      <c r="L19" s="44">
        <v>30</v>
      </c>
      <c r="M19" s="44">
        <v>12</v>
      </c>
      <c r="N19" s="44">
        <v>12</v>
      </c>
      <c r="O19" s="44">
        <v>5</v>
      </c>
      <c r="P19" s="44">
        <v>8</v>
      </c>
      <c r="Q19" s="44">
        <v>7</v>
      </c>
      <c r="R19" s="44">
        <v>2</v>
      </c>
      <c r="S19" s="45">
        <f t="shared" si="0"/>
        <v>76</v>
      </c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</row>
    <row r="20" spans="1:84" s="42" customFormat="1" ht="12.75" customHeight="1" x14ac:dyDescent="0.2">
      <c r="A20" s="43" t="s">
        <v>177</v>
      </c>
      <c r="B20" s="46" t="s">
        <v>83</v>
      </c>
      <c r="C20" s="46" t="s">
        <v>53</v>
      </c>
      <c r="D20" s="47">
        <v>1943300</v>
      </c>
      <c r="E20" s="47">
        <v>800000</v>
      </c>
      <c r="F20" s="54" t="s">
        <v>123</v>
      </c>
      <c r="G20" s="55" t="s">
        <v>109</v>
      </c>
      <c r="H20" s="54" t="s">
        <v>115</v>
      </c>
      <c r="I20" s="55" t="s">
        <v>113</v>
      </c>
      <c r="J20" s="54" t="s">
        <v>124</v>
      </c>
      <c r="K20" s="55" t="s">
        <v>109</v>
      </c>
      <c r="L20" s="44">
        <v>26</v>
      </c>
      <c r="M20" s="44">
        <v>12</v>
      </c>
      <c r="N20" s="44">
        <v>11</v>
      </c>
      <c r="O20" s="44">
        <v>5</v>
      </c>
      <c r="P20" s="44">
        <v>7</v>
      </c>
      <c r="Q20" s="44">
        <v>7</v>
      </c>
      <c r="R20" s="44">
        <v>2</v>
      </c>
      <c r="S20" s="45">
        <f t="shared" si="0"/>
        <v>70</v>
      </c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</row>
    <row r="21" spans="1:84" s="42" customFormat="1" ht="12.75" customHeight="1" x14ac:dyDescent="0.2">
      <c r="A21" s="43" t="s">
        <v>183</v>
      </c>
      <c r="B21" s="46" t="s">
        <v>84</v>
      </c>
      <c r="C21" s="46" t="s">
        <v>54</v>
      </c>
      <c r="D21" s="47">
        <v>5199000</v>
      </c>
      <c r="E21" s="47">
        <v>2599500</v>
      </c>
      <c r="F21" s="54" t="s">
        <v>125</v>
      </c>
      <c r="G21" s="55" t="s">
        <v>107</v>
      </c>
      <c r="H21" s="54" t="s">
        <v>126</v>
      </c>
      <c r="I21" s="55" t="s">
        <v>113</v>
      </c>
      <c r="J21" s="54" t="s">
        <v>127</v>
      </c>
      <c r="K21" s="55" t="s">
        <v>109</v>
      </c>
      <c r="L21" s="44">
        <v>20</v>
      </c>
      <c r="M21" s="44">
        <v>11</v>
      </c>
      <c r="N21" s="44">
        <v>10</v>
      </c>
      <c r="O21" s="44">
        <v>5</v>
      </c>
      <c r="P21" s="44">
        <v>6</v>
      </c>
      <c r="Q21" s="44">
        <v>6</v>
      </c>
      <c r="R21" s="44">
        <v>2</v>
      </c>
      <c r="S21" s="45">
        <f t="shared" si="0"/>
        <v>60</v>
      </c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</row>
    <row r="22" spans="1:84" s="42" customFormat="1" ht="12.75" customHeight="1" x14ac:dyDescent="0.2">
      <c r="A22" s="43" t="s">
        <v>163</v>
      </c>
      <c r="B22" s="46" t="s">
        <v>85</v>
      </c>
      <c r="C22" s="46" t="s">
        <v>55</v>
      </c>
      <c r="D22" s="47">
        <v>4788100</v>
      </c>
      <c r="E22" s="47">
        <v>2100000</v>
      </c>
      <c r="F22" s="54" t="s">
        <v>128</v>
      </c>
      <c r="G22" s="55" t="s">
        <v>107</v>
      </c>
      <c r="H22" s="54" t="s">
        <v>107</v>
      </c>
      <c r="I22" s="55" t="s">
        <v>107</v>
      </c>
      <c r="J22" s="54" t="s">
        <v>110</v>
      </c>
      <c r="K22" s="55" t="s">
        <v>109</v>
      </c>
      <c r="L22" s="44">
        <v>30</v>
      </c>
      <c r="M22" s="44">
        <v>15</v>
      </c>
      <c r="N22" s="44">
        <v>12</v>
      </c>
      <c r="O22" s="44">
        <v>5</v>
      </c>
      <c r="P22" s="44">
        <v>7</v>
      </c>
      <c r="Q22" s="44">
        <v>7</v>
      </c>
      <c r="R22" s="44">
        <v>5</v>
      </c>
      <c r="S22" s="45">
        <f t="shared" si="0"/>
        <v>81</v>
      </c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</row>
    <row r="23" spans="1:84" s="42" customFormat="1" ht="12.75" customHeight="1" x14ac:dyDescent="0.2">
      <c r="A23" s="43" t="s">
        <v>171</v>
      </c>
      <c r="B23" s="46" t="s">
        <v>86</v>
      </c>
      <c r="C23" s="46" t="s">
        <v>56</v>
      </c>
      <c r="D23" s="47">
        <v>4900000</v>
      </c>
      <c r="E23" s="47">
        <v>1800000</v>
      </c>
      <c r="F23" s="54" t="s">
        <v>116</v>
      </c>
      <c r="G23" s="55" t="s">
        <v>109</v>
      </c>
      <c r="H23" s="54" t="s">
        <v>120</v>
      </c>
      <c r="I23" s="55" t="s">
        <v>109</v>
      </c>
      <c r="J23" s="54" t="s">
        <v>129</v>
      </c>
      <c r="K23" s="55" t="s">
        <v>113</v>
      </c>
      <c r="L23" s="44">
        <v>26</v>
      </c>
      <c r="M23" s="44">
        <v>12</v>
      </c>
      <c r="N23" s="44">
        <v>12</v>
      </c>
      <c r="O23" s="44">
        <v>5</v>
      </c>
      <c r="P23" s="44">
        <v>7</v>
      </c>
      <c r="Q23" s="44">
        <v>6</v>
      </c>
      <c r="R23" s="44">
        <v>4</v>
      </c>
      <c r="S23" s="45">
        <f t="shared" si="0"/>
        <v>72</v>
      </c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</row>
    <row r="24" spans="1:84" s="42" customFormat="1" ht="12.75" customHeight="1" x14ac:dyDescent="0.2">
      <c r="A24" s="43" t="s">
        <v>175</v>
      </c>
      <c r="B24" s="46" t="s">
        <v>87</v>
      </c>
      <c r="C24" s="46" t="s">
        <v>57</v>
      </c>
      <c r="D24" s="47">
        <v>4272128</v>
      </c>
      <c r="E24" s="47">
        <v>1843526</v>
      </c>
      <c r="F24" s="54" t="s">
        <v>130</v>
      </c>
      <c r="G24" s="55" t="s">
        <v>109</v>
      </c>
      <c r="H24" s="54" t="s">
        <v>131</v>
      </c>
      <c r="I24" s="55" t="s">
        <v>107</v>
      </c>
      <c r="J24" s="54" t="s">
        <v>132</v>
      </c>
      <c r="K24" s="55" t="s">
        <v>113</v>
      </c>
      <c r="L24" s="44">
        <v>24</v>
      </c>
      <c r="M24" s="44">
        <v>12</v>
      </c>
      <c r="N24" s="44">
        <v>10</v>
      </c>
      <c r="O24" s="44">
        <v>4</v>
      </c>
      <c r="P24" s="44">
        <v>7</v>
      </c>
      <c r="Q24" s="44">
        <v>7</v>
      </c>
      <c r="R24" s="44">
        <v>4</v>
      </c>
      <c r="S24" s="45">
        <f t="shared" si="0"/>
        <v>68</v>
      </c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</row>
    <row r="25" spans="1:84" s="42" customFormat="1" ht="12.75" customHeight="1" x14ac:dyDescent="0.2">
      <c r="A25" s="43" t="s">
        <v>153</v>
      </c>
      <c r="B25" s="46" t="s">
        <v>88</v>
      </c>
      <c r="C25" s="46" t="s">
        <v>58</v>
      </c>
      <c r="D25" s="47">
        <v>7306482</v>
      </c>
      <c r="E25" s="47">
        <v>2000000</v>
      </c>
      <c r="F25" s="54" t="s">
        <v>133</v>
      </c>
      <c r="G25" s="55" t="s">
        <v>109</v>
      </c>
      <c r="H25" s="54" t="s">
        <v>134</v>
      </c>
      <c r="I25" s="55" t="s">
        <v>109</v>
      </c>
      <c r="J25" s="54" t="s">
        <v>135</v>
      </c>
      <c r="K25" s="55" t="s">
        <v>113</v>
      </c>
      <c r="L25" s="44">
        <v>38</v>
      </c>
      <c r="M25" s="44">
        <v>14</v>
      </c>
      <c r="N25" s="44">
        <v>14</v>
      </c>
      <c r="O25" s="44">
        <v>5</v>
      </c>
      <c r="P25" s="44">
        <v>9</v>
      </c>
      <c r="Q25" s="44">
        <v>10</v>
      </c>
      <c r="R25" s="44">
        <v>5</v>
      </c>
      <c r="S25" s="45">
        <f t="shared" si="0"/>
        <v>95</v>
      </c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</row>
    <row r="26" spans="1:84" s="42" customFormat="1" ht="12.75" customHeight="1" x14ac:dyDescent="0.2">
      <c r="A26" s="43" t="s">
        <v>170</v>
      </c>
      <c r="B26" s="46" t="s">
        <v>89</v>
      </c>
      <c r="C26" s="46" t="s">
        <v>59</v>
      </c>
      <c r="D26" s="47">
        <v>2672500</v>
      </c>
      <c r="E26" s="47">
        <v>450000</v>
      </c>
      <c r="F26" s="54" t="s">
        <v>136</v>
      </c>
      <c r="G26" s="55" t="s">
        <v>109</v>
      </c>
      <c r="H26" s="54" t="s">
        <v>137</v>
      </c>
      <c r="I26" s="55" t="s">
        <v>113</v>
      </c>
      <c r="J26" s="54" t="s">
        <v>138</v>
      </c>
      <c r="K26" s="55" t="s">
        <v>109</v>
      </c>
      <c r="L26" s="44">
        <v>26</v>
      </c>
      <c r="M26" s="44">
        <v>12</v>
      </c>
      <c r="N26" s="44">
        <v>12</v>
      </c>
      <c r="O26" s="44">
        <v>5</v>
      </c>
      <c r="P26" s="44">
        <v>8</v>
      </c>
      <c r="Q26" s="44">
        <v>7</v>
      </c>
      <c r="R26" s="44">
        <v>4</v>
      </c>
      <c r="S26" s="45">
        <f t="shared" si="0"/>
        <v>74</v>
      </c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</row>
    <row r="27" spans="1:84" s="42" customFormat="1" ht="12.75" customHeight="1" x14ac:dyDescent="0.2">
      <c r="A27" s="43" t="s">
        <v>155</v>
      </c>
      <c r="B27" s="46" t="s">
        <v>90</v>
      </c>
      <c r="C27" s="46" t="s">
        <v>60</v>
      </c>
      <c r="D27" s="47">
        <v>3176500</v>
      </c>
      <c r="E27" s="47">
        <v>1700000</v>
      </c>
      <c r="F27" s="54" t="s">
        <v>125</v>
      </c>
      <c r="G27" s="55" t="s">
        <v>109</v>
      </c>
      <c r="H27" s="54" t="s">
        <v>139</v>
      </c>
      <c r="I27" s="55" t="s">
        <v>107</v>
      </c>
      <c r="J27" s="54" t="s">
        <v>140</v>
      </c>
      <c r="K27" s="55" t="s">
        <v>109</v>
      </c>
      <c r="L27" s="44">
        <v>37</v>
      </c>
      <c r="M27" s="44">
        <v>12</v>
      </c>
      <c r="N27" s="44">
        <v>13</v>
      </c>
      <c r="O27" s="44">
        <v>5</v>
      </c>
      <c r="P27" s="44">
        <v>7</v>
      </c>
      <c r="Q27" s="44">
        <v>9</v>
      </c>
      <c r="R27" s="44">
        <v>5</v>
      </c>
      <c r="S27" s="45">
        <f t="shared" si="0"/>
        <v>88</v>
      </c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</row>
    <row r="28" spans="1:84" s="42" customFormat="1" ht="12.75" customHeight="1" x14ac:dyDescent="0.2">
      <c r="A28" s="43" t="s">
        <v>174</v>
      </c>
      <c r="B28" s="46" t="s">
        <v>89</v>
      </c>
      <c r="C28" s="46" t="s">
        <v>61</v>
      </c>
      <c r="D28" s="47">
        <v>2547500</v>
      </c>
      <c r="E28" s="47">
        <v>500000</v>
      </c>
      <c r="F28" s="54" t="s">
        <v>141</v>
      </c>
      <c r="G28" s="55" t="s">
        <v>113</v>
      </c>
      <c r="H28" s="54" t="s">
        <v>130</v>
      </c>
      <c r="I28" s="55" t="s">
        <v>109</v>
      </c>
      <c r="J28" s="54" t="s">
        <v>110</v>
      </c>
      <c r="K28" s="55" t="s">
        <v>109</v>
      </c>
      <c r="L28" s="44">
        <v>25</v>
      </c>
      <c r="M28" s="44">
        <v>12</v>
      </c>
      <c r="N28" s="44">
        <v>10</v>
      </c>
      <c r="O28" s="44">
        <v>5</v>
      </c>
      <c r="P28" s="44">
        <v>7</v>
      </c>
      <c r="Q28" s="44">
        <v>7</v>
      </c>
      <c r="R28" s="44">
        <v>4</v>
      </c>
      <c r="S28" s="45">
        <f t="shared" si="0"/>
        <v>70</v>
      </c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</row>
    <row r="29" spans="1:84" s="42" customFormat="1" ht="12.75" customHeight="1" x14ac:dyDescent="0.2">
      <c r="A29" s="43" t="s">
        <v>159</v>
      </c>
      <c r="B29" s="46" t="s">
        <v>91</v>
      </c>
      <c r="C29" s="46" t="s">
        <v>62</v>
      </c>
      <c r="D29" s="47">
        <v>2935000</v>
      </c>
      <c r="E29" s="47">
        <v>1950000</v>
      </c>
      <c r="F29" s="56" t="s">
        <v>142</v>
      </c>
      <c r="G29" s="56" t="s">
        <v>142</v>
      </c>
      <c r="H29" s="56" t="s">
        <v>142</v>
      </c>
      <c r="I29" s="56" t="s">
        <v>142</v>
      </c>
      <c r="J29" s="56" t="s">
        <v>142</v>
      </c>
      <c r="K29" s="56" t="s">
        <v>142</v>
      </c>
      <c r="L29" s="44">
        <v>38</v>
      </c>
      <c r="M29" s="44">
        <v>12</v>
      </c>
      <c r="N29" s="44">
        <v>12</v>
      </c>
      <c r="O29" s="44">
        <v>2</v>
      </c>
      <c r="P29" s="44">
        <v>7</v>
      </c>
      <c r="Q29" s="44">
        <v>5</v>
      </c>
      <c r="R29" s="44">
        <v>4</v>
      </c>
      <c r="S29" s="45">
        <f t="shared" si="0"/>
        <v>80</v>
      </c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</row>
    <row r="30" spans="1:84" s="42" customFormat="1" ht="12.75" customHeight="1" x14ac:dyDescent="0.2">
      <c r="A30" s="43" t="s">
        <v>172</v>
      </c>
      <c r="B30" s="46" t="s">
        <v>92</v>
      </c>
      <c r="C30" s="46" t="s">
        <v>63</v>
      </c>
      <c r="D30" s="47">
        <v>9855000</v>
      </c>
      <c r="E30" s="47">
        <v>3000000</v>
      </c>
      <c r="F30" s="54" t="s">
        <v>143</v>
      </c>
      <c r="G30" s="55" t="s">
        <v>109</v>
      </c>
      <c r="H30" s="54" t="s">
        <v>139</v>
      </c>
      <c r="I30" s="55" t="s">
        <v>107</v>
      </c>
      <c r="J30" s="54" t="s">
        <v>114</v>
      </c>
      <c r="K30" s="55" t="s">
        <v>109</v>
      </c>
      <c r="L30" s="44">
        <v>30</v>
      </c>
      <c r="M30" s="44">
        <v>11</v>
      </c>
      <c r="N30" s="44">
        <v>12</v>
      </c>
      <c r="O30" s="44">
        <v>4</v>
      </c>
      <c r="P30" s="44">
        <v>7</v>
      </c>
      <c r="Q30" s="44">
        <v>7</v>
      </c>
      <c r="R30" s="44">
        <v>5</v>
      </c>
      <c r="S30" s="45">
        <f t="shared" si="0"/>
        <v>76</v>
      </c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</row>
    <row r="31" spans="1:84" s="42" customFormat="1" ht="12.75" customHeight="1" x14ac:dyDescent="0.2">
      <c r="A31" s="43" t="s">
        <v>157</v>
      </c>
      <c r="B31" s="46" t="s">
        <v>93</v>
      </c>
      <c r="C31" s="46" t="s">
        <v>64</v>
      </c>
      <c r="D31" s="47">
        <v>5721557</v>
      </c>
      <c r="E31" s="47">
        <v>2300000</v>
      </c>
      <c r="F31" s="54" t="s">
        <v>144</v>
      </c>
      <c r="G31" s="55" t="s">
        <v>107</v>
      </c>
      <c r="H31" s="54" t="s">
        <v>145</v>
      </c>
      <c r="I31" s="55" t="s">
        <v>109</v>
      </c>
      <c r="J31" s="54" t="s">
        <v>117</v>
      </c>
      <c r="K31" s="55" t="s">
        <v>109</v>
      </c>
      <c r="L31" s="44">
        <v>36</v>
      </c>
      <c r="M31" s="44">
        <v>13</v>
      </c>
      <c r="N31" s="44">
        <v>12</v>
      </c>
      <c r="O31" s="44">
        <v>5</v>
      </c>
      <c r="P31" s="44">
        <v>7</v>
      </c>
      <c r="Q31" s="44">
        <v>8</v>
      </c>
      <c r="R31" s="44">
        <v>5</v>
      </c>
      <c r="S31" s="45">
        <f t="shared" si="0"/>
        <v>86</v>
      </c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</row>
    <row r="32" spans="1:84" s="42" customFormat="1" ht="12.75" customHeight="1" x14ac:dyDescent="0.2">
      <c r="A32" s="43" t="s">
        <v>180</v>
      </c>
      <c r="B32" s="46" t="s">
        <v>94</v>
      </c>
      <c r="C32" s="46" t="s">
        <v>65</v>
      </c>
      <c r="D32" s="47">
        <v>11900000</v>
      </c>
      <c r="E32" s="47">
        <v>2500000</v>
      </c>
      <c r="F32" s="54" t="s">
        <v>115</v>
      </c>
      <c r="G32" s="55" t="s">
        <v>146</v>
      </c>
      <c r="H32" s="54" t="s">
        <v>141</v>
      </c>
      <c r="I32" s="55" t="s">
        <v>109</v>
      </c>
      <c r="J32" s="54" t="s">
        <v>119</v>
      </c>
      <c r="K32" s="55" t="s">
        <v>109</v>
      </c>
      <c r="L32" s="44">
        <v>29</v>
      </c>
      <c r="M32" s="44">
        <v>11</v>
      </c>
      <c r="N32" s="44">
        <v>11</v>
      </c>
      <c r="O32" s="44">
        <v>4</v>
      </c>
      <c r="P32" s="44">
        <v>6</v>
      </c>
      <c r="Q32" s="44">
        <v>5</v>
      </c>
      <c r="R32" s="44">
        <v>3</v>
      </c>
      <c r="S32" s="45">
        <f t="shared" si="0"/>
        <v>69</v>
      </c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</row>
    <row r="33" spans="1:84" s="42" customFormat="1" ht="12.75" customHeight="1" x14ac:dyDescent="0.2">
      <c r="A33" s="43" t="s">
        <v>181</v>
      </c>
      <c r="B33" s="46" t="s">
        <v>95</v>
      </c>
      <c r="C33" s="46" t="s">
        <v>66</v>
      </c>
      <c r="D33" s="47">
        <v>4534000</v>
      </c>
      <c r="E33" s="47">
        <v>1900000</v>
      </c>
      <c r="F33" s="54" t="s">
        <v>128</v>
      </c>
      <c r="G33" s="55" t="s">
        <v>107</v>
      </c>
      <c r="H33" s="54" t="s">
        <v>147</v>
      </c>
      <c r="I33" s="55" t="s">
        <v>113</v>
      </c>
      <c r="J33" s="54" t="s">
        <v>122</v>
      </c>
      <c r="K33" s="55" t="s">
        <v>109</v>
      </c>
      <c r="L33" s="44">
        <v>20</v>
      </c>
      <c r="M33" s="44">
        <v>10</v>
      </c>
      <c r="N33" s="44">
        <v>11</v>
      </c>
      <c r="O33" s="44">
        <v>5</v>
      </c>
      <c r="P33" s="44">
        <v>7</v>
      </c>
      <c r="Q33" s="44">
        <v>7</v>
      </c>
      <c r="R33" s="44">
        <v>4</v>
      </c>
      <c r="S33" s="45">
        <f t="shared" si="0"/>
        <v>64</v>
      </c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</row>
    <row r="34" spans="1:84" s="42" customFormat="1" ht="12.75" customHeight="1" x14ac:dyDescent="0.2">
      <c r="A34" s="43" t="s">
        <v>182</v>
      </c>
      <c r="B34" s="46" t="s">
        <v>96</v>
      </c>
      <c r="C34" s="46" t="s">
        <v>67</v>
      </c>
      <c r="D34" s="47">
        <v>3222000</v>
      </c>
      <c r="E34" s="47">
        <v>1400000</v>
      </c>
      <c r="F34" s="54" t="s">
        <v>145</v>
      </c>
      <c r="G34" s="55" t="s">
        <v>109</v>
      </c>
      <c r="H34" s="54" t="s">
        <v>148</v>
      </c>
      <c r="I34" s="55" t="s">
        <v>109</v>
      </c>
      <c r="J34" s="54" t="s">
        <v>124</v>
      </c>
      <c r="K34" s="55" t="s">
        <v>113</v>
      </c>
      <c r="L34" s="44">
        <v>24</v>
      </c>
      <c r="M34" s="44">
        <v>10</v>
      </c>
      <c r="N34" s="44">
        <v>10</v>
      </c>
      <c r="O34" s="44">
        <v>5</v>
      </c>
      <c r="P34" s="44">
        <v>6</v>
      </c>
      <c r="Q34" s="44">
        <v>6</v>
      </c>
      <c r="R34" s="44">
        <v>2</v>
      </c>
      <c r="S34" s="45">
        <f t="shared" si="0"/>
        <v>63</v>
      </c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</row>
    <row r="35" spans="1:84" s="42" customFormat="1" ht="12.75" customHeight="1" x14ac:dyDescent="0.2">
      <c r="A35" s="43" t="s">
        <v>156</v>
      </c>
      <c r="B35" s="46" t="s">
        <v>97</v>
      </c>
      <c r="C35" s="46" t="s">
        <v>68</v>
      </c>
      <c r="D35" s="47">
        <v>6554000</v>
      </c>
      <c r="E35" s="47">
        <v>1300000</v>
      </c>
      <c r="F35" s="54" t="s">
        <v>149</v>
      </c>
      <c r="G35" s="55" t="s">
        <v>109</v>
      </c>
      <c r="H35" s="54" t="s">
        <v>150</v>
      </c>
      <c r="I35" s="55" t="s">
        <v>109</v>
      </c>
      <c r="J35" s="54" t="s">
        <v>127</v>
      </c>
      <c r="K35" s="55" t="s">
        <v>109</v>
      </c>
      <c r="L35" s="44">
        <v>36</v>
      </c>
      <c r="M35" s="44">
        <v>11</v>
      </c>
      <c r="N35" s="44">
        <v>13</v>
      </c>
      <c r="O35" s="44">
        <v>5</v>
      </c>
      <c r="P35" s="44">
        <v>8</v>
      </c>
      <c r="Q35" s="44">
        <v>9</v>
      </c>
      <c r="R35" s="44">
        <v>5</v>
      </c>
      <c r="S35" s="45">
        <f t="shared" si="0"/>
        <v>87</v>
      </c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</row>
    <row r="36" spans="1:84" s="42" customFormat="1" ht="12.75" customHeight="1" x14ac:dyDescent="0.2">
      <c r="A36" s="43" t="s">
        <v>178</v>
      </c>
      <c r="B36" s="46" t="s">
        <v>98</v>
      </c>
      <c r="C36" s="46" t="s">
        <v>69</v>
      </c>
      <c r="D36" s="47">
        <v>2336259.04</v>
      </c>
      <c r="E36" s="47">
        <v>596523</v>
      </c>
      <c r="F36" s="54" t="s">
        <v>111</v>
      </c>
      <c r="G36" s="55" t="s">
        <v>113</v>
      </c>
      <c r="H36" s="54" t="s">
        <v>134</v>
      </c>
      <c r="I36" s="55" t="s">
        <v>113</v>
      </c>
      <c r="J36" s="54" t="s">
        <v>129</v>
      </c>
      <c r="K36" s="55" t="s">
        <v>109</v>
      </c>
      <c r="L36" s="44">
        <v>23</v>
      </c>
      <c r="M36" s="44">
        <v>13</v>
      </c>
      <c r="N36" s="44">
        <v>12</v>
      </c>
      <c r="O36" s="44">
        <v>5</v>
      </c>
      <c r="P36" s="44">
        <v>7</v>
      </c>
      <c r="Q36" s="44">
        <v>7</v>
      </c>
      <c r="R36" s="44">
        <v>3</v>
      </c>
      <c r="S36" s="45">
        <f t="shared" si="0"/>
        <v>70</v>
      </c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38"/>
    </row>
    <row r="37" spans="1:84" s="42" customFormat="1" ht="12.75" customHeight="1" x14ac:dyDescent="0.2">
      <c r="A37" s="43" t="s">
        <v>158</v>
      </c>
      <c r="B37" s="46" t="s">
        <v>99</v>
      </c>
      <c r="C37" s="46" t="s">
        <v>70</v>
      </c>
      <c r="D37" s="47">
        <v>4721375</v>
      </c>
      <c r="E37" s="47">
        <v>2000000</v>
      </c>
      <c r="F37" s="54" t="s">
        <v>136</v>
      </c>
      <c r="G37" s="55" t="s">
        <v>109</v>
      </c>
      <c r="H37" s="54" t="s">
        <v>116</v>
      </c>
      <c r="I37" s="55" t="s">
        <v>109</v>
      </c>
      <c r="J37" s="54" t="s">
        <v>132</v>
      </c>
      <c r="K37" s="55" t="s">
        <v>109</v>
      </c>
      <c r="L37" s="44">
        <v>36</v>
      </c>
      <c r="M37" s="44">
        <v>12</v>
      </c>
      <c r="N37" s="44">
        <v>12</v>
      </c>
      <c r="O37" s="44">
        <v>5</v>
      </c>
      <c r="P37" s="44">
        <v>7</v>
      </c>
      <c r="Q37" s="44">
        <v>9</v>
      </c>
      <c r="R37" s="44">
        <v>4</v>
      </c>
      <c r="S37" s="45">
        <f t="shared" si="0"/>
        <v>85</v>
      </c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8"/>
      <c r="CE37" s="38"/>
      <c r="CF37" s="38"/>
    </row>
    <row r="38" spans="1:84" s="42" customFormat="1" ht="12.75" customHeight="1" x14ac:dyDescent="0.2">
      <c r="A38" s="43" t="s">
        <v>167</v>
      </c>
      <c r="B38" s="46" t="s">
        <v>100</v>
      </c>
      <c r="C38" s="46" t="s">
        <v>71</v>
      </c>
      <c r="D38" s="47">
        <v>3567999.7</v>
      </c>
      <c r="E38" s="47">
        <v>1500000</v>
      </c>
      <c r="F38" s="54" t="s">
        <v>149</v>
      </c>
      <c r="G38" s="55" t="s">
        <v>109</v>
      </c>
      <c r="H38" s="54" t="s">
        <v>118</v>
      </c>
      <c r="I38" s="55" t="s">
        <v>109</v>
      </c>
      <c r="J38" s="54" t="s">
        <v>135</v>
      </c>
      <c r="K38" s="55" t="s">
        <v>113</v>
      </c>
      <c r="L38" s="44">
        <v>30</v>
      </c>
      <c r="M38" s="44">
        <v>13</v>
      </c>
      <c r="N38" s="44">
        <v>12</v>
      </c>
      <c r="O38" s="44">
        <v>5</v>
      </c>
      <c r="P38" s="44">
        <v>8</v>
      </c>
      <c r="Q38" s="44">
        <v>7</v>
      </c>
      <c r="R38" s="44">
        <v>3</v>
      </c>
      <c r="S38" s="45">
        <f t="shared" si="0"/>
        <v>78</v>
      </c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8"/>
      <c r="CE38" s="38"/>
      <c r="CF38" s="38"/>
    </row>
    <row r="39" spans="1:84" s="42" customFormat="1" ht="12.75" customHeight="1" x14ac:dyDescent="0.2">
      <c r="A39" s="43" t="s">
        <v>162</v>
      </c>
      <c r="B39" s="46" t="s">
        <v>88</v>
      </c>
      <c r="C39" s="46" t="s">
        <v>72</v>
      </c>
      <c r="D39" s="47">
        <v>6920000</v>
      </c>
      <c r="E39" s="47">
        <v>1500000</v>
      </c>
      <c r="F39" s="54" t="s">
        <v>120</v>
      </c>
      <c r="G39" s="55" t="s">
        <v>109</v>
      </c>
      <c r="H39" s="54" t="s">
        <v>121</v>
      </c>
      <c r="I39" s="55" t="s">
        <v>109</v>
      </c>
      <c r="J39" s="54" t="s">
        <v>138</v>
      </c>
      <c r="K39" s="55" t="s">
        <v>109</v>
      </c>
      <c r="L39" s="44">
        <v>28</v>
      </c>
      <c r="M39" s="44">
        <v>11</v>
      </c>
      <c r="N39" s="44">
        <v>12</v>
      </c>
      <c r="O39" s="44">
        <v>5</v>
      </c>
      <c r="P39" s="44">
        <v>8</v>
      </c>
      <c r="Q39" s="44">
        <v>8</v>
      </c>
      <c r="R39" s="44">
        <v>5</v>
      </c>
      <c r="S39" s="45">
        <f t="shared" si="0"/>
        <v>77</v>
      </c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8"/>
      <c r="CE39" s="38"/>
      <c r="CF39" s="38"/>
    </row>
    <row r="40" spans="1:84" s="42" customFormat="1" ht="12.75" customHeight="1" x14ac:dyDescent="0.2">
      <c r="A40" s="43" t="s">
        <v>176</v>
      </c>
      <c r="B40" s="46" t="s">
        <v>101</v>
      </c>
      <c r="C40" s="46" t="s">
        <v>73</v>
      </c>
      <c r="D40" s="47">
        <v>4546875</v>
      </c>
      <c r="E40" s="47">
        <v>1500000</v>
      </c>
      <c r="F40" s="54" t="s">
        <v>123</v>
      </c>
      <c r="G40" s="55" t="s">
        <v>109</v>
      </c>
      <c r="H40" s="54" t="s">
        <v>136</v>
      </c>
      <c r="I40" s="55" t="s">
        <v>109</v>
      </c>
      <c r="J40" s="54" t="s">
        <v>135</v>
      </c>
      <c r="K40" s="55" t="s">
        <v>113</v>
      </c>
      <c r="L40" s="44">
        <v>25</v>
      </c>
      <c r="M40" s="44">
        <v>11</v>
      </c>
      <c r="N40" s="44">
        <v>13</v>
      </c>
      <c r="O40" s="44">
        <v>5</v>
      </c>
      <c r="P40" s="44">
        <v>7</v>
      </c>
      <c r="Q40" s="44">
        <v>6</v>
      </c>
      <c r="R40" s="44">
        <v>4</v>
      </c>
      <c r="S40" s="45">
        <f t="shared" si="0"/>
        <v>71</v>
      </c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8"/>
      <c r="CE40" s="38"/>
      <c r="CF40" s="38"/>
    </row>
    <row r="41" spans="1:84" s="42" customFormat="1" ht="12.75" customHeight="1" x14ac:dyDescent="0.2">
      <c r="A41" s="43" t="s">
        <v>169</v>
      </c>
      <c r="B41" s="46" t="s">
        <v>102</v>
      </c>
      <c r="C41" s="46" t="s">
        <v>74</v>
      </c>
      <c r="D41" s="47">
        <v>3237000</v>
      </c>
      <c r="E41" s="47">
        <v>1250000</v>
      </c>
      <c r="F41" s="54" t="s">
        <v>125</v>
      </c>
      <c r="G41" s="55" t="s">
        <v>109</v>
      </c>
      <c r="H41" s="54" t="s">
        <v>126</v>
      </c>
      <c r="I41" s="55" t="s">
        <v>109</v>
      </c>
      <c r="J41" s="54" t="s">
        <v>129</v>
      </c>
      <c r="K41" s="55" t="s">
        <v>109</v>
      </c>
      <c r="L41" s="44">
        <v>26</v>
      </c>
      <c r="M41" s="44">
        <v>11</v>
      </c>
      <c r="N41" s="44">
        <v>12</v>
      </c>
      <c r="O41" s="44">
        <v>5</v>
      </c>
      <c r="P41" s="44">
        <v>7</v>
      </c>
      <c r="Q41" s="44">
        <v>7</v>
      </c>
      <c r="R41" s="44">
        <v>4</v>
      </c>
      <c r="S41" s="45">
        <f t="shared" si="0"/>
        <v>72</v>
      </c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38"/>
      <c r="BS41" s="38"/>
      <c r="BT41" s="38"/>
      <c r="BU41" s="38"/>
      <c r="BV41" s="38"/>
      <c r="BW41" s="38"/>
      <c r="BX41" s="38"/>
      <c r="BY41" s="38"/>
      <c r="BZ41" s="38"/>
      <c r="CA41" s="38"/>
      <c r="CB41" s="38"/>
      <c r="CC41" s="38"/>
      <c r="CD41" s="38"/>
      <c r="CE41" s="38"/>
      <c r="CF41" s="38"/>
    </row>
    <row r="42" spans="1:84" s="42" customFormat="1" ht="12.75" customHeight="1" x14ac:dyDescent="0.2">
      <c r="A42" s="43" t="s">
        <v>160</v>
      </c>
      <c r="B42" s="46" t="s">
        <v>103</v>
      </c>
      <c r="C42" s="46" t="s">
        <v>75</v>
      </c>
      <c r="D42" s="47">
        <v>3561900</v>
      </c>
      <c r="E42" s="47">
        <v>1251800</v>
      </c>
      <c r="F42" s="54" t="s">
        <v>116</v>
      </c>
      <c r="G42" s="55" t="s">
        <v>109</v>
      </c>
      <c r="H42" s="54" t="s">
        <v>111</v>
      </c>
      <c r="I42" s="55" t="s">
        <v>109</v>
      </c>
      <c r="J42" s="54" t="s">
        <v>110</v>
      </c>
      <c r="K42" s="55" t="s">
        <v>109</v>
      </c>
      <c r="L42" s="44">
        <v>35</v>
      </c>
      <c r="M42" s="44">
        <v>12</v>
      </c>
      <c r="N42" s="44">
        <v>13</v>
      </c>
      <c r="O42" s="44">
        <v>5</v>
      </c>
      <c r="P42" s="44">
        <v>8</v>
      </c>
      <c r="Q42" s="44">
        <v>9</v>
      </c>
      <c r="R42" s="44">
        <v>2</v>
      </c>
      <c r="S42" s="45">
        <f t="shared" si="0"/>
        <v>84</v>
      </c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  <c r="BQ42" s="38"/>
      <c r="BR42" s="38"/>
      <c r="BS42" s="38"/>
      <c r="BT42" s="38"/>
      <c r="BU42" s="38"/>
      <c r="BV42" s="38"/>
      <c r="BW42" s="38"/>
      <c r="BX42" s="38"/>
      <c r="BY42" s="38"/>
      <c r="BZ42" s="38"/>
      <c r="CA42" s="38"/>
      <c r="CB42" s="38"/>
      <c r="CC42" s="38"/>
      <c r="CD42" s="38"/>
      <c r="CE42" s="38"/>
      <c r="CF42" s="38"/>
    </row>
    <row r="43" spans="1:84" s="42" customFormat="1" ht="12.75" customHeight="1" x14ac:dyDescent="0.2">
      <c r="A43" s="43" t="s">
        <v>164</v>
      </c>
      <c r="B43" s="46" t="s">
        <v>104</v>
      </c>
      <c r="C43" s="46" t="s">
        <v>76</v>
      </c>
      <c r="D43" s="47">
        <v>4150000</v>
      </c>
      <c r="E43" s="47">
        <v>1200000</v>
      </c>
      <c r="F43" s="54" t="s">
        <v>151</v>
      </c>
      <c r="G43" s="55" t="s">
        <v>109</v>
      </c>
      <c r="H43" s="54" t="s">
        <v>120</v>
      </c>
      <c r="I43" s="55" t="s">
        <v>109</v>
      </c>
      <c r="J43" s="54" t="s">
        <v>114</v>
      </c>
      <c r="K43" s="55" t="s">
        <v>109</v>
      </c>
      <c r="L43" s="44">
        <v>30</v>
      </c>
      <c r="M43" s="44">
        <v>12</v>
      </c>
      <c r="N43" s="44">
        <v>11</v>
      </c>
      <c r="O43" s="44">
        <v>5</v>
      </c>
      <c r="P43" s="44">
        <v>8</v>
      </c>
      <c r="Q43" s="44">
        <v>8</v>
      </c>
      <c r="R43" s="44">
        <v>2</v>
      </c>
      <c r="S43" s="45">
        <f t="shared" si="0"/>
        <v>76</v>
      </c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  <c r="BQ43" s="38"/>
      <c r="BR43" s="38"/>
      <c r="BS43" s="38"/>
      <c r="BT43" s="38"/>
      <c r="BU43" s="38"/>
      <c r="BV43" s="38"/>
      <c r="BW43" s="38"/>
      <c r="BX43" s="38"/>
      <c r="BY43" s="38"/>
      <c r="BZ43" s="38"/>
      <c r="CA43" s="38"/>
      <c r="CB43" s="38"/>
      <c r="CC43" s="38"/>
      <c r="CD43" s="38"/>
      <c r="CE43" s="38"/>
      <c r="CF43" s="38"/>
    </row>
    <row r="44" spans="1:84" s="42" customFormat="1" ht="12.75" customHeight="1" x14ac:dyDescent="0.2">
      <c r="A44" s="43" t="s">
        <v>161</v>
      </c>
      <c r="B44" s="46" t="s">
        <v>105</v>
      </c>
      <c r="C44" s="46" t="s">
        <v>77</v>
      </c>
      <c r="D44" s="47">
        <v>2642500</v>
      </c>
      <c r="E44" s="47">
        <v>1774500</v>
      </c>
      <c r="F44" s="54" t="s">
        <v>133</v>
      </c>
      <c r="G44" s="55" t="s">
        <v>109</v>
      </c>
      <c r="H44" s="54" t="s">
        <v>131</v>
      </c>
      <c r="I44" s="55" t="s">
        <v>107</v>
      </c>
      <c r="J44" s="54" t="s">
        <v>117</v>
      </c>
      <c r="K44" s="55" t="s">
        <v>109</v>
      </c>
      <c r="L44" s="44">
        <v>34</v>
      </c>
      <c r="M44" s="44">
        <v>12</v>
      </c>
      <c r="N44" s="44">
        <v>13</v>
      </c>
      <c r="O44" s="44">
        <v>4</v>
      </c>
      <c r="P44" s="44">
        <v>8</v>
      </c>
      <c r="Q44" s="44">
        <v>7</v>
      </c>
      <c r="R44" s="44">
        <v>3</v>
      </c>
      <c r="S44" s="45">
        <f t="shared" si="0"/>
        <v>81</v>
      </c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8"/>
      <c r="BO44" s="38"/>
      <c r="BP44" s="38"/>
      <c r="BQ44" s="38"/>
      <c r="BR44" s="38"/>
      <c r="BS44" s="38"/>
      <c r="BT44" s="38"/>
      <c r="BU44" s="38"/>
      <c r="BV44" s="38"/>
      <c r="BW44" s="38"/>
      <c r="BX44" s="38"/>
      <c r="BY44" s="38"/>
      <c r="BZ44" s="38"/>
      <c r="CA44" s="38"/>
      <c r="CB44" s="38"/>
      <c r="CC44" s="38"/>
      <c r="CD44" s="38"/>
      <c r="CE44" s="38"/>
      <c r="CF44" s="38"/>
    </row>
    <row r="45" spans="1:84" s="42" customFormat="1" ht="12.75" customHeight="1" x14ac:dyDescent="0.2">
      <c r="A45" s="43" t="s">
        <v>168</v>
      </c>
      <c r="B45" s="46" t="s">
        <v>106</v>
      </c>
      <c r="C45" s="46" t="s">
        <v>78</v>
      </c>
      <c r="D45" s="47">
        <v>2580000</v>
      </c>
      <c r="E45" s="47">
        <v>1300000</v>
      </c>
      <c r="F45" s="46" t="s">
        <v>136</v>
      </c>
      <c r="G45" s="13" t="s">
        <v>109</v>
      </c>
      <c r="H45" s="46" t="s">
        <v>151</v>
      </c>
      <c r="I45" s="13" t="s">
        <v>109</v>
      </c>
      <c r="J45" s="46" t="s">
        <v>119</v>
      </c>
      <c r="K45" s="13" t="s">
        <v>109</v>
      </c>
      <c r="L45" s="44">
        <v>32</v>
      </c>
      <c r="M45" s="44">
        <v>11</v>
      </c>
      <c r="N45" s="44">
        <v>11</v>
      </c>
      <c r="O45" s="44">
        <v>5</v>
      </c>
      <c r="P45" s="44">
        <v>7</v>
      </c>
      <c r="Q45" s="44">
        <v>7</v>
      </c>
      <c r="R45" s="44">
        <v>2</v>
      </c>
      <c r="S45" s="45">
        <f t="shared" si="0"/>
        <v>75</v>
      </c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</row>
    <row r="46" spans="1:84" x14ac:dyDescent="0.3">
      <c r="D46" s="49">
        <f>SUM(D15:D45)</f>
        <v>134413565.74000001</v>
      </c>
      <c r="E46" s="49">
        <f>SUM(E15:E45)</f>
        <v>47015849</v>
      </c>
      <c r="F46" s="49"/>
    </row>
    <row r="47" spans="1:84" x14ac:dyDescent="0.3">
      <c r="E47" s="49"/>
      <c r="F47" s="49"/>
      <c r="G47" s="49"/>
      <c r="H47" s="49"/>
      <c r="S47" s="38" t="s">
        <v>20</v>
      </c>
    </row>
  </sheetData>
  <mergeCells count="18">
    <mergeCell ref="R12:R13"/>
    <mergeCell ref="S12:S13"/>
    <mergeCell ref="L12:L13"/>
    <mergeCell ref="M12:M13"/>
    <mergeCell ref="N12:N13"/>
    <mergeCell ref="O12:O13"/>
    <mergeCell ref="P12:P13"/>
    <mergeCell ref="Q12:Q13"/>
    <mergeCell ref="D8:K8"/>
    <mergeCell ref="D10:K10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3">
    <dataValidation type="decimal" operator="lessThanOrEqual" allowBlank="1" showInputMessage="1" showErrorMessage="1" error="max. 15" sqref="M15:N45" xr:uid="{11ACF6FF-E944-46FF-AA0D-0018FF67A584}">
      <formula1>15</formula1>
    </dataValidation>
    <dataValidation type="decimal" operator="lessThanOrEqual" allowBlank="1" showInputMessage="1" showErrorMessage="1" error="max. 10" sqref="P15:Q45" xr:uid="{D5D89D02-A93D-4A51-B542-AF2B5AA26B23}">
      <formula1>10</formula1>
    </dataValidation>
    <dataValidation type="decimal" operator="lessThanOrEqual" allowBlank="1" showInputMessage="1" showErrorMessage="1" error="max. 5" sqref="R15:R45 O15:O45" xr:uid="{DD339728-B448-46A8-8294-9C2520392081}">
      <formula1>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E7DD5-472E-40AE-8A55-175F5ABDB0BE}">
  <dimension ref="A1:CF47"/>
  <sheetViews>
    <sheetView zoomScale="80" zoomScaleNormal="80" workbookViewId="0"/>
  </sheetViews>
  <sheetFormatPr defaultColWidth="9.109375" defaultRowHeight="12" x14ac:dyDescent="0.3"/>
  <cols>
    <col min="1" max="1" width="11.6640625" style="38" customWidth="1"/>
    <col min="2" max="2" width="33.88671875" style="38" customWidth="1"/>
    <col min="3" max="3" width="43.6640625" style="38" customWidth="1"/>
    <col min="4" max="4" width="15.5546875" style="38" customWidth="1"/>
    <col min="5" max="5" width="15" style="38" customWidth="1"/>
    <col min="6" max="6" width="15.6640625" style="38" customWidth="1"/>
    <col min="7" max="7" width="5.6640625" style="39" customWidth="1"/>
    <col min="8" max="8" width="15.6640625" style="39" customWidth="1"/>
    <col min="9" max="9" width="5.6640625" style="38" customWidth="1"/>
    <col min="10" max="10" width="15.6640625" style="38" customWidth="1"/>
    <col min="11" max="11" width="5.6640625" style="38" customWidth="1"/>
    <col min="12" max="12" width="9.6640625" style="38" customWidth="1"/>
    <col min="13" max="19" width="9.33203125" style="38" customWidth="1"/>
    <col min="20" max="16384" width="9.109375" style="38"/>
  </cols>
  <sheetData>
    <row r="1" spans="1:84" ht="38.25" customHeight="1" x14ac:dyDescent="0.3">
      <c r="A1" s="37" t="s">
        <v>35</v>
      </c>
    </row>
    <row r="2" spans="1:84" ht="12.6" x14ac:dyDescent="0.3">
      <c r="A2" s="40" t="s">
        <v>44</v>
      </c>
      <c r="D2" s="40" t="s">
        <v>24</v>
      </c>
    </row>
    <row r="3" spans="1:84" ht="12.6" x14ac:dyDescent="0.3">
      <c r="A3" s="40" t="s">
        <v>43</v>
      </c>
      <c r="D3" s="38" t="s">
        <v>36</v>
      </c>
    </row>
    <row r="4" spans="1:84" ht="12.6" x14ac:dyDescent="0.3">
      <c r="A4" s="40" t="s">
        <v>45</v>
      </c>
      <c r="D4" s="38" t="s">
        <v>37</v>
      </c>
    </row>
    <row r="5" spans="1:84" ht="12.6" x14ac:dyDescent="0.3">
      <c r="A5" s="40" t="s">
        <v>42</v>
      </c>
      <c r="D5" s="38" t="s">
        <v>38</v>
      </c>
    </row>
    <row r="6" spans="1:84" ht="12.6" x14ac:dyDescent="0.3">
      <c r="A6" s="38" t="s">
        <v>46</v>
      </c>
      <c r="D6" s="38" t="s">
        <v>39</v>
      </c>
    </row>
    <row r="7" spans="1:84" ht="12.6" x14ac:dyDescent="0.3">
      <c r="A7" s="52" t="s">
        <v>47</v>
      </c>
      <c r="D7" s="38" t="s">
        <v>40</v>
      </c>
    </row>
    <row r="8" spans="1:84" ht="12.6" customHeight="1" x14ac:dyDescent="0.3">
      <c r="D8" s="32"/>
      <c r="E8" s="32"/>
      <c r="F8" s="32"/>
      <c r="G8" s="32"/>
      <c r="H8" s="32"/>
      <c r="I8" s="32"/>
      <c r="J8" s="32"/>
      <c r="K8" s="32"/>
    </row>
    <row r="9" spans="1:84" ht="12.6" customHeight="1" x14ac:dyDescent="0.3">
      <c r="A9" s="40"/>
      <c r="D9" s="40" t="s">
        <v>25</v>
      </c>
      <c r="E9" s="50"/>
      <c r="F9" s="50"/>
      <c r="G9" s="50"/>
      <c r="H9" s="50"/>
      <c r="I9" s="50"/>
      <c r="J9" s="50"/>
      <c r="K9" s="50"/>
    </row>
    <row r="10" spans="1:84" ht="39" customHeight="1" x14ac:dyDescent="0.3">
      <c r="A10" s="40"/>
      <c r="D10" s="32" t="s">
        <v>41</v>
      </c>
      <c r="E10" s="32"/>
      <c r="F10" s="32"/>
      <c r="G10" s="32"/>
      <c r="H10" s="32"/>
      <c r="I10" s="32"/>
      <c r="J10" s="32"/>
      <c r="K10" s="32"/>
    </row>
    <row r="11" spans="1:84" ht="12.6" customHeight="1" x14ac:dyDescent="0.3">
      <c r="A11" s="40"/>
    </row>
    <row r="12" spans="1:84" ht="26.4" customHeight="1" x14ac:dyDescent="0.3">
      <c r="A12" s="26" t="s">
        <v>0</v>
      </c>
      <c r="B12" s="26" t="s">
        <v>1</v>
      </c>
      <c r="C12" s="26" t="s">
        <v>19</v>
      </c>
      <c r="D12" s="26" t="s">
        <v>13</v>
      </c>
      <c r="E12" s="29" t="s">
        <v>2</v>
      </c>
      <c r="F12" s="26" t="s">
        <v>32</v>
      </c>
      <c r="G12" s="26"/>
      <c r="H12" s="26" t="s">
        <v>33</v>
      </c>
      <c r="I12" s="26"/>
      <c r="J12" s="26" t="s">
        <v>34</v>
      </c>
      <c r="K12" s="26"/>
      <c r="L12" s="26" t="s">
        <v>15</v>
      </c>
      <c r="M12" s="26" t="s">
        <v>14</v>
      </c>
      <c r="N12" s="26" t="s">
        <v>16</v>
      </c>
      <c r="O12" s="26" t="s">
        <v>29</v>
      </c>
      <c r="P12" s="26" t="s">
        <v>30</v>
      </c>
      <c r="Q12" s="26" t="s">
        <v>31</v>
      </c>
      <c r="R12" s="26" t="s">
        <v>3</v>
      </c>
      <c r="S12" s="26" t="s">
        <v>4</v>
      </c>
    </row>
    <row r="13" spans="1:84" ht="59.4" customHeight="1" x14ac:dyDescent="0.3">
      <c r="A13" s="27"/>
      <c r="B13" s="27"/>
      <c r="C13" s="27"/>
      <c r="D13" s="27"/>
      <c r="E13" s="30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</row>
    <row r="14" spans="1:84" ht="37.5" customHeight="1" x14ac:dyDescent="0.3">
      <c r="A14" s="28"/>
      <c r="B14" s="28"/>
      <c r="C14" s="28"/>
      <c r="D14" s="28"/>
      <c r="E14" s="31"/>
      <c r="F14" s="41" t="s">
        <v>26</v>
      </c>
      <c r="G14" s="51" t="s">
        <v>27</v>
      </c>
      <c r="H14" s="51" t="s">
        <v>26</v>
      </c>
      <c r="I14" s="51" t="s">
        <v>27</v>
      </c>
      <c r="J14" s="51" t="s">
        <v>26</v>
      </c>
      <c r="K14" s="51" t="s">
        <v>27</v>
      </c>
      <c r="L14" s="51" t="s">
        <v>28</v>
      </c>
      <c r="M14" s="51" t="s">
        <v>21</v>
      </c>
      <c r="N14" s="51" t="s">
        <v>21</v>
      </c>
      <c r="O14" s="51" t="s">
        <v>22</v>
      </c>
      <c r="P14" s="51" t="s">
        <v>23</v>
      </c>
      <c r="Q14" s="51" t="s">
        <v>23</v>
      </c>
      <c r="R14" s="51" t="s">
        <v>22</v>
      </c>
      <c r="S14" s="51"/>
    </row>
    <row r="15" spans="1:84" s="42" customFormat="1" ht="12.75" customHeight="1" x14ac:dyDescent="0.2">
      <c r="A15" s="43" t="s">
        <v>154</v>
      </c>
      <c r="B15" s="46" t="s">
        <v>79</v>
      </c>
      <c r="C15" s="46" t="s">
        <v>48</v>
      </c>
      <c r="D15" s="47">
        <v>3783500</v>
      </c>
      <c r="E15" s="47">
        <v>900000</v>
      </c>
      <c r="F15" s="54" t="s">
        <v>107</v>
      </c>
      <c r="G15" s="55" t="s">
        <v>107</v>
      </c>
      <c r="H15" s="54" t="s">
        <v>108</v>
      </c>
      <c r="I15" s="55" t="s">
        <v>109</v>
      </c>
      <c r="J15" s="54" t="s">
        <v>110</v>
      </c>
      <c r="K15" s="55" t="s">
        <v>109</v>
      </c>
      <c r="L15" s="44">
        <v>38</v>
      </c>
      <c r="M15" s="44">
        <v>15</v>
      </c>
      <c r="N15" s="44">
        <v>15</v>
      </c>
      <c r="O15" s="44">
        <v>5</v>
      </c>
      <c r="P15" s="44">
        <v>9</v>
      </c>
      <c r="Q15" s="44">
        <v>9</v>
      </c>
      <c r="R15" s="44">
        <v>5</v>
      </c>
      <c r="S15" s="45">
        <f t="shared" ref="S15:S45" si="0">SUM(L15:R15)</f>
        <v>96</v>
      </c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</row>
    <row r="16" spans="1:84" s="42" customFormat="1" ht="12.75" customHeight="1" x14ac:dyDescent="0.2">
      <c r="A16" s="43" t="s">
        <v>179</v>
      </c>
      <c r="B16" s="46" t="s">
        <v>80</v>
      </c>
      <c r="C16" s="46" t="s">
        <v>49</v>
      </c>
      <c r="D16" s="47">
        <v>3961500</v>
      </c>
      <c r="E16" s="47">
        <v>1400000</v>
      </c>
      <c r="F16" s="54" t="s">
        <v>111</v>
      </c>
      <c r="G16" s="55" t="s">
        <v>109</v>
      </c>
      <c r="H16" s="54" t="s">
        <v>112</v>
      </c>
      <c r="I16" s="55" t="s">
        <v>113</v>
      </c>
      <c r="J16" s="54" t="s">
        <v>114</v>
      </c>
      <c r="K16" s="55" t="s">
        <v>113</v>
      </c>
      <c r="L16" s="44">
        <v>24</v>
      </c>
      <c r="M16" s="44">
        <v>11</v>
      </c>
      <c r="N16" s="44">
        <v>7</v>
      </c>
      <c r="O16" s="44">
        <v>3</v>
      </c>
      <c r="P16" s="44">
        <v>7</v>
      </c>
      <c r="Q16" s="44">
        <v>7</v>
      </c>
      <c r="R16" s="44">
        <v>5</v>
      </c>
      <c r="S16" s="45">
        <f t="shared" si="0"/>
        <v>64</v>
      </c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</row>
    <row r="17" spans="1:84" s="42" customFormat="1" ht="12.75" customHeight="1" x14ac:dyDescent="0.2">
      <c r="A17" s="43" t="s">
        <v>173</v>
      </c>
      <c r="B17" s="46" t="s">
        <v>80</v>
      </c>
      <c r="C17" s="46" t="s">
        <v>50</v>
      </c>
      <c r="D17" s="47">
        <v>3360850</v>
      </c>
      <c r="E17" s="47">
        <v>1000000</v>
      </c>
      <c r="F17" s="54" t="s">
        <v>115</v>
      </c>
      <c r="G17" s="55" t="s">
        <v>113</v>
      </c>
      <c r="H17" s="54" t="s">
        <v>116</v>
      </c>
      <c r="I17" s="55" t="s">
        <v>109</v>
      </c>
      <c r="J17" s="54" t="s">
        <v>117</v>
      </c>
      <c r="K17" s="55" t="s">
        <v>109</v>
      </c>
      <c r="L17" s="44">
        <v>25</v>
      </c>
      <c r="M17" s="44">
        <v>12</v>
      </c>
      <c r="N17" s="44">
        <v>10</v>
      </c>
      <c r="O17" s="44">
        <v>4</v>
      </c>
      <c r="P17" s="44">
        <v>7</v>
      </c>
      <c r="Q17" s="44">
        <v>7</v>
      </c>
      <c r="R17" s="44">
        <v>5</v>
      </c>
      <c r="S17" s="45">
        <f t="shared" si="0"/>
        <v>70</v>
      </c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</row>
    <row r="18" spans="1:84" s="42" customFormat="1" ht="12.75" customHeight="1" x14ac:dyDescent="0.2">
      <c r="A18" s="43" t="s">
        <v>165</v>
      </c>
      <c r="B18" s="46" t="s">
        <v>81</v>
      </c>
      <c r="C18" s="46" t="s">
        <v>51</v>
      </c>
      <c r="D18" s="47">
        <v>2696740</v>
      </c>
      <c r="E18" s="47">
        <v>1200000</v>
      </c>
      <c r="F18" s="54" t="s">
        <v>108</v>
      </c>
      <c r="G18" s="55" t="s">
        <v>109</v>
      </c>
      <c r="H18" s="54" t="s">
        <v>118</v>
      </c>
      <c r="I18" s="55" t="s">
        <v>109</v>
      </c>
      <c r="J18" s="54" t="s">
        <v>119</v>
      </c>
      <c r="K18" s="55" t="s">
        <v>109</v>
      </c>
      <c r="L18" s="44">
        <v>33</v>
      </c>
      <c r="M18" s="44">
        <v>10</v>
      </c>
      <c r="N18" s="44">
        <v>12</v>
      </c>
      <c r="O18" s="44">
        <v>5</v>
      </c>
      <c r="P18" s="44">
        <v>7</v>
      </c>
      <c r="Q18" s="44">
        <v>7</v>
      </c>
      <c r="R18" s="44">
        <v>2</v>
      </c>
      <c r="S18" s="45">
        <f t="shared" si="0"/>
        <v>76</v>
      </c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</row>
    <row r="19" spans="1:84" s="42" customFormat="1" ht="12.75" customHeight="1" x14ac:dyDescent="0.2">
      <c r="A19" s="43" t="s">
        <v>166</v>
      </c>
      <c r="B19" s="46" t="s">
        <v>82</v>
      </c>
      <c r="C19" s="46" t="s">
        <v>52</v>
      </c>
      <c r="D19" s="47">
        <v>820000</v>
      </c>
      <c r="E19" s="47">
        <v>500000</v>
      </c>
      <c r="F19" s="54" t="s">
        <v>120</v>
      </c>
      <c r="G19" s="55" t="s">
        <v>109</v>
      </c>
      <c r="H19" s="54" t="s">
        <v>121</v>
      </c>
      <c r="I19" s="55" t="s">
        <v>109</v>
      </c>
      <c r="J19" s="54" t="s">
        <v>122</v>
      </c>
      <c r="K19" s="55" t="s">
        <v>109</v>
      </c>
      <c r="L19" s="44">
        <v>32</v>
      </c>
      <c r="M19" s="44">
        <v>12</v>
      </c>
      <c r="N19" s="44">
        <v>7</v>
      </c>
      <c r="O19" s="44">
        <v>4</v>
      </c>
      <c r="P19" s="44">
        <v>7</v>
      </c>
      <c r="Q19" s="44">
        <v>7</v>
      </c>
      <c r="R19" s="44">
        <v>2</v>
      </c>
      <c r="S19" s="45">
        <f t="shared" si="0"/>
        <v>71</v>
      </c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</row>
    <row r="20" spans="1:84" s="42" customFormat="1" ht="12.75" customHeight="1" x14ac:dyDescent="0.2">
      <c r="A20" s="43" t="s">
        <v>177</v>
      </c>
      <c r="B20" s="46" t="s">
        <v>83</v>
      </c>
      <c r="C20" s="46" t="s">
        <v>53</v>
      </c>
      <c r="D20" s="47">
        <v>1943300</v>
      </c>
      <c r="E20" s="47">
        <v>800000</v>
      </c>
      <c r="F20" s="54" t="s">
        <v>123</v>
      </c>
      <c r="G20" s="55" t="s">
        <v>109</v>
      </c>
      <c r="H20" s="54" t="s">
        <v>115</v>
      </c>
      <c r="I20" s="55" t="s">
        <v>113</v>
      </c>
      <c r="J20" s="54" t="s">
        <v>124</v>
      </c>
      <c r="K20" s="55" t="s">
        <v>109</v>
      </c>
      <c r="L20" s="44">
        <v>24</v>
      </c>
      <c r="M20" s="44">
        <v>12</v>
      </c>
      <c r="N20" s="44">
        <v>7</v>
      </c>
      <c r="O20" s="44">
        <v>5</v>
      </c>
      <c r="P20" s="44">
        <v>7</v>
      </c>
      <c r="Q20" s="44">
        <v>6</v>
      </c>
      <c r="R20" s="44">
        <v>2</v>
      </c>
      <c r="S20" s="45">
        <f t="shared" si="0"/>
        <v>63</v>
      </c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</row>
    <row r="21" spans="1:84" s="42" customFormat="1" ht="12.75" customHeight="1" x14ac:dyDescent="0.2">
      <c r="A21" s="43" t="s">
        <v>183</v>
      </c>
      <c r="B21" s="46" t="s">
        <v>84</v>
      </c>
      <c r="C21" s="46" t="s">
        <v>54</v>
      </c>
      <c r="D21" s="47">
        <v>5199000</v>
      </c>
      <c r="E21" s="47">
        <v>2599500</v>
      </c>
      <c r="F21" s="54" t="s">
        <v>125</v>
      </c>
      <c r="G21" s="55" t="s">
        <v>107</v>
      </c>
      <c r="H21" s="54" t="s">
        <v>126</v>
      </c>
      <c r="I21" s="55" t="s">
        <v>113</v>
      </c>
      <c r="J21" s="54" t="s">
        <v>127</v>
      </c>
      <c r="K21" s="55" t="s">
        <v>109</v>
      </c>
      <c r="L21" s="44">
        <v>21</v>
      </c>
      <c r="M21" s="44">
        <v>13</v>
      </c>
      <c r="N21" s="44">
        <v>8</v>
      </c>
      <c r="O21" s="44">
        <v>4</v>
      </c>
      <c r="P21" s="44">
        <v>6</v>
      </c>
      <c r="Q21" s="44">
        <v>6</v>
      </c>
      <c r="R21" s="44">
        <v>2</v>
      </c>
      <c r="S21" s="45">
        <f t="shared" si="0"/>
        <v>60</v>
      </c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</row>
    <row r="22" spans="1:84" s="42" customFormat="1" ht="12.75" customHeight="1" x14ac:dyDescent="0.2">
      <c r="A22" s="43" t="s">
        <v>163</v>
      </c>
      <c r="B22" s="46" t="s">
        <v>85</v>
      </c>
      <c r="C22" s="46" t="s">
        <v>55</v>
      </c>
      <c r="D22" s="47">
        <v>4788100</v>
      </c>
      <c r="E22" s="47">
        <v>2100000</v>
      </c>
      <c r="F22" s="54" t="s">
        <v>128</v>
      </c>
      <c r="G22" s="55" t="s">
        <v>107</v>
      </c>
      <c r="H22" s="54" t="s">
        <v>107</v>
      </c>
      <c r="I22" s="55" t="s">
        <v>107</v>
      </c>
      <c r="J22" s="54" t="s">
        <v>110</v>
      </c>
      <c r="K22" s="55" t="s">
        <v>109</v>
      </c>
      <c r="L22" s="44">
        <v>30</v>
      </c>
      <c r="M22" s="44">
        <v>14</v>
      </c>
      <c r="N22" s="44">
        <v>9</v>
      </c>
      <c r="O22" s="44">
        <v>4</v>
      </c>
      <c r="P22" s="44">
        <v>6</v>
      </c>
      <c r="Q22" s="44">
        <v>7</v>
      </c>
      <c r="R22" s="44">
        <v>5</v>
      </c>
      <c r="S22" s="45">
        <f t="shared" si="0"/>
        <v>75</v>
      </c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</row>
    <row r="23" spans="1:84" s="42" customFormat="1" ht="12.75" customHeight="1" x14ac:dyDescent="0.2">
      <c r="A23" s="43" t="s">
        <v>171</v>
      </c>
      <c r="B23" s="46" t="s">
        <v>86</v>
      </c>
      <c r="C23" s="46" t="s">
        <v>56</v>
      </c>
      <c r="D23" s="47">
        <v>4900000</v>
      </c>
      <c r="E23" s="47">
        <v>1800000</v>
      </c>
      <c r="F23" s="54" t="s">
        <v>116</v>
      </c>
      <c r="G23" s="55" t="s">
        <v>109</v>
      </c>
      <c r="H23" s="54" t="s">
        <v>120</v>
      </c>
      <c r="I23" s="55" t="s">
        <v>109</v>
      </c>
      <c r="J23" s="54" t="s">
        <v>129</v>
      </c>
      <c r="K23" s="55" t="s">
        <v>113</v>
      </c>
      <c r="L23" s="44">
        <v>25</v>
      </c>
      <c r="M23" s="44">
        <v>12</v>
      </c>
      <c r="N23" s="44">
        <v>6</v>
      </c>
      <c r="O23" s="44">
        <v>5</v>
      </c>
      <c r="P23" s="44">
        <v>8</v>
      </c>
      <c r="Q23" s="44">
        <v>8</v>
      </c>
      <c r="R23" s="44">
        <v>5</v>
      </c>
      <c r="S23" s="45">
        <f t="shared" si="0"/>
        <v>69</v>
      </c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</row>
    <row r="24" spans="1:84" s="42" customFormat="1" ht="12.75" customHeight="1" x14ac:dyDescent="0.2">
      <c r="A24" s="43" t="s">
        <v>175</v>
      </c>
      <c r="B24" s="46" t="s">
        <v>87</v>
      </c>
      <c r="C24" s="46" t="s">
        <v>57</v>
      </c>
      <c r="D24" s="47">
        <v>4272128</v>
      </c>
      <c r="E24" s="47">
        <v>1843526</v>
      </c>
      <c r="F24" s="54" t="s">
        <v>130</v>
      </c>
      <c r="G24" s="55" t="s">
        <v>109</v>
      </c>
      <c r="H24" s="54" t="s">
        <v>131</v>
      </c>
      <c r="I24" s="55" t="s">
        <v>107</v>
      </c>
      <c r="J24" s="54" t="s">
        <v>132</v>
      </c>
      <c r="K24" s="55" t="s">
        <v>113</v>
      </c>
      <c r="L24" s="44">
        <v>25</v>
      </c>
      <c r="M24" s="44">
        <v>12</v>
      </c>
      <c r="N24" s="44">
        <v>8</v>
      </c>
      <c r="O24" s="44">
        <v>5</v>
      </c>
      <c r="P24" s="44">
        <v>7</v>
      </c>
      <c r="Q24" s="44">
        <v>7</v>
      </c>
      <c r="R24" s="44">
        <v>4</v>
      </c>
      <c r="S24" s="45">
        <f t="shared" si="0"/>
        <v>68</v>
      </c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</row>
    <row r="25" spans="1:84" s="42" customFormat="1" ht="12.75" customHeight="1" x14ac:dyDescent="0.2">
      <c r="A25" s="43" t="s">
        <v>153</v>
      </c>
      <c r="B25" s="46" t="s">
        <v>88</v>
      </c>
      <c r="C25" s="46" t="s">
        <v>58</v>
      </c>
      <c r="D25" s="47">
        <v>7306482</v>
      </c>
      <c r="E25" s="47">
        <v>2000000</v>
      </c>
      <c r="F25" s="54" t="s">
        <v>133</v>
      </c>
      <c r="G25" s="55" t="s">
        <v>109</v>
      </c>
      <c r="H25" s="54" t="s">
        <v>134</v>
      </c>
      <c r="I25" s="55" t="s">
        <v>109</v>
      </c>
      <c r="J25" s="54" t="s">
        <v>135</v>
      </c>
      <c r="K25" s="55" t="s">
        <v>113</v>
      </c>
      <c r="L25" s="44">
        <v>38</v>
      </c>
      <c r="M25" s="44">
        <v>13</v>
      </c>
      <c r="N25" s="44">
        <v>14</v>
      </c>
      <c r="O25" s="44">
        <v>5</v>
      </c>
      <c r="P25" s="44">
        <v>9</v>
      </c>
      <c r="Q25" s="44">
        <v>10</v>
      </c>
      <c r="R25" s="44">
        <v>5</v>
      </c>
      <c r="S25" s="45">
        <f t="shared" si="0"/>
        <v>94</v>
      </c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</row>
    <row r="26" spans="1:84" s="42" customFormat="1" ht="12.75" customHeight="1" x14ac:dyDescent="0.2">
      <c r="A26" s="43" t="s">
        <v>170</v>
      </c>
      <c r="B26" s="46" t="s">
        <v>89</v>
      </c>
      <c r="C26" s="46" t="s">
        <v>59</v>
      </c>
      <c r="D26" s="47">
        <v>2672500</v>
      </c>
      <c r="E26" s="47">
        <v>450000</v>
      </c>
      <c r="F26" s="54" t="s">
        <v>136</v>
      </c>
      <c r="G26" s="55" t="s">
        <v>109</v>
      </c>
      <c r="H26" s="54" t="s">
        <v>137</v>
      </c>
      <c r="I26" s="55" t="s">
        <v>113</v>
      </c>
      <c r="J26" s="54" t="s">
        <v>138</v>
      </c>
      <c r="K26" s="55" t="s">
        <v>109</v>
      </c>
      <c r="L26" s="44">
        <v>28</v>
      </c>
      <c r="M26" s="44">
        <v>11</v>
      </c>
      <c r="N26" s="44">
        <v>11</v>
      </c>
      <c r="O26" s="44">
        <v>4</v>
      </c>
      <c r="P26" s="44">
        <v>8</v>
      </c>
      <c r="Q26" s="44">
        <v>7</v>
      </c>
      <c r="R26" s="44">
        <v>5</v>
      </c>
      <c r="S26" s="45">
        <f t="shared" si="0"/>
        <v>74</v>
      </c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</row>
    <row r="27" spans="1:84" s="42" customFormat="1" ht="12.75" customHeight="1" x14ac:dyDescent="0.2">
      <c r="A27" s="43" t="s">
        <v>155</v>
      </c>
      <c r="B27" s="46" t="s">
        <v>90</v>
      </c>
      <c r="C27" s="46" t="s">
        <v>60</v>
      </c>
      <c r="D27" s="47">
        <v>3176500</v>
      </c>
      <c r="E27" s="47">
        <v>1700000</v>
      </c>
      <c r="F27" s="54" t="s">
        <v>125</v>
      </c>
      <c r="G27" s="55" t="s">
        <v>109</v>
      </c>
      <c r="H27" s="54" t="s">
        <v>139</v>
      </c>
      <c r="I27" s="55" t="s">
        <v>107</v>
      </c>
      <c r="J27" s="54" t="s">
        <v>140</v>
      </c>
      <c r="K27" s="55" t="s">
        <v>109</v>
      </c>
      <c r="L27" s="44">
        <v>32</v>
      </c>
      <c r="M27" s="44">
        <v>11</v>
      </c>
      <c r="N27" s="44">
        <v>13</v>
      </c>
      <c r="O27" s="44">
        <v>4</v>
      </c>
      <c r="P27" s="44">
        <v>8</v>
      </c>
      <c r="Q27" s="44">
        <v>8</v>
      </c>
      <c r="R27" s="44">
        <v>5</v>
      </c>
      <c r="S27" s="45">
        <f t="shared" si="0"/>
        <v>81</v>
      </c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</row>
    <row r="28" spans="1:84" s="42" customFormat="1" ht="12.75" customHeight="1" x14ac:dyDescent="0.2">
      <c r="A28" s="43" t="s">
        <v>174</v>
      </c>
      <c r="B28" s="46" t="s">
        <v>89</v>
      </c>
      <c r="C28" s="46" t="s">
        <v>61</v>
      </c>
      <c r="D28" s="47">
        <v>2547500</v>
      </c>
      <c r="E28" s="47">
        <v>500000</v>
      </c>
      <c r="F28" s="54" t="s">
        <v>141</v>
      </c>
      <c r="G28" s="55" t="s">
        <v>113</v>
      </c>
      <c r="H28" s="54" t="s">
        <v>130</v>
      </c>
      <c r="I28" s="55" t="s">
        <v>109</v>
      </c>
      <c r="J28" s="54" t="s">
        <v>110</v>
      </c>
      <c r="K28" s="55" t="s">
        <v>109</v>
      </c>
      <c r="L28" s="44">
        <v>24</v>
      </c>
      <c r="M28" s="44">
        <v>12</v>
      </c>
      <c r="N28" s="44">
        <v>7</v>
      </c>
      <c r="O28" s="44">
        <v>4</v>
      </c>
      <c r="P28" s="44">
        <v>7</v>
      </c>
      <c r="Q28" s="44">
        <v>7</v>
      </c>
      <c r="R28" s="44">
        <v>5</v>
      </c>
      <c r="S28" s="45">
        <f t="shared" si="0"/>
        <v>66</v>
      </c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</row>
    <row r="29" spans="1:84" s="42" customFormat="1" ht="12.75" customHeight="1" x14ac:dyDescent="0.2">
      <c r="A29" s="43" t="s">
        <v>159</v>
      </c>
      <c r="B29" s="46" t="s">
        <v>91</v>
      </c>
      <c r="C29" s="46" t="s">
        <v>62</v>
      </c>
      <c r="D29" s="47">
        <v>2935000</v>
      </c>
      <c r="E29" s="47">
        <v>1950000</v>
      </c>
      <c r="F29" s="56" t="s">
        <v>142</v>
      </c>
      <c r="G29" s="56" t="s">
        <v>142</v>
      </c>
      <c r="H29" s="56" t="s">
        <v>142</v>
      </c>
      <c r="I29" s="56" t="s">
        <v>142</v>
      </c>
      <c r="J29" s="56" t="s">
        <v>142</v>
      </c>
      <c r="K29" s="56" t="s">
        <v>142</v>
      </c>
      <c r="L29" s="44">
        <v>36</v>
      </c>
      <c r="M29" s="44">
        <v>13</v>
      </c>
      <c r="N29" s="44">
        <v>13</v>
      </c>
      <c r="O29" s="44">
        <v>4</v>
      </c>
      <c r="P29" s="44">
        <v>7</v>
      </c>
      <c r="Q29" s="44">
        <v>7</v>
      </c>
      <c r="R29" s="44">
        <v>4</v>
      </c>
      <c r="S29" s="45">
        <f t="shared" si="0"/>
        <v>84</v>
      </c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</row>
    <row r="30" spans="1:84" s="42" customFormat="1" ht="12.75" customHeight="1" x14ac:dyDescent="0.2">
      <c r="A30" s="43" t="s">
        <v>172</v>
      </c>
      <c r="B30" s="46" t="s">
        <v>92</v>
      </c>
      <c r="C30" s="46" t="s">
        <v>63</v>
      </c>
      <c r="D30" s="47">
        <v>9855000</v>
      </c>
      <c r="E30" s="47">
        <v>3000000</v>
      </c>
      <c r="F30" s="54" t="s">
        <v>143</v>
      </c>
      <c r="G30" s="55" t="s">
        <v>109</v>
      </c>
      <c r="H30" s="54" t="s">
        <v>139</v>
      </c>
      <c r="I30" s="55" t="s">
        <v>107</v>
      </c>
      <c r="J30" s="54" t="s">
        <v>114</v>
      </c>
      <c r="K30" s="55" t="s">
        <v>109</v>
      </c>
      <c r="L30" s="44">
        <v>28</v>
      </c>
      <c r="M30" s="44">
        <v>11</v>
      </c>
      <c r="N30" s="44">
        <v>10</v>
      </c>
      <c r="O30" s="44">
        <v>4</v>
      </c>
      <c r="P30" s="44">
        <v>6</v>
      </c>
      <c r="Q30" s="44">
        <v>6</v>
      </c>
      <c r="R30" s="44">
        <v>5</v>
      </c>
      <c r="S30" s="45">
        <f t="shared" si="0"/>
        <v>70</v>
      </c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</row>
    <row r="31" spans="1:84" s="42" customFormat="1" ht="12.75" customHeight="1" x14ac:dyDescent="0.2">
      <c r="A31" s="43" t="s">
        <v>157</v>
      </c>
      <c r="B31" s="46" t="s">
        <v>93</v>
      </c>
      <c r="C31" s="46" t="s">
        <v>64</v>
      </c>
      <c r="D31" s="47">
        <v>5721557</v>
      </c>
      <c r="E31" s="47">
        <v>2300000</v>
      </c>
      <c r="F31" s="54" t="s">
        <v>144</v>
      </c>
      <c r="G31" s="55" t="s">
        <v>107</v>
      </c>
      <c r="H31" s="54" t="s">
        <v>145</v>
      </c>
      <c r="I31" s="55" t="s">
        <v>109</v>
      </c>
      <c r="J31" s="54" t="s">
        <v>117</v>
      </c>
      <c r="K31" s="55" t="s">
        <v>109</v>
      </c>
      <c r="L31" s="44">
        <v>31</v>
      </c>
      <c r="M31" s="44">
        <v>12</v>
      </c>
      <c r="N31" s="44">
        <v>11</v>
      </c>
      <c r="O31" s="44">
        <v>5</v>
      </c>
      <c r="P31" s="44">
        <v>8</v>
      </c>
      <c r="Q31" s="44">
        <v>8</v>
      </c>
      <c r="R31" s="44">
        <v>5</v>
      </c>
      <c r="S31" s="45">
        <f t="shared" si="0"/>
        <v>80</v>
      </c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</row>
    <row r="32" spans="1:84" s="42" customFormat="1" ht="12.75" customHeight="1" x14ac:dyDescent="0.2">
      <c r="A32" s="43" t="s">
        <v>180</v>
      </c>
      <c r="B32" s="46" t="s">
        <v>94</v>
      </c>
      <c r="C32" s="46" t="s">
        <v>65</v>
      </c>
      <c r="D32" s="47">
        <v>11900000</v>
      </c>
      <c r="E32" s="47">
        <v>2500000</v>
      </c>
      <c r="F32" s="54" t="s">
        <v>115</v>
      </c>
      <c r="G32" s="55" t="s">
        <v>146</v>
      </c>
      <c r="H32" s="54" t="s">
        <v>141</v>
      </c>
      <c r="I32" s="55" t="s">
        <v>109</v>
      </c>
      <c r="J32" s="54" t="s">
        <v>119</v>
      </c>
      <c r="K32" s="55" t="s">
        <v>109</v>
      </c>
      <c r="L32" s="44">
        <v>26</v>
      </c>
      <c r="M32" s="44">
        <v>12</v>
      </c>
      <c r="N32" s="44">
        <v>7</v>
      </c>
      <c r="O32" s="44">
        <v>5</v>
      </c>
      <c r="P32" s="44">
        <v>6</v>
      </c>
      <c r="Q32" s="44">
        <v>7</v>
      </c>
      <c r="R32" s="44">
        <v>3</v>
      </c>
      <c r="S32" s="45">
        <f t="shared" si="0"/>
        <v>66</v>
      </c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</row>
    <row r="33" spans="1:84" s="42" customFormat="1" ht="12.75" customHeight="1" x14ac:dyDescent="0.2">
      <c r="A33" s="43" t="s">
        <v>181</v>
      </c>
      <c r="B33" s="46" t="s">
        <v>95</v>
      </c>
      <c r="C33" s="46" t="s">
        <v>66</v>
      </c>
      <c r="D33" s="47">
        <v>4534000</v>
      </c>
      <c r="E33" s="47">
        <v>1900000</v>
      </c>
      <c r="F33" s="54" t="s">
        <v>128</v>
      </c>
      <c r="G33" s="55" t="s">
        <v>107</v>
      </c>
      <c r="H33" s="54" t="s">
        <v>147</v>
      </c>
      <c r="I33" s="55" t="s">
        <v>113</v>
      </c>
      <c r="J33" s="54" t="s">
        <v>122</v>
      </c>
      <c r="K33" s="55" t="s">
        <v>109</v>
      </c>
      <c r="L33" s="44">
        <v>24</v>
      </c>
      <c r="M33" s="44">
        <v>10</v>
      </c>
      <c r="N33" s="44">
        <v>7</v>
      </c>
      <c r="O33" s="44">
        <v>4</v>
      </c>
      <c r="P33" s="44">
        <v>8</v>
      </c>
      <c r="Q33" s="44">
        <v>7</v>
      </c>
      <c r="R33" s="44">
        <v>4</v>
      </c>
      <c r="S33" s="45">
        <f t="shared" si="0"/>
        <v>64</v>
      </c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</row>
    <row r="34" spans="1:84" s="42" customFormat="1" ht="12.75" customHeight="1" x14ac:dyDescent="0.2">
      <c r="A34" s="43" t="s">
        <v>182</v>
      </c>
      <c r="B34" s="46" t="s">
        <v>96</v>
      </c>
      <c r="C34" s="46" t="s">
        <v>67</v>
      </c>
      <c r="D34" s="47">
        <v>3222000</v>
      </c>
      <c r="E34" s="47">
        <v>1400000</v>
      </c>
      <c r="F34" s="54" t="s">
        <v>145</v>
      </c>
      <c r="G34" s="55" t="s">
        <v>109</v>
      </c>
      <c r="H34" s="54" t="s">
        <v>148</v>
      </c>
      <c r="I34" s="55" t="s">
        <v>109</v>
      </c>
      <c r="J34" s="54" t="s">
        <v>124</v>
      </c>
      <c r="K34" s="55" t="s">
        <v>113</v>
      </c>
      <c r="L34" s="44">
        <v>25</v>
      </c>
      <c r="M34" s="44">
        <v>11</v>
      </c>
      <c r="N34" s="44">
        <v>8</v>
      </c>
      <c r="O34" s="44">
        <v>4</v>
      </c>
      <c r="P34" s="44">
        <v>8</v>
      </c>
      <c r="Q34" s="44">
        <v>7</v>
      </c>
      <c r="R34" s="44">
        <v>2</v>
      </c>
      <c r="S34" s="45">
        <f t="shared" si="0"/>
        <v>65</v>
      </c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</row>
    <row r="35" spans="1:84" s="42" customFormat="1" ht="12.75" customHeight="1" x14ac:dyDescent="0.2">
      <c r="A35" s="43" t="s">
        <v>156</v>
      </c>
      <c r="B35" s="46" t="s">
        <v>97</v>
      </c>
      <c r="C35" s="46" t="s">
        <v>68</v>
      </c>
      <c r="D35" s="47">
        <v>6554000</v>
      </c>
      <c r="E35" s="47">
        <v>1300000</v>
      </c>
      <c r="F35" s="54" t="s">
        <v>149</v>
      </c>
      <c r="G35" s="55" t="s">
        <v>109</v>
      </c>
      <c r="H35" s="54" t="s">
        <v>150</v>
      </c>
      <c r="I35" s="55" t="s">
        <v>109</v>
      </c>
      <c r="J35" s="54" t="s">
        <v>127</v>
      </c>
      <c r="K35" s="55" t="s">
        <v>109</v>
      </c>
      <c r="L35" s="44">
        <v>36</v>
      </c>
      <c r="M35" s="44">
        <v>12</v>
      </c>
      <c r="N35" s="44">
        <v>12</v>
      </c>
      <c r="O35" s="44">
        <v>5</v>
      </c>
      <c r="P35" s="44">
        <v>8</v>
      </c>
      <c r="Q35" s="44">
        <v>9</v>
      </c>
      <c r="R35" s="44">
        <v>5</v>
      </c>
      <c r="S35" s="45">
        <f t="shared" si="0"/>
        <v>87</v>
      </c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</row>
    <row r="36" spans="1:84" s="42" customFormat="1" ht="12.75" customHeight="1" x14ac:dyDescent="0.2">
      <c r="A36" s="43" t="s">
        <v>178</v>
      </c>
      <c r="B36" s="46" t="s">
        <v>98</v>
      </c>
      <c r="C36" s="46" t="s">
        <v>69</v>
      </c>
      <c r="D36" s="47">
        <v>2336259.04</v>
      </c>
      <c r="E36" s="47">
        <v>596523</v>
      </c>
      <c r="F36" s="54" t="s">
        <v>111</v>
      </c>
      <c r="G36" s="55" t="s">
        <v>113</v>
      </c>
      <c r="H36" s="54" t="s">
        <v>134</v>
      </c>
      <c r="I36" s="55" t="s">
        <v>113</v>
      </c>
      <c r="J36" s="54" t="s">
        <v>129</v>
      </c>
      <c r="K36" s="55" t="s">
        <v>109</v>
      </c>
      <c r="L36" s="44">
        <v>25</v>
      </c>
      <c r="M36" s="44">
        <v>13</v>
      </c>
      <c r="N36" s="44">
        <v>8</v>
      </c>
      <c r="O36" s="44">
        <v>4</v>
      </c>
      <c r="P36" s="44">
        <v>7</v>
      </c>
      <c r="Q36" s="44">
        <v>4</v>
      </c>
      <c r="R36" s="44">
        <v>2</v>
      </c>
      <c r="S36" s="45">
        <f t="shared" si="0"/>
        <v>63</v>
      </c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38"/>
    </row>
    <row r="37" spans="1:84" s="42" customFormat="1" ht="12.75" customHeight="1" x14ac:dyDescent="0.2">
      <c r="A37" s="43" t="s">
        <v>158</v>
      </c>
      <c r="B37" s="46" t="s">
        <v>99</v>
      </c>
      <c r="C37" s="46" t="s">
        <v>70</v>
      </c>
      <c r="D37" s="47">
        <v>4721375</v>
      </c>
      <c r="E37" s="47">
        <v>2000000</v>
      </c>
      <c r="F37" s="54" t="s">
        <v>136</v>
      </c>
      <c r="G37" s="55" t="s">
        <v>109</v>
      </c>
      <c r="H37" s="54" t="s">
        <v>116</v>
      </c>
      <c r="I37" s="55" t="s">
        <v>109</v>
      </c>
      <c r="J37" s="54" t="s">
        <v>132</v>
      </c>
      <c r="K37" s="55" t="s">
        <v>109</v>
      </c>
      <c r="L37" s="44">
        <v>32</v>
      </c>
      <c r="M37" s="44">
        <v>12</v>
      </c>
      <c r="N37" s="44">
        <v>11</v>
      </c>
      <c r="O37" s="44">
        <v>5</v>
      </c>
      <c r="P37" s="44">
        <v>8</v>
      </c>
      <c r="Q37" s="44">
        <v>8</v>
      </c>
      <c r="R37" s="44">
        <v>4</v>
      </c>
      <c r="S37" s="45">
        <f t="shared" si="0"/>
        <v>80</v>
      </c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8"/>
      <c r="CE37" s="38"/>
      <c r="CF37" s="38"/>
    </row>
    <row r="38" spans="1:84" s="42" customFormat="1" ht="12.75" customHeight="1" x14ac:dyDescent="0.2">
      <c r="A38" s="43" t="s">
        <v>167</v>
      </c>
      <c r="B38" s="46" t="s">
        <v>100</v>
      </c>
      <c r="C38" s="46" t="s">
        <v>71</v>
      </c>
      <c r="D38" s="47">
        <v>3567999.7</v>
      </c>
      <c r="E38" s="47">
        <v>1500000</v>
      </c>
      <c r="F38" s="54" t="s">
        <v>149</v>
      </c>
      <c r="G38" s="55" t="s">
        <v>109</v>
      </c>
      <c r="H38" s="54" t="s">
        <v>118</v>
      </c>
      <c r="I38" s="55" t="s">
        <v>109</v>
      </c>
      <c r="J38" s="54" t="s">
        <v>135</v>
      </c>
      <c r="K38" s="55" t="s">
        <v>113</v>
      </c>
      <c r="L38" s="44">
        <v>30</v>
      </c>
      <c r="M38" s="44">
        <v>13</v>
      </c>
      <c r="N38" s="44">
        <v>11</v>
      </c>
      <c r="O38" s="44">
        <v>4</v>
      </c>
      <c r="P38" s="44">
        <v>6</v>
      </c>
      <c r="Q38" s="44">
        <v>6</v>
      </c>
      <c r="R38" s="44">
        <v>3</v>
      </c>
      <c r="S38" s="45">
        <f t="shared" si="0"/>
        <v>73</v>
      </c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8"/>
      <c r="CE38" s="38"/>
      <c r="CF38" s="38"/>
    </row>
    <row r="39" spans="1:84" s="42" customFormat="1" ht="12.75" customHeight="1" x14ac:dyDescent="0.2">
      <c r="A39" s="43" t="s">
        <v>162</v>
      </c>
      <c r="B39" s="46" t="s">
        <v>88</v>
      </c>
      <c r="C39" s="46" t="s">
        <v>72</v>
      </c>
      <c r="D39" s="47">
        <v>6920000</v>
      </c>
      <c r="E39" s="47">
        <v>1500000</v>
      </c>
      <c r="F39" s="54" t="s">
        <v>120</v>
      </c>
      <c r="G39" s="55" t="s">
        <v>109</v>
      </c>
      <c r="H39" s="54" t="s">
        <v>121</v>
      </c>
      <c r="I39" s="55" t="s">
        <v>109</v>
      </c>
      <c r="J39" s="54" t="s">
        <v>138</v>
      </c>
      <c r="K39" s="55" t="s">
        <v>109</v>
      </c>
      <c r="L39" s="44">
        <v>30</v>
      </c>
      <c r="M39" s="44">
        <v>11</v>
      </c>
      <c r="N39" s="44">
        <v>13</v>
      </c>
      <c r="O39" s="44">
        <v>4</v>
      </c>
      <c r="P39" s="44">
        <v>8</v>
      </c>
      <c r="Q39" s="44">
        <v>7</v>
      </c>
      <c r="R39" s="44">
        <v>5</v>
      </c>
      <c r="S39" s="45">
        <f t="shared" si="0"/>
        <v>78</v>
      </c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8"/>
      <c r="CE39" s="38"/>
      <c r="CF39" s="38"/>
    </row>
    <row r="40" spans="1:84" s="42" customFormat="1" ht="12.75" customHeight="1" x14ac:dyDescent="0.2">
      <c r="A40" s="43" t="s">
        <v>176</v>
      </c>
      <c r="B40" s="46" t="s">
        <v>101</v>
      </c>
      <c r="C40" s="46" t="s">
        <v>73</v>
      </c>
      <c r="D40" s="47">
        <v>4546875</v>
      </c>
      <c r="E40" s="47">
        <v>1500000</v>
      </c>
      <c r="F40" s="54" t="s">
        <v>123</v>
      </c>
      <c r="G40" s="55" t="s">
        <v>109</v>
      </c>
      <c r="H40" s="54" t="s">
        <v>136</v>
      </c>
      <c r="I40" s="55" t="s">
        <v>109</v>
      </c>
      <c r="J40" s="54" t="s">
        <v>135</v>
      </c>
      <c r="K40" s="55" t="s">
        <v>113</v>
      </c>
      <c r="L40" s="44">
        <v>25</v>
      </c>
      <c r="M40" s="44">
        <v>12</v>
      </c>
      <c r="N40" s="44">
        <v>9</v>
      </c>
      <c r="O40" s="44">
        <v>4</v>
      </c>
      <c r="P40" s="44">
        <v>7</v>
      </c>
      <c r="Q40" s="44">
        <v>6</v>
      </c>
      <c r="R40" s="44">
        <v>4</v>
      </c>
      <c r="S40" s="45">
        <f t="shared" si="0"/>
        <v>67</v>
      </c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8"/>
      <c r="CE40" s="38"/>
      <c r="CF40" s="38"/>
    </row>
    <row r="41" spans="1:84" s="42" customFormat="1" ht="12.75" customHeight="1" x14ac:dyDescent="0.2">
      <c r="A41" s="43" t="s">
        <v>169</v>
      </c>
      <c r="B41" s="46" t="s">
        <v>102</v>
      </c>
      <c r="C41" s="46" t="s">
        <v>74</v>
      </c>
      <c r="D41" s="47">
        <v>3237000</v>
      </c>
      <c r="E41" s="47">
        <v>1250000</v>
      </c>
      <c r="F41" s="54" t="s">
        <v>125</v>
      </c>
      <c r="G41" s="55" t="s">
        <v>109</v>
      </c>
      <c r="H41" s="54" t="s">
        <v>126</v>
      </c>
      <c r="I41" s="55" t="s">
        <v>109</v>
      </c>
      <c r="J41" s="54" t="s">
        <v>129</v>
      </c>
      <c r="K41" s="55" t="s">
        <v>109</v>
      </c>
      <c r="L41" s="44">
        <v>32</v>
      </c>
      <c r="M41" s="44">
        <v>11</v>
      </c>
      <c r="N41" s="44">
        <v>8</v>
      </c>
      <c r="O41" s="44">
        <v>4</v>
      </c>
      <c r="P41" s="44">
        <v>8</v>
      </c>
      <c r="Q41" s="44">
        <v>5</v>
      </c>
      <c r="R41" s="44">
        <v>4</v>
      </c>
      <c r="S41" s="45">
        <f t="shared" si="0"/>
        <v>72</v>
      </c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38"/>
      <c r="BS41" s="38"/>
      <c r="BT41" s="38"/>
      <c r="BU41" s="38"/>
      <c r="BV41" s="38"/>
      <c r="BW41" s="38"/>
      <c r="BX41" s="38"/>
      <c r="BY41" s="38"/>
      <c r="BZ41" s="38"/>
      <c r="CA41" s="38"/>
      <c r="CB41" s="38"/>
      <c r="CC41" s="38"/>
      <c r="CD41" s="38"/>
      <c r="CE41" s="38"/>
      <c r="CF41" s="38"/>
    </row>
    <row r="42" spans="1:84" s="42" customFormat="1" ht="12.75" customHeight="1" x14ac:dyDescent="0.2">
      <c r="A42" s="43" t="s">
        <v>160</v>
      </c>
      <c r="B42" s="46" t="s">
        <v>103</v>
      </c>
      <c r="C42" s="46" t="s">
        <v>75</v>
      </c>
      <c r="D42" s="47">
        <v>3561900</v>
      </c>
      <c r="E42" s="47">
        <v>1251800</v>
      </c>
      <c r="F42" s="54" t="s">
        <v>116</v>
      </c>
      <c r="G42" s="55" t="s">
        <v>109</v>
      </c>
      <c r="H42" s="54" t="s">
        <v>111</v>
      </c>
      <c r="I42" s="55" t="s">
        <v>109</v>
      </c>
      <c r="J42" s="54" t="s">
        <v>110</v>
      </c>
      <c r="K42" s="55" t="s">
        <v>109</v>
      </c>
      <c r="L42" s="44">
        <v>33</v>
      </c>
      <c r="M42" s="44">
        <v>10</v>
      </c>
      <c r="N42" s="44">
        <v>9</v>
      </c>
      <c r="O42" s="44">
        <v>5</v>
      </c>
      <c r="P42" s="44">
        <v>9</v>
      </c>
      <c r="Q42" s="44">
        <v>9</v>
      </c>
      <c r="R42" s="44">
        <v>2</v>
      </c>
      <c r="S42" s="45">
        <f t="shared" si="0"/>
        <v>77</v>
      </c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  <c r="BQ42" s="38"/>
      <c r="BR42" s="38"/>
      <c r="BS42" s="38"/>
      <c r="BT42" s="38"/>
      <c r="BU42" s="38"/>
      <c r="BV42" s="38"/>
      <c r="BW42" s="38"/>
      <c r="BX42" s="38"/>
      <c r="BY42" s="38"/>
      <c r="BZ42" s="38"/>
      <c r="CA42" s="38"/>
      <c r="CB42" s="38"/>
      <c r="CC42" s="38"/>
      <c r="CD42" s="38"/>
      <c r="CE42" s="38"/>
      <c r="CF42" s="38"/>
    </row>
    <row r="43" spans="1:84" s="42" customFormat="1" ht="12.75" customHeight="1" x14ac:dyDescent="0.2">
      <c r="A43" s="43" t="s">
        <v>164</v>
      </c>
      <c r="B43" s="46" t="s">
        <v>104</v>
      </c>
      <c r="C43" s="46" t="s">
        <v>76</v>
      </c>
      <c r="D43" s="47">
        <v>4150000</v>
      </c>
      <c r="E43" s="47">
        <v>1200000</v>
      </c>
      <c r="F43" s="54" t="s">
        <v>151</v>
      </c>
      <c r="G43" s="55" t="s">
        <v>109</v>
      </c>
      <c r="H43" s="54" t="s">
        <v>120</v>
      </c>
      <c r="I43" s="55" t="s">
        <v>109</v>
      </c>
      <c r="J43" s="54" t="s">
        <v>114</v>
      </c>
      <c r="K43" s="55" t="s">
        <v>109</v>
      </c>
      <c r="L43" s="44">
        <v>29</v>
      </c>
      <c r="M43" s="44">
        <v>13</v>
      </c>
      <c r="N43" s="44">
        <v>11</v>
      </c>
      <c r="O43" s="44">
        <v>5</v>
      </c>
      <c r="P43" s="44">
        <v>9</v>
      </c>
      <c r="Q43" s="44">
        <v>9</v>
      </c>
      <c r="R43" s="44">
        <v>2</v>
      </c>
      <c r="S43" s="45">
        <f t="shared" si="0"/>
        <v>78</v>
      </c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  <c r="BQ43" s="38"/>
      <c r="BR43" s="38"/>
      <c r="BS43" s="38"/>
      <c r="BT43" s="38"/>
      <c r="BU43" s="38"/>
      <c r="BV43" s="38"/>
      <c r="BW43" s="38"/>
      <c r="BX43" s="38"/>
      <c r="BY43" s="38"/>
      <c r="BZ43" s="38"/>
      <c r="CA43" s="38"/>
      <c r="CB43" s="38"/>
      <c r="CC43" s="38"/>
      <c r="CD43" s="38"/>
      <c r="CE43" s="38"/>
      <c r="CF43" s="38"/>
    </row>
    <row r="44" spans="1:84" s="42" customFormat="1" ht="12.75" customHeight="1" x14ac:dyDescent="0.2">
      <c r="A44" s="43" t="s">
        <v>161</v>
      </c>
      <c r="B44" s="46" t="s">
        <v>105</v>
      </c>
      <c r="C44" s="46" t="s">
        <v>77</v>
      </c>
      <c r="D44" s="47">
        <v>2642500</v>
      </c>
      <c r="E44" s="47">
        <v>1774500</v>
      </c>
      <c r="F44" s="54" t="s">
        <v>133</v>
      </c>
      <c r="G44" s="55" t="s">
        <v>109</v>
      </c>
      <c r="H44" s="54" t="s">
        <v>131</v>
      </c>
      <c r="I44" s="55" t="s">
        <v>107</v>
      </c>
      <c r="J44" s="54" t="s">
        <v>117</v>
      </c>
      <c r="K44" s="55" t="s">
        <v>109</v>
      </c>
      <c r="L44" s="44">
        <v>35</v>
      </c>
      <c r="M44" s="44">
        <v>12</v>
      </c>
      <c r="N44" s="44">
        <v>12</v>
      </c>
      <c r="O44" s="44">
        <v>5</v>
      </c>
      <c r="P44" s="44">
        <v>7</v>
      </c>
      <c r="Q44" s="44">
        <v>7</v>
      </c>
      <c r="R44" s="44">
        <v>3</v>
      </c>
      <c r="S44" s="45">
        <f t="shared" si="0"/>
        <v>81</v>
      </c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8"/>
      <c r="BO44" s="38"/>
      <c r="BP44" s="38"/>
      <c r="BQ44" s="38"/>
      <c r="BR44" s="38"/>
      <c r="BS44" s="38"/>
      <c r="BT44" s="38"/>
      <c r="BU44" s="38"/>
      <c r="BV44" s="38"/>
      <c r="BW44" s="38"/>
      <c r="BX44" s="38"/>
      <c r="BY44" s="38"/>
      <c r="BZ44" s="38"/>
      <c r="CA44" s="38"/>
      <c r="CB44" s="38"/>
      <c r="CC44" s="38"/>
      <c r="CD44" s="38"/>
      <c r="CE44" s="38"/>
      <c r="CF44" s="38"/>
    </row>
    <row r="45" spans="1:84" s="42" customFormat="1" ht="12.75" customHeight="1" x14ac:dyDescent="0.2">
      <c r="A45" s="43" t="s">
        <v>168</v>
      </c>
      <c r="B45" s="46" t="s">
        <v>106</v>
      </c>
      <c r="C45" s="46" t="s">
        <v>78</v>
      </c>
      <c r="D45" s="47">
        <v>2580000</v>
      </c>
      <c r="E45" s="47">
        <v>1300000</v>
      </c>
      <c r="F45" s="46" t="s">
        <v>136</v>
      </c>
      <c r="G45" s="13" t="s">
        <v>109</v>
      </c>
      <c r="H45" s="46" t="s">
        <v>151</v>
      </c>
      <c r="I45" s="13" t="s">
        <v>109</v>
      </c>
      <c r="J45" s="46" t="s">
        <v>119</v>
      </c>
      <c r="K45" s="13" t="s">
        <v>109</v>
      </c>
      <c r="L45" s="44">
        <v>29</v>
      </c>
      <c r="M45" s="44">
        <v>12</v>
      </c>
      <c r="N45" s="44">
        <v>8</v>
      </c>
      <c r="O45" s="44">
        <v>4</v>
      </c>
      <c r="P45" s="44">
        <v>6</v>
      </c>
      <c r="Q45" s="44">
        <v>7</v>
      </c>
      <c r="R45" s="44">
        <v>2</v>
      </c>
      <c r="S45" s="45">
        <f t="shared" si="0"/>
        <v>68</v>
      </c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</row>
    <row r="46" spans="1:84" x14ac:dyDescent="0.3">
      <c r="D46" s="49">
        <f>SUM(D15:D45)</f>
        <v>134413565.74000001</v>
      </c>
      <c r="E46" s="49">
        <f>SUM(E15:E45)</f>
        <v>47015849</v>
      </c>
      <c r="F46" s="49"/>
    </row>
    <row r="47" spans="1:84" x14ac:dyDescent="0.3">
      <c r="E47" s="49"/>
      <c r="F47" s="49"/>
      <c r="G47" s="49"/>
      <c r="H47" s="49"/>
      <c r="S47" s="38" t="s">
        <v>20</v>
      </c>
    </row>
  </sheetData>
  <mergeCells count="18">
    <mergeCell ref="R12:R13"/>
    <mergeCell ref="S12:S13"/>
    <mergeCell ref="L12:L13"/>
    <mergeCell ref="M12:M13"/>
    <mergeCell ref="N12:N13"/>
    <mergeCell ref="O12:O13"/>
    <mergeCell ref="P12:P13"/>
    <mergeCell ref="Q12:Q13"/>
    <mergeCell ref="D8:K8"/>
    <mergeCell ref="D10:K10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3">
    <dataValidation type="decimal" operator="lessThanOrEqual" allowBlank="1" showInputMessage="1" showErrorMessage="1" error="max. 15" sqref="M15:N45" xr:uid="{02F057F0-3AE2-4546-8131-1EAD4DDDC1EE}">
      <formula1>15</formula1>
    </dataValidation>
    <dataValidation type="decimal" operator="lessThanOrEqual" allowBlank="1" showInputMessage="1" showErrorMessage="1" error="max. 10" sqref="P15:Q45" xr:uid="{A7535B63-FC2F-40EC-8CCF-3EC89A46409F}">
      <formula1>10</formula1>
    </dataValidation>
    <dataValidation type="decimal" operator="lessThanOrEqual" allowBlank="1" showInputMessage="1" showErrorMessage="1" error="max. 5" sqref="R15:R45 O15:O45" xr:uid="{32A0B754-95B1-49F1-BC19-38CCBEC0F647}">
      <formula1>5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12127-31D7-4103-BF34-1FD51B0D3C4B}">
  <dimension ref="A1:CF47"/>
  <sheetViews>
    <sheetView zoomScale="80" zoomScaleNormal="80" workbookViewId="0"/>
  </sheetViews>
  <sheetFormatPr defaultColWidth="9.109375" defaultRowHeight="12" x14ac:dyDescent="0.3"/>
  <cols>
    <col min="1" max="1" width="11.6640625" style="38" customWidth="1"/>
    <col min="2" max="2" width="33.88671875" style="38" customWidth="1"/>
    <col min="3" max="3" width="43.6640625" style="38" customWidth="1"/>
    <col min="4" max="4" width="15.5546875" style="38" customWidth="1"/>
    <col min="5" max="5" width="15" style="38" customWidth="1"/>
    <col min="6" max="6" width="15.6640625" style="38" customWidth="1"/>
    <col min="7" max="7" width="5.6640625" style="39" customWidth="1"/>
    <col min="8" max="8" width="15.6640625" style="39" customWidth="1"/>
    <col min="9" max="9" width="5.6640625" style="38" customWidth="1"/>
    <col min="10" max="10" width="15.6640625" style="38" customWidth="1"/>
    <col min="11" max="11" width="5.6640625" style="38" customWidth="1"/>
    <col min="12" max="12" width="9.6640625" style="38" customWidth="1"/>
    <col min="13" max="19" width="9.33203125" style="38" customWidth="1"/>
    <col min="20" max="16384" width="9.109375" style="38"/>
  </cols>
  <sheetData>
    <row r="1" spans="1:84" ht="38.25" customHeight="1" x14ac:dyDescent="0.3">
      <c r="A1" s="37" t="s">
        <v>35</v>
      </c>
    </row>
    <row r="2" spans="1:84" ht="12.6" x14ac:dyDescent="0.3">
      <c r="A2" s="40" t="s">
        <v>44</v>
      </c>
      <c r="D2" s="40" t="s">
        <v>24</v>
      </c>
    </row>
    <row r="3" spans="1:84" ht="12.6" x14ac:dyDescent="0.3">
      <c r="A3" s="40" t="s">
        <v>43</v>
      </c>
      <c r="D3" s="38" t="s">
        <v>36</v>
      </c>
    </row>
    <row r="4" spans="1:84" ht="12.6" x14ac:dyDescent="0.3">
      <c r="A4" s="40" t="s">
        <v>45</v>
      </c>
      <c r="D4" s="38" t="s">
        <v>37</v>
      </c>
    </row>
    <row r="5" spans="1:84" ht="12.6" x14ac:dyDescent="0.3">
      <c r="A5" s="40" t="s">
        <v>42</v>
      </c>
      <c r="D5" s="38" t="s">
        <v>38</v>
      </c>
    </row>
    <row r="6" spans="1:84" ht="12.6" x14ac:dyDescent="0.3">
      <c r="A6" s="38" t="s">
        <v>46</v>
      </c>
      <c r="D6" s="38" t="s">
        <v>39</v>
      </c>
    </row>
    <row r="7" spans="1:84" ht="12.6" x14ac:dyDescent="0.3">
      <c r="A7" s="52" t="s">
        <v>47</v>
      </c>
      <c r="D7" s="38" t="s">
        <v>40</v>
      </c>
    </row>
    <row r="8" spans="1:84" ht="12.6" customHeight="1" x14ac:dyDescent="0.3">
      <c r="D8" s="32"/>
      <c r="E8" s="32"/>
      <c r="F8" s="32"/>
      <c r="G8" s="32"/>
      <c r="H8" s="32"/>
      <c r="I8" s="32"/>
      <c r="J8" s="32"/>
      <c r="K8" s="32"/>
    </row>
    <row r="9" spans="1:84" ht="12.6" customHeight="1" x14ac:dyDescent="0.3">
      <c r="A9" s="40"/>
      <c r="D9" s="40" t="s">
        <v>25</v>
      </c>
      <c r="E9" s="50"/>
      <c r="F9" s="50"/>
      <c r="G9" s="50"/>
      <c r="H9" s="50"/>
      <c r="I9" s="50"/>
      <c r="J9" s="50"/>
      <c r="K9" s="50"/>
    </row>
    <row r="10" spans="1:84" ht="39" customHeight="1" x14ac:dyDescent="0.3">
      <c r="A10" s="40"/>
      <c r="D10" s="32" t="s">
        <v>41</v>
      </c>
      <c r="E10" s="32"/>
      <c r="F10" s="32"/>
      <c r="G10" s="32"/>
      <c r="H10" s="32"/>
      <c r="I10" s="32"/>
      <c r="J10" s="32"/>
      <c r="K10" s="32"/>
    </row>
    <row r="11" spans="1:84" ht="12.6" customHeight="1" x14ac:dyDescent="0.3">
      <c r="A11" s="40"/>
    </row>
    <row r="12" spans="1:84" ht="26.4" customHeight="1" x14ac:dyDescent="0.3">
      <c r="A12" s="26" t="s">
        <v>0</v>
      </c>
      <c r="B12" s="26" t="s">
        <v>1</v>
      </c>
      <c r="C12" s="26" t="s">
        <v>19</v>
      </c>
      <c r="D12" s="26" t="s">
        <v>13</v>
      </c>
      <c r="E12" s="29" t="s">
        <v>2</v>
      </c>
      <c r="F12" s="26" t="s">
        <v>32</v>
      </c>
      <c r="G12" s="26"/>
      <c r="H12" s="26" t="s">
        <v>33</v>
      </c>
      <c r="I12" s="26"/>
      <c r="J12" s="26" t="s">
        <v>34</v>
      </c>
      <c r="K12" s="26"/>
      <c r="L12" s="26" t="s">
        <v>15</v>
      </c>
      <c r="M12" s="26" t="s">
        <v>14</v>
      </c>
      <c r="N12" s="26" t="s">
        <v>16</v>
      </c>
      <c r="O12" s="26" t="s">
        <v>29</v>
      </c>
      <c r="P12" s="26" t="s">
        <v>30</v>
      </c>
      <c r="Q12" s="26" t="s">
        <v>31</v>
      </c>
      <c r="R12" s="26" t="s">
        <v>3</v>
      </c>
      <c r="S12" s="26" t="s">
        <v>4</v>
      </c>
    </row>
    <row r="13" spans="1:84" ht="59.4" customHeight="1" x14ac:dyDescent="0.3">
      <c r="A13" s="27"/>
      <c r="B13" s="27"/>
      <c r="C13" s="27"/>
      <c r="D13" s="27"/>
      <c r="E13" s="30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</row>
    <row r="14" spans="1:84" ht="37.5" customHeight="1" x14ac:dyDescent="0.3">
      <c r="A14" s="28"/>
      <c r="B14" s="28"/>
      <c r="C14" s="28"/>
      <c r="D14" s="28"/>
      <c r="E14" s="31"/>
      <c r="F14" s="41" t="s">
        <v>26</v>
      </c>
      <c r="G14" s="51" t="s">
        <v>27</v>
      </c>
      <c r="H14" s="51" t="s">
        <v>26</v>
      </c>
      <c r="I14" s="51" t="s">
        <v>27</v>
      </c>
      <c r="J14" s="51" t="s">
        <v>26</v>
      </c>
      <c r="K14" s="51" t="s">
        <v>27</v>
      </c>
      <c r="L14" s="51" t="s">
        <v>28</v>
      </c>
      <c r="M14" s="51" t="s">
        <v>21</v>
      </c>
      <c r="N14" s="51" t="s">
        <v>21</v>
      </c>
      <c r="O14" s="51" t="s">
        <v>22</v>
      </c>
      <c r="P14" s="51" t="s">
        <v>23</v>
      </c>
      <c r="Q14" s="51" t="s">
        <v>23</v>
      </c>
      <c r="R14" s="51" t="s">
        <v>22</v>
      </c>
      <c r="S14" s="51"/>
    </row>
    <row r="15" spans="1:84" s="42" customFormat="1" ht="12.75" customHeight="1" x14ac:dyDescent="0.2">
      <c r="A15" s="43" t="s">
        <v>154</v>
      </c>
      <c r="B15" s="46" t="s">
        <v>79</v>
      </c>
      <c r="C15" s="46" t="s">
        <v>48</v>
      </c>
      <c r="D15" s="47">
        <v>3783500</v>
      </c>
      <c r="E15" s="47">
        <v>900000</v>
      </c>
      <c r="F15" s="54" t="s">
        <v>107</v>
      </c>
      <c r="G15" s="55" t="s">
        <v>107</v>
      </c>
      <c r="H15" s="54" t="s">
        <v>108</v>
      </c>
      <c r="I15" s="55" t="s">
        <v>109</v>
      </c>
      <c r="J15" s="54" t="s">
        <v>110</v>
      </c>
      <c r="K15" s="55" t="s">
        <v>109</v>
      </c>
      <c r="L15" s="44">
        <v>35</v>
      </c>
      <c r="M15" s="44">
        <v>15</v>
      </c>
      <c r="N15" s="44">
        <v>13</v>
      </c>
      <c r="O15" s="44">
        <v>5</v>
      </c>
      <c r="P15" s="44">
        <v>9</v>
      </c>
      <c r="Q15" s="44">
        <v>10</v>
      </c>
      <c r="R15" s="44">
        <v>5</v>
      </c>
      <c r="S15" s="45">
        <f t="shared" ref="S15:S45" si="0">SUM(L15:R15)</f>
        <v>92</v>
      </c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</row>
    <row r="16" spans="1:84" s="42" customFormat="1" ht="12.75" customHeight="1" x14ac:dyDescent="0.2">
      <c r="A16" s="43" t="s">
        <v>179</v>
      </c>
      <c r="B16" s="46" t="s">
        <v>80</v>
      </c>
      <c r="C16" s="46" t="s">
        <v>49</v>
      </c>
      <c r="D16" s="47">
        <v>3961500</v>
      </c>
      <c r="E16" s="47">
        <v>1400000</v>
      </c>
      <c r="F16" s="54" t="s">
        <v>111</v>
      </c>
      <c r="G16" s="55" t="s">
        <v>109</v>
      </c>
      <c r="H16" s="54" t="s">
        <v>112</v>
      </c>
      <c r="I16" s="55" t="s">
        <v>113</v>
      </c>
      <c r="J16" s="54" t="s">
        <v>114</v>
      </c>
      <c r="K16" s="55" t="s">
        <v>113</v>
      </c>
      <c r="L16" s="44">
        <v>25</v>
      </c>
      <c r="M16" s="44">
        <v>10</v>
      </c>
      <c r="N16" s="44">
        <v>8</v>
      </c>
      <c r="O16" s="44">
        <v>4</v>
      </c>
      <c r="P16" s="44">
        <v>7</v>
      </c>
      <c r="Q16" s="44">
        <v>7</v>
      </c>
      <c r="R16" s="44">
        <v>5</v>
      </c>
      <c r="S16" s="45">
        <f t="shared" si="0"/>
        <v>66</v>
      </c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</row>
    <row r="17" spans="1:84" s="42" customFormat="1" ht="12.75" customHeight="1" x14ac:dyDescent="0.2">
      <c r="A17" s="43" t="s">
        <v>173</v>
      </c>
      <c r="B17" s="46" t="s">
        <v>80</v>
      </c>
      <c r="C17" s="46" t="s">
        <v>50</v>
      </c>
      <c r="D17" s="47">
        <v>3360850</v>
      </c>
      <c r="E17" s="47">
        <v>1000000</v>
      </c>
      <c r="F17" s="54" t="s">
        <v>115</v>
      </c>
      <c r="G17" s="55" t="s">
        <v>113</v>
      </c>
      <c r="H17" s="54" t="s">
        <v>116</v>
      </c>
      <c r="I17" s="55" t="s">
        <v>109</v>
      </c>
      <c r="J17" s="54" t="s">
        <v>117</v>
      </c>
      <c r="K17" s="55" t="s">
        <v>109</v>
      </c>
      <c r="L17" s="44">
        <v>25</v>
      </c>
      <c r="M17" s="44">
        <v>10</v>
      </c>
      <c r="N17" s="44">
        <v>7</v>
      </c>
      <c r="O17" s="44">
        <v>4</v>
      </c>
      <c r="P17" s="44">
        <v>7</v>
      </c>
      <c r="Q17" s="44">
        <v>6</v>
      </c>
      <c r="R17" s="44">
        <v>5</v>
      </c>
      <c r="S17" s="45">
        <f t="shared" si="0"/>
        <v>64</v>
      </c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</row>
    <row r="18" spans="1:84" s="42" customFormat="1" ht="12.75" customHeight="1" x14ac:dyDescent="0.2">
      <c r="A18" s="43" t="s">
        <v>165</v>
      </c>
      <c r="B18" s="46" t="s">
        <v>81</v>
      </c>
      <c r="C18" s="46" t="s">
        <v>51</v>
      </c>
      <c r="D18" s="47">
        <v>2696740</v>
      </c>
      <c r="E18" s="47">
        <v>1200000</v>
      </c>
      <c r="F18" s="54" t="s">
        <v>108</v>
      </c>
      <c r="G18" s="55" t="s">
        <v>109</v>
      </c>
      <c r="H18" s="54" t="s">
        <v>118</v>
      </c>
      <c r="I18" s="55" t="s">
        <v>109</v>
      </c>
      <c r="J18" s="54" t="s">
        <v>119</v>
      </c>
      <c r="K18" s="55" t="s">
        <v>109</v>
      </c>
      <c r="L18" s="44">
        <v>35</v>
      </c>
      <c r="M18" s="44">
        <v>10</v>
      </c>
      <c r="N18" s="44">
        <v>11</v>
      </c>
      <c r="O18" s="44">
        <v>3</v>
      </c>
      <c r="P18" s="44">
        <v>6</v>
      </c>
      <c r="Q18" s="44">
        <v>6</v>
      </c>
      <c r="R18" s="44">
        <v>2</v>
      </c>
      <c r="S18" s="45">
        <f t="shared" si="0"/>
        <v>73</v>
      </c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</row>
    <row r="19" spans="1:84" s="42" customFormat="1" ht="12.75" customHeight="1" x14ac:dyDescent="0.2">
      <c r="A19" s="43" t="s">
        <v>166</v>
      </c>
      <c r="B19" s="46" t="s">
        <v>82</v>
      </c>
      <c r="C19" s="46" t="s">
        <v>52</v>
      </c>
      <c r="D19" s="47">
        <v>820000</v>
      </c>
      <c r="E19" s="47">
        <v>500000</v>
      </c>
      <c r="F19" s="54" t="s">
        <v>120</v>
      </c>
      <c r="G19" s="55" t="s">
        <v>109</v>
      </c>
      <c r="H19" s="54" t="s">
        <v>121</v>
      </c>
      <c r="I19" s="55" t="s">
        <v>109</v>
      </c>
      <c r="J19" s="54" t="s">
        <v>122</v>
      </c>
      <c r="K19" s="55" t="s">
        <v>109</v>
      </c>
      <c r="L19" s="44">
        <v>30</v>
      </c>
      <c r="M19" s="44">
        <v>12</v>
      </c>
      <c r="N19" s="44">
        <v>11</v>
      </c>
      <c r="O19" s="44">
        <v>5</v>
      </c>
      <c r="P19" s="44">
        <v>7</v>
      </c>
      <c r="Q19" s="44">
        <v>7</v>
      </c>
      <c r="R19" s="44">
        <v>2</v>
      </c>
      <c r="S19" s="45">
        <f t="shared" si="0"/>
        <v>74</v>
      </c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</row>
    <row r="20" spans="1:84" s="42" customFormat="1" ht="12.75" customHeight="1" x14ac:dyDescent="0.2">
      <c r="A20" s="43" t="s">
        <v>177</v>
      </c>
      <c r="B20" s="46" t="s">
        <v>83</v>
      </c>
      <c r="C20" s="46" t="s">
        <v>53</v>
      </c>
      <c r="D20" s="47">
        <v>1943300</v>
      </c>
      <c r="E20" s="47">
        <v>800000</v>
      </c>
      <c r="F20" s="54" t="s">
        <v>123</v>
      </c>
      <c r="G20" s="55" t="s">
        <v>109</v>
      </c>
      <c r="H20" s="54" t="s">
        <v>115</v>
      </c>
      <c r="I20" s="55" t="s">
        <v>113</v>
      </c>
      <c r="J20" s="54" t="s">
        <v>124</v>
      </c>
      <c r="K20" s="55" t="s">
        <v>109</v>
      </c>
      <c r="L20" s="44">
        <v>30</v>
      </c>
      <c r="M20" s="44">
        <v>12</v>
      </c>
      <c r="N20" s="44">
        <v>10</v>
      </c>
      <c r="O20" s="44">
        <v>5</v>
      </c>
      <c r="P20" s="44">
        <v>8</v>
      </c>
      <c r="Q20" s="44">
        <v>7</v>
      </c>
      <c r="R20" s="44">
        <v>2</v>
      </c>
      <c r="S20" s="45">
        <f t="shared" si="0"/>
        <v>74</v>
      </c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</row>
    <row r="21" spans="1:84" s="42" customFormat="1" ht="12.75" customHeight="1" x14ac:dyDescent="0.2">
      <c r="A21" s="43" t="s">
        <v>183</v>
      </c>
      <c r="B21" s="46" t="s">
        <v>84</v>
      </c>
      <c r="C21" s="46" t="s">
        <v>54</v>
      </c>
      <c r="D21" s="47">
        <v>5199000</v>
      </c>
      <c r="E21" s="47">
        <v>2599500</v>
      </c>
      <c r="F21" s="54" t="s">
        <v>125</v>
      </c>
      <c r="G21" s="55" t="s">
        <v>107</v>
      </c>
      <c r="H21" s="54" t="s">
        <v>126</v>
      </c>
      <c r="I21" s="55" t="s">
        <v>113</v>
      </c>
      <c r="J21" s="54" t="s">
        <v>127</v>
      </c>
      <c r="K21" s="55" t="s">
        <v>109</v>
      </c>
      <c r="L21" s="44">
        <v>20</v>
      </c>
      <c r="M21" s="44">
        <v>13</v>
      </c>
      <c r="N21" s="44">
        <v>7</v>
      </c>
      <c r="O21" s="44">
        <v>5</v>
      </c>
      <c r="P21" s="44">
        <v>6</v>
      </c>
      <c r="Q21" s="44">
        <v>6</v>
      </c>
      <c r="R21" s="44">
        <v>2</v>
      </c>
      <c r="S21" s="45">
        <f t="shared" si="0"/>
        <v>59</v>
      </c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</row>
    <row r="22" spans="1:84" s="42" customFormat="1" ht="12.75" customHeight="1" x14ac:dyDescent="0.2">
      <c r="A22" s="43" t="s">
        <v>163</v>
      </c>
      <c r="B22" s="46" t="s">
        <v>85</v>
      </c>
      <c r="C22" s="46" t="s">
        <v>55</v>
      </c>
      <c r="D22" s="47">
        <v>4788100</v>
      </c>
      <c r="E22" s="47">
        <v>2100000</v>
      </c>
      <c r="F22" s="54" t="s">
        <v>128</v>
      </c>
      <c r="G22" s="55" t="s">
        <v>107</v>
      </c>
      <c r="H22" s="54" t="s">
        <v>107</v>
      </c>
      <c r="I22" s="55" t="s">
        <v>107</v>
      </c>
      <c r="J22" s="54" t="s">
        <v>110</v>
      </c>
      <c r="K22" s="55" t="s">
        <v>109</v>
      </c>
      <c r="L22" s="44">
        <v>30</v>
      </c>
      <c r="M22" s="44">
        <v>14</v>
      </c>
      <c r="N22" s="44">
        <v>12</v>
      </c>
      <c r="O22" s="44">
        <v>5</v>
      </c>
      <c r="P22" s="44">
        <v>7</v>
      </c>
      <c r="Q22" s="44">
        <v>7</v>
      </c>
      <c r="R22" s="44">
        <v>5</v>
      </c>
      <c r="S22" s="45">
        <f t="shared" si="0"/>
        <v>80</v>
      </c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</row>
    <row r="23" spans="1:84" s="42" customFormat="1" ht="12.75" customHeight="1" x14ac:dyDescent="0.2">
      <c r="A23" s="43" t="s">
        <v>171</v>
      </c>
      <c r="B23" s="46" t="s">
        <v>86</v>
      </c>
      <c r="C23" s="46" t="s">
        <v>56</v>
      </c>
      <c r="D23" s="47">
        <v>4900000</v>
      </c>
      <c r="E23" s="47">
        <v>1800000</v>
      </c>
      <c r="F23" s="54" t="s">
        <v>116</v>
      </c>
      <c r="G23" s="55" t="s">
        <v>109</v>
      </c>
      <c r="H23" s="54" t="s">
        <v>120</v>
      </c>
      <c r="I23" s="55" t="s">
        <v>109</v>
      </c>
      <c r="J23" s="54" t="s">
        <v>129</v>
      </c>
      <c r="K23" s="55" t="s">
        <v>113</v>
      </c>
      <c r="L23" s="44">
        <v>27</v>
      </c>
      <c r="M23" s="44">
        <v>12</v>
      </c>
      <c r="N23" s="44">
        <v>11</v>
      </c>
      <c r="O23" s="44">
        <v>5</v>
      </c>
      <c r="P23" s="44">
        <v>8</v>
      </c>
      <c r="Q23" s="44">
        <v>7</v>
      </c>
      <c r="R23" s="44">
        <v>3</v>
      </c>
      <c r="S23" s="45">
        <f t="shared" si="0"/>
        <v>73</v>
      </c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</row>
    <row r="24" spans="1:84" s="42" customFormat="1" ht="12.75" customHeight="1" x14ac:dyDescent="0.2">
      <c r="A24" s="43" t="s">
        <v>175</v>
      </c>
      <c r="B24" s="46" t="s">
        <v>87</v>
      </c>
      <c r="C24" s="46" t="s">
        <v>57</v>
      </c>
      <c r="D24" s="47">
        <v>4272128</v>
      </c>
      <c r="E24" s="47">
        <v>1843526</v>
      </c>
      <c r="F24" s="54" t="s">
        <v>130</v>
      </c>
      <c r="G24" s="55" t="s">
        <v>109</v>
      </c>
      <c r="H24" s="54" t="s">
        <v>131</v>
      </c>
      <c r="I24" s="55" t="s">
        <v>107</v>
      </c>
      <c r="J24" s="54" t="s">
        <v>132</v>
      </c>
      <c r="K24" s="55" t="s">
        <v>113</v>
      </c>
      <c r="L24" s="44">
        <v>26</v>
      </c>
      <c r="M24" s="44">
        <v>12</v>
      </c>
      <c r="N24" s="44">
        <v>9</v>
      </c>
      <c r="O24" s="44">
        <v>5</v>
      </c>
      <c r="P24" s="44">
        <v>7</v>
      </c>
      <c r="Q24" s="44">
        <v>7</v>
      </c>
      <c r="R24" s="44">
        <v>4</v>
      </c>
      <c r="S24" s="45">
        <f t="shared" si="0"/>
        <v>70</v>
      </c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</row>
    <row r="25" spans="1:84" s="42" customFormat="1" ht="12.75" customHeight="1" x14ac:dyDescent="0.2">
      <c r="A25" s="43" t="s">
        <v>153</v>
      </c>
      <c r="B25" s="46" t="s">
        <v>88</v>
      </c>
      <c r="C25" s="46" t="s">
        <v>58</v>
      </c>
      <c r="D25" s="47">
        <v>7306482</v>
      </c>
      <c r="E25" s="47">
        <v>2000000</v>
      </c>
      <c r="F25" s="54" t="s">
        <v>133</v>
      </c>
      <c r="G25" s="55" t="s">
        <v>109</v>
      </c>
      <c r="H25" s="54" t="s">
        <v>134</v>
      </c>
      <c r="I25" s="55" t="s">
        <v>109</v>
      </c>
      <c r="J25" s="54" t="s">
        <v>135</v>
      </c>
      <c r="K25" s="55" t="s">
        <v>113</v>
      </c>
      <c r="L25" s="44">
        <v>30</v>
      </c>
      <c r="M25" s="44">
        <v>14</v>
      </c>
      <c r="N25" s="44">
        <v>14</v>
      </c>
      <c r="O25" s="44">
        <v>5</v>
      </c>
      <c r="P25" s="44">
        <v>10</v>
      </c>
      <c r="Q25" s="44">
        <v>10</v>
      </c>
      <c r="R25" s="44">
        <v>5</v>
      </c>
      <c r="S25" s="45">
        <f t="shared" si="0"/>
        <v>88</v>
      </c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</row>
    <row r="26" spans="1:84" s="42" customFormat="1" ht="12.75" customHeight="1" x14ac:dyDescent="0.2">
      <c r="A26" s="43" t="s">
        <v>170</v>
      </c>
      <c r="B26" s="46" t="s">
        <v>89</v>
      </c>
      <c r="C26" s="46" t="s">
        <v>59</v>
      </c>
      <c r="D26" s="47">
        <v>2672500</v>
      </c>
      <c r="E26" s="47">
        <v>450000</v>
      </c>
      <c r="F26" s="54" t="s">
        <v>136</v>
      </c>
      <c r="G26" s="55" t="s">
        <v>109</v>
      </c>
      <c r="H26" s="54" t="s">
        <v>137</v>
      </c>
      <c r="I26" s="55" t="s">
        <v>113</v>
      </c>
      <c r="J26" s="54" t="s">
        <v>138</v>
      </c>
      <c r="K26" s="55" t="s">
        <v>109</v>
      </c>
      <c r="L26" s="44">
        <v>27</v>
      </c>
      <c r="M26" s="44">
        <v>11</v>
      </c>
      <c r="N26" s="44">
        <v>11</v>
      </c>
      <c r="O26" s="44">
        <v>3</v>
      </c>
      <c r="P26" s="44">
        <v>7</v>
      </c>
      <c r="Q26" s="44">
        <v>6</v>
      </c>
      <c r="R26" s="44">
        <v>5</v>
      </c>
      <c r="S26" s="45">
        <f t="shared" si="0"/>
        <v>70</v>
      </c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</row>
    <row r="27" spans="1:84" s="42" customFormat="1" ht="12.75" customHeight="1" x14ac:dyDescent="0.2">
      <c r="A27" s="43" t="s">
        <v>155</v>
      </c>
      <c r="B27" s="46" t="s">
        <v>90</v>
      </c>
      <c r="C27" s="46" t="s">
        <v>60</v>
      </c>
      <c r="D27" s="47">
        <v>3176500</v>
      </c>
      <c r="E27" s="47">
        <v>1700000</v>
      </c>
      <c r="F27" s="54" t="s">
        <v>125</v>
      </c>
      <c r="G27" s="55" t="s">
        <v>109</v>
      </c>
      <c r="H27" s="54" t="s">
        <v>139</v>
      </c>
      <c r="I27" s="55" t="s">
        <v>107</v>
      </c>
      <c r="J27" s="54" t="s">
        <v>140</v>
      </c>
      <c r="K27" s="55" t="s">
        <v>109</v>
      </c>
      <c r="L27" s="44">
        <v>33</v>
      </c>
      <c r="M27" s="44">
        <v>12</v>
      </c>
      <c r="N27" s="44">
        <v>13</v>
      </c>
      <c r="O27" s="44">
        <v>5</v>
      </c>
      <c r="P27" s="44">
        <v>9</v>
      </c>
      <c r="Q27" s="44">
        <v>8</v>
      </c>
      <c r="R27" s="44">
        <v>5</v>
      </c>
      <c r="S27" s="45">
        <f t="shared" si="0"/>
        <v>85</v>
      </c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</row>
    <row r="28" spans="1:84" s="42" customFormat="1" ht="12.75" customHeight="1" x14ac:dyDescent="0.2">
      <c r="A28" s="43" t="s">
        <v>174</v>
      </c>
      <c r="B28" s="46" t="s">
        <v>89</v>
      </c>
      <c r="C28" s="46" t="s">
        <v>61</v>
      </c>
      <c r="D28" s="47">
        <v>2547500</v>
      </c>
      <c r="E28" s="47">
        <v>500000</v>
      </c>
      <c r="F28" s="54" t="s">
        <v>141</v>
      </c>
      <c r="G28" s="55" t="s">
        <v>113</v>
      </c>
      <c r="H28" s="54" t="s">
        <v>130</v>
      </c>
      <c r="I28" s="55" t="s">
        <v>109</v>
      </c>
      <c r="J28" s="54" t="s">
        <v>110</v>
      </c>
      <c r="K28" s="55" t="s">
        <v>109</v>
      </c>
      <c r="L28" s="44">
        <v>25</v>
      </c>
      <c r="M28" s="44">
        <v>11</v>
      </c>
      <c r="N28" s="44">
        <v>10</v>
      </c>
      <c r="O28" s="44">
        <v>4</v>
      </c>
      <c r="P28" s="44">
        <v>9</v>
      </c>
      <c r="Q28" s="44">
        <v>5</v>
      </c>
      <c r="R28" s="44">
        <v>5</v>
      </c>
      <c r="S28" s="45">
        <f t="shared" si="0"/>
        <v>69</v>
      </c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</row>
    <row r="29" spans="1:84" s="42" customFormat="1" ht="12.75" customHeight="1" x14ac:dyDescent="0.2">
      <c r="A29" s="43" t="s">
        <v>159</v>
      </c>
      <c r="B29" s="46" t="s">
        <v>91</v>
      </c>
      <c r="C29" s="46" t="s">
        <v>62</v>
      </c>
      <c r="D29" s="47">
        <v>2935000</v>
      </c>
      <c r="E29" s="47">
        <v>1950000</v>
      </c>
      <c r="F29" s="56" t="s">
        <v>142</v>
      </c>
      <c r="G29" s="56" t="s">
        <v>142</v>
      </c>
      <c r="H29" s="56" t="s">
        <v>142</v>
      </c>
      <c r="I29" s="56" t="s">
        <v>142</v>
      </c>
      <c r="J29" s="56" t="s">
        <v>142</v>
      </c>
      <c r="K29" s="56" t="s">
        <v>142</v>
      </c>
      <c r="L29" s="44">
        <v>38</v>
      </c>
      <c r="M29" s="44">
        <v>13</v>
      </c>
      <c r="N29" s="44">
        <v>14</v>
      </c>
      <c r="O29" s="44">
        <v>3</v>
      </c>
      <c r="P29" s="44">
        <v>5</v>
      </c>
      <c r="Q29" s="44">
        <v>4</v>
      </c>
      <c r="R29" s="44">
        <v>3</v>
      </c>
      <c r="S29" s="45">
        <f t="shared" si="0"/>
        <v>80</v>
      </c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</row>
    <row r="30" spans="1:84" s="42" customFormat="1" ht="12.75" customHeight="1" x14ac:dyDescent="0.2">
      <c r="A30" s="43" t="s">
        <v>172</v>
      </c>
      <c r="B30" s="46" t="s">
        <v>92</v>
      </c>
      <c r="C30" s="46" t="s">
        <v>63</v>
      </c>
      <c r="D30" s="47">
        <v>9855000</v>
      </c>
      <c r="E30" s="47">
        <v>3000000</v>
      </c>
      <c r="F30" s="54" t="s">
        <v>143</v>
      </c>
      <c r="G30" s="55" t="s">
        <v>109</v>
      </c>
      <c r="H30" s="54" t="s">
        <v>139</v>
      </c>
      <c r="I30" s="55" t="s">
        <v>107</v>
      </c>
      <c r="J30" s="54" t="s">
        <v>114</v>
      </c>
      <c r="K30" s="55" t="s">
        <v>109</v>
      </c>
      <c r="L30" s="44">
        <v>26</v>
      </c>
      <c r="M30" s="44">
        <v>12</v>
      </c>
      <c r="N30" s="44">
        <v>11</v>
      </c>
      <c r="O30" s="44">
        <v>4</v>
      </c>
      <c r="P30" s="44">
        <v>6</v>
      </c>
      <c r="Q30" s="44">
        <v>6</v>
      </c>
      <c r="R30" s="44">
        <v>5</v>
      </c>
      <c r="S30" s="45">
        <f t="shared" si="0"/>
        <v>70</v>
      </c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</row>
    <row r="31" spans="1:84" s="42" customFormat="1" ht="12.75" customHeight="1" x14ac:dyDescent="0.2">
      <c r="A31" s="43" t="s">
        <v>157</v>
      </c>
      <c r="B31" s="46" t="s">
        <v>93</v>
      </c>
      <c r="C31" s="46" t="s">
        <v>64</v>
      </c>
      <c r="D31" s="47">
        <v>5721557</v>
      </c>
      <c r="E31" s="47">
        <v>2300000</v>
      </c>
      <c r="F31" s="54" t="s">
        <v>144</v>
      </c>
      <c r="G31" s="55" t="s">
        <v>107</v>
      </c>
      <c r="H31" s="54" t="s">
        <v>145</v>
      </c>
      <c r="I31" s="55" t="s">
        <v>109</v>
      </c>
      <c r="J31" s="54" t="s">
        <v>117</v>
      </c>
      <c r="K31" s="55" t="s">
        <v>109</v>
      </c>
      <c r="L31" s="44">
        <v>30</v>
      </c>
      <c r="M31" s="44">
        <v>12</v>
      </c>
      <c r="N31" s="44">
        <v>12</v>
      </c>
      <c r="O31" s="44">
        <v>5</v>
      </c>
      <c r="P31" s="44">
        <v>8</v>
      </c>
      <c r="Q31" s="44">
        <v>9</v>
      </c>
      <c r="R31" s="44">
        <v>5</v>
      </c>
      <c r="S31" s="45">
        <f t="shared" si="0"/>
        <v>81</v>
      </c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</row>
    <row r="32" spans="1:84" s="42" customFormat="1" ht="12.75" customHeight="1" x14ac:dyDescent="0.2">
      <c r="A32" s="43" t="s">
        <v>180</v>
      </c>
      <c r="B32" s="46" t="s">
        <v>94</v>
      </c>
      <c r="C32" s="46" t="s">
        <v>65</v>
      </c>
      <c r="D32" s="47">
        <v>11900000</v>
      </c>
      <c r="E32" s="47">
        <v>2500000</v>
      </c>
      <c r="F32" s="54" t="s">
        <v>115</v>
      </c>
      <c r="G32" s="55" t="s">
        <v>146</v>
      </c>
      <c r="H32" s="54" t="s">
        <v>141</v>
      </c>
      <c r="I32" s="55" t="s">
        <v>109</v>
      </c>
      <c r="J32" s="54" t="s">
        <v>119</v>
      </c>
      <c r="K32" s="55" t="s">
        <v>109</v>
      </c>
      <c r="L32" s="44">
        <v>25</v>
      </c>
      <c r="M32" s="44">
        <v>12</v>
      </c>
      <c r="N32" s="44">
        <v>8</v>
      </c>
      <c r="O32" s="44">
        <v>4</v>
      </c>
      <c r="P32" s="44">
        <v>7</v>
      </c>
      <c r="Q32" s="44">
        <v>5</v>
      </c>
      <c r="R32" s="44">
        <v>3</v>
      </c>
      <c r="S32" s="45">
        <f t="shared" si="0"/>
        <v>64</v>
      </c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</row>
    <row r="33" spans="1:84" s="42" customFormat="1" ht="12.75" customHeight="1" x14ac:dyDescent="0.2">
      <c r="A33" s="43" t="s">
        <v>181</v>
      </c>
      <c r="B33" s="46" t="s">
        <v>95</v>
      </c>
      <c r="C33" s="46" t="s">
        <v>66</v>
      </c>
      <c r="D33" s="47">
        <v>4534000</v>
      </c>
      <c r="E33" s="47">
        <v>1900000</v>
      </c>
      <c r="F33" s="54" t="s">
        <v>128</v>
      </c>
      <c r="G33" s="55" t="s">
        <v>107</v>
      </c>
      <c r="H33" s="54" t="s">
        <v>147</v>
      </c>
      <c r="I33" s="55" t="s">
        <v>113</v>
      </c>
      <c r="J33" s="54" t="s">
        <v>122</v>
      </c>
      <c r="K33" s="55" t="s">
        <v>109</v>
      </c>
      <c r="L33" s="44">
        <v>28</v>
      </c>
      <c r="M33" s="44">
        <v>9</v>
      </c>
      <c r="N33" s="44">
        <v>10</v>
      </c>
      <c r="O33" s="44">
        <v>3</v>
      </c>
      <c r="P33" s="44">
        <v>6</v>
      </c>
      <c r="Q33" s="44">
        <v>5</v>
      </c>
      <c r="R33" s="44">
        <v>4</v>
      </c>
      <c r="S33" s="45">
        <f t="shared" si="0"/>
        <v>65</v>
      </c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</row>
    <row r="34" spans="1:84" s="42" customFormat="1" ht="12.75" customHeight="1" x14ac:dyDescent="0.2">
      <c r="A34" s="43" t="s">
        <v>182</v>
      </c>
      <c r="B34" s="46" t="s">
        <v>96</v>
      </c>
      <c r="C34" s="46" t="s">
        <v>67</v>
      </c>
      <c r="D34" s="47">
        <v>3222000</v>
      </c>
      <c r="E34" s="47">
        <v>1400000</v>
      </c>
      <c r="F34" s="54" t="s">
        <v>145</v>
      </c>
      <c r="G34" s="55" t="s">
        <v>109</v>
      </c>
      <c r="H34" s="54" t="s">
        <v>148</v>
      </c>
      <c r="I34" s="55" t="s">
        <v>109</v>
      </c>
      <c r="J34" s="54" t="s">
        <v>124</v>
      </c>
      <c r="K34" s="55" t="s">
        <v>113</v>
      </c>
      <c r="L34" s="44">
        <v>25</v>
      </c>
      <c r="M34" s="44">
        <v>9</v>
      </c>
      <c r="N34" s="44">
        <v>9</v>
      </c>
      <c r="O34" s="44">
        <v>4</v>
      </c>
      <c r="P34" s="44">
        <v>6</v>
      </c>
      <c r="Q34" s="44">
        <v>5</v>
      </c>
      <c r="R34" s="44">
        <v>2</v>
      </c>
      <c r="S34" s="45">
        <f t="shared" si="0"/>
        <v>60</v>
      </c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</row>
    <row r="35" spans="1:84" s="42" customFormat="1" ht="12.75" customHeight="1" x14ac:dyDescent="0.2">
      <c r="A35" s="43" t="s">
        <v>156</v>
      </c>
      <c r="B35" s="46" t="s">
        <v>97</v>
      </c>
      <c r="C35" s="46" t="s">
        <v>68</v>
      </c>
      <c r="D35" s="47">
        <v>6554000</v>
      </c>
      <c r="E35" s="47">
        <v>1300000</v>
      </c>
      <c r="F35" s="54" t="s">
        <v>149</v>
      </c>
      <c r="G35" s="55" t="s">
        <v>109</v>
      </c>
      <c r="H35" s="54" t="s">
        <v>150</v>
      </c>
      <c r="I35" s="55" t="s">
        <v>109</v>
      </c>
      <c r="J35" s="54" t="s">
        <v>127</v>
      </c>
      <c r="K35" s="55" t="s">
        <v>109</v>
      </c>
      <c r="L35" s="44">
        <v>32</v>
      </c>
      <c r="M35" s="44">
        <v>13</v>
      </c>
      <c r="N35" s="44">
        <v>13</v>
      </c>
      <c r="O35" s="44">
        <v>5</v>
      </c>
      <c r="P35" s="44">
        <v>9</v>
      </c>
      <c r="Q35" s="44">
        <v>9</v>
      </c>
      <c r="R35" s="44">
        <v>5</v>
      </c>
      <c r="S35" s="45">
        <f t="shared" si="0"/>
        <v>86</v>
      </c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</row>
    <row r="36" spans="1:84" s="42" customFormat="1" ht="12.75" customHeight="1" x14ac:dyDescent="0.2">
      <c r="A36" s="43" t="s">
        <v>178</v>
      </c>
      <c r="B36" s="46" t="s">
        <v>98</v>
      </c>
      <c r="C36" s="46" t="s">
        <v>69</v>
      </c>
      <c r="D36" s="47">
        <v>2336259.04</v>
      </c>
      <c r="E36" s="47">
        <v>596523</v>
      </c>
      <c r="F36" s="54" t="s">
        <v>111</v>
      </c>
      <c r="G36" s="55" t="s">
        <v>113</v>
      </c>
      <c r="H36" s="54" t="s">
        <v>134</v>
      </c>
      <c r="I36" s="55" t="s">
        <v>113</v>
      </c>
      <c r="J36" s="54" t="s">
        <v>129</v>
      </c>
      <c r="K36" s="55" t="s">
        <v>109</v>
      </c>
      <c r="L36" s="44">
        <v>25</v>
      </c>
      <c r="M36" s="44">
        <v>12</v>
      </c>
      <c r="N36" s="44">
        <v>11</v>
      </c>
      <c r="O36" s="44">
        <v>5</v>
      </c>
      <c r="P36" s="44">
        <v>7</v>
      </c>
      <c r="Q36" s="44">
        <v>7</v>
      </c>
      <c r="R36" s="44">
        <v>2</v>
      </c>
      <c r="S36" s="45">
        <f t="shared" si="0"/>
        <v>69</v>
      </c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38"/>
    </row>
    <row r="37" spans="1:84" s="42" customFormat="1" ht="12.75" customHeight="1" x14ac:dyDescent="0.2">
      <c r="A37" s="43" t="s">
        <v>158</v>
      </c>
      <c r="B37" s="46" t="s">
        <v>99</v>
      </c>
      <c r="C37" s="46" t="s">
        <v>70</v>
      </c>
      <c r="D37" s="47">
        <v>4721375</v>
      </c>
      <c r="E37" s="47">
        <v>2000000</v>
      </c>
      <c r="F37" s="54" t="s">
        <v>136</v>
      </c>
      <c r="G37" s="55" t="s">
        <v>109</v>
      </c>
      <c r="H37" s="54" t="s">
        <v>116</v>
      </c>
      <c r="I37" s="55" t="s">
        <v>109</v>
      </c>
      <c r="J37" s="54" t="s">
        <v>132</v>
      </c>
      <c r="K37" s="55" t="s">
        <v>109</v>
      </c>
      <c r="L37" s="44">
        <v>33</v>
      </c>
      <c r="M37" s="44">
        <v>12</v>
      </c>
      <c r="N37" s="44">
        <v>12</v>
      </c>
      <c r="O37" s="44">
        <v>5</v>
      </c>
      <c r="P37" s="44">
        <v>9</v>
      </c>
      <c r="Q37" s="44">
        <v>9</v>
      </c>
      <c r="R37" s="44">
        <v>4</v>
      </c>
      <c r="S37" s="45">
        <f t="shared" si="0"/>
        <v>84</v>
      </c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8"/>
      <c r="CE37" s="38"/>
      <c r="CF37" s="38"/>
    </row>
    <row r="38" spans="1:84" s="42" customFormat="1" ht="12.75" customHeight="1" x14ac:dyDescent="0.2">
      <c r="A38" s="43" t="s">
        <v>167</v>
      </c>
      <c r="B38" s="46" t="s">
        <v>100</v>
      </c>
      <c r="C38" s="46" t="s">
        <v>71</v>
      </c>
      <c r="D38" s="47">
        <v>3567999.7</v>
      </c>
      <c r="E38" s="47">
        <v>1500000</v>
      </c>
      <c r="F38" s="54" t="s">
        <v>149</v>
      </c>
      <c r="G38" s="55" t="s">
        <v>109</v>
      </c>
      <c r="H38" s="54" t="s">
        <v>118</v>
      </c>
      <c r="I38" s="55" t="s">
        <v>109</v>
      </c>
      <c r="J38" s="54" t="s">
        <v>135</v>
      </c>
      <c r="K38" s="55" t="s">
        <v>113</v>
      </c>
      <c r="L38" s="44">
        <v>33</v>
      </c>
      <c r="M38" s="44">
        <v>14</v>
      </c>
      <c r="N38" s="44">
        <v>12</v>
      </c>
      <c r="O38" s="44">
        <v>3</v>
      </c>
      <c r="P38" s="44">
        <v>7</v>
      </c>
      <c r="Q38" s="44">
        <v>7</v>
      </c>
      <c r="R38" s="44">
        <v>2</v>
      </c>
      <c r="S38" s="45">
        <f t="shared" si="0"/>
        <v>78</v>
      </c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8"/>
      <c r="CE38" s="38"/>
      <c r="CF38" s="38"/>
    </row>
    <row r="39" spans="1:84" s="42" customFormat="1" ht="12.75" customHeight="1" x14ac:dyDescent="0.2">
      <c r="A39" s="43" t="s">
        <v>162</v>
      </c>
      <c r="B39" s="46" t="s">
        <v>88</v>
      </c>
      <c r="C39" s="46" t="s">
        <v>72</v>
      </c>
      <c r="D39" s="47">
        <v>6920000</v>
      </c>
      <c r="E39" s="47">
        <v>1500000</v>
      </c>
      <c r="F39" s="54" t="s">
        <v>120</v>
      </c>
      <c r="G39" s="55" t="s">
        <v>109</v>
      </c>
      <c r="H39" s="54" t="s">
        <v>121</v>
      </c>
      <c r="I39" s="55" t="s">
        <v>109</v>
      </c>
      <c r="J39" s="54" t="s">
        <v>138</v>
      </c>
      <c r="K39" s="55" t="s">
        <v>109</v>
      </c>
      <c r="L39" s="44">
        <v>34</v>
      </c>
      <c r="M39" s="44">
        <v>12</v>
      </c>
      <c r="N39" s="44">
        <v>11</v>
      </c>
      <c r="O39" s="44">
        <v>5</v>
      </c>
      <c r="P39" s="44">
        <v>8</v>
      </c>
      <c r="Q39" s="44">
        <v>8</v>
      </c>
      <c r="R39" s="44">
        <v>5</v>
      </c>
      <c r="S39" s="45">
        <f t="shared" si="0"/>
        <v>83</v>
      </c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8"/>
      <c r="CE39" s="38"/>
      <c r="CF39" s="38"/>
    </row>
    <row r="40" spans="1:84" s="42" customFormat="1" ht="12.75" customHeight="1" x14ac:dyDescent="0.2">
      <c r="A40" s="43" t="s">
        <v>176</v>
      </c>
      <c r="B40" s="46" t="s">
        <v>101</v>
      </c>
      <c r="C40" s="46" t="s">
        <v>73</v>
      </c>
      <c r="D40" s="47">
        <v>4546875</v>
      </c>
      <c r="E40" s="47">
        <v>1500000</v>
      </c>
      <c r="F40" s="54" t="s">
        <v>123</v>
      </c>
      <c r="G40" s="55" t="s">
        <v>109</v>
      </c>
      <c r="H40" s="54" t="s">
        <v>136</v>
      </c>
      <c r="I40" s="55" t="s">
        <v>109</v>
      </c>
      <c r="J40" s="54" t="s">
        <v>135</v>
      </c>
      <c r="K40" s="55" t="s">
        <v>113</v>
      </c>
      <c r="L40" s="44">
        <v>30</v>
      </c>
      <c r="M40" s="44">
        <v>9</v>
      </c>
      <c r="N40" s="44">
        <v>9</v>
      </c>
      <c r="O40" s="44">
        <v>3</v>
      </c>
      <c r="P40" s="44">
        <v>5</v>
      </c>
      <c r="Q40" s="44">
        <v>6</v>
      </c>
      <c r="R40" s="44">
        <v>4</v>
      </c>
      <c r="S40" s="45">
        <f t="shared" si="0"/>
        <v>66</v>
      </c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8"/>
      <c r="CE40" s="38"/>
      <c r="CF40" s="38"/>
    </row>
    <row r="41" spans="1:84" s="42" customFormat="1" ht="12.75" customHeight="1" x14ac:dyDescent="0.2">
      <c r="A41" s="43" t="s">
        <v>169</v>
      </c>
      <c r="B41" s="46" t="s">
        <v>102</v>
      </c>
      <c r="C41" s="46" t="s">
        <v>74</v>
      </c>
      <c r="D41" s="47">
        <v>3237000</v>
      </c>
      <c r="E41" s="47">
        <v>1250000</v>
      </c>
      <c r="F41" s="54" t="s">
        <v>125</v>
      </c>
      <c r="G41" s="55" t="s">
        <v>109</v>
      </c>
      <c r="H41" s="54" t="s">
        <v>126</v>
      </c>
      <c r="I41" s="55" t="s">
        <v>109</v>
      </c>
      <c r="J41" s="54" t="s">
        <v>129</v>
      </c>
      <c r="K41" s="55" t="s">
        <v>109</v>
      </c>
      <c r="L41" s="44">
        <v>32</v>
      </c>
      <c r="M41" s="44">
        <v>11</v>
      </c>
      <c r="N41" s="44">
        <v>10</v>
      </c>
      <c r="O41" s="44">
        <v>4</v>
      </c>
      <c r="P41" s="44">
        <v>8</v>
      </c>
      <c r="Q41" s="44">
        <v>7</v>
      </c>
      <c r="R41" s="44">
        <v>3</v>
      </c>
      <c r="S41" s="45">
        <f t="shared" si="0"/>
        <v>75</v>
      </c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38"/>
      <c r="BS41" s="38"/>
      <c r="BT41" s="38"/>
      <c r="BU41" s="38"/>
      <c r="BV41" s="38"/>
      <c r="BW41" s="38"/>
      <c r="BX41" s="38"/>
      <c r="BY41" s="38"/>
      <c r="BZ41" s="38"/>
      <c r="CA41" s="38"/>
      <c r="CB41" s="38"/>
      <c r="CC41" s="38"/>
      <c r="CD41" s="38"/>
      <c r="CE41" s="38"/>
      <c r="CF41" s="38"/>
    </row>
    <row r="42" spans="1:84" s="42" customFormat="1" ht="12.75" customHeight="1" x14ac:dyDescent="0.2">
      <c r="A42" s="43" t="s">
        <v>160</v>
      </c>
      <c r="B42" s="46" t="s">
        <v>103</v>
      </c>
      <c r="C42" s="46" t="s">
        <v>75</v>
      </c>
      <c r="D42" s="47">
        <v>3561900</v>
      </c>
      <c r="E42" s="47">
        <v>1251800</v>
      </c>
      <c r="F42" s="54" t="s">
        <v>116</v>
      </c>
      <c r="G42" s="55" t="s">
        <v>109</v>
      </c>
      <c r="H42" s="54" t="s">
        <v>111</v>
      </c>
      <c r="I42" s="55" t="s">
        <v>109</v>
      </c>
      <c r="J42" s="54" t="s">
        <v>110</v>
      </c>
      <c r="K42" s="55" t="s">
        <v>109</v>
      </c>
      <c r="L42" s="44">
        <v>35</v>
      </c>
      <c r="M42" s="44">
        <v>11</v>
      </c>
      <c r="N42" s="44">
        <v>13</v>
      </c>
      <c r="O42" s="44">
        <v>5</v>
      </c>
      <c r="P42" s="44">
        <v>9</v>
      </c>
      <c r="Q42" s="44">
        <v>9</v>
      </c>
      <c r="R42" s="44">
        <v>2</v>
      </c>
      <c r="S42" s="45">
        <f t="shared" si="0"/>
        <v>84</v>
      </c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  <c r="BQ42" s="38"/>
      <c r="BR42" s="38"/>
      <c r="BS42" s="38"/>
      <c r="BT42" s="38"/>
      <c r="BU42" s="38"/>
      <c r="BV42" s="38"/>
      <c r="BW42" s="38"/>
      <c r="BX42" s="38"/>
      <c r="BY42" s="38"/>
      <c r="BZ42" s="38"/>
      <c r="CA42" s="38"/>
      <c r="CB42" s="38"/>
      <c r="CC42" s="38"/>
      <c r="CD42" s="38"/>
      <c r="CE42" s="38"/>
      <c r="CF42" s="38"/>
    </row>
    <row r="43" spans="1:84" s="42" customFormat="1" ht="12.75" customHeight="1" x14ac:dyDescent="0.2">
      <c r="A43" s="43" t="s">
        <v>164</v>
      </c>
      <c r="B43" s="46" t="s">
        <v>104</v>
      </c>
      <c r="C43" s="46" t="s">
        <v>76</v>
      </c>
      <c r="D43" s="47">
        <v>4150000</v>
      </c>
      <c r="E43" s="47">
        <v>1200000</v>
      </c>
      <c r="F43" s="54" t="s">
        <v>151</v>
      </c>
      <c r="G43" s="55" t="s">
        <v>109</v>
      </c>
      <c r="H43" s="54" t="s">
        <v>120</v>
      </c>
      <c r="I43" s="55" t="s">
        <v>109</v>
      </c>
      <c r="J43" s="54" t="s">
        <v>114</v>
      </c>
      <c r="K43" s="55" t="s">
        <v>109</v>
      </c>
      <c r="L43" s="44">
        <v>30</v>
      </c>
      <c r="M43" s="44">
        <v>13</v>
      </c>
      <c r="N43" s="44">
        <v>11</v>
      </c>
      <c r="O43" s="44">
        <v>5</v>
      </c>
      <c r="P43" s="44">
        <v>8</v>
      </c>
      <c r="Q43" s="44">
        <v>8</v>
      </c>
      <c r="R43" s="44">
        <v>2</v>
      </c>
      <c r="S43" s="45">
        <f t="shared" si="0"/>
        <v>77</v>
      </c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  <c r="BQ43" s="38"/>
      <c r="BR43" s="38"/>
      <c r="BS43" s="38"/>
      <c r="BT43" s="38"/>
      <c r="BU43" s="38"/>
      <c r="BV43" s="38"/>
      <c r="BW43" s="38"/>
      <c r="BX43" s="38"/>
      <c r="BY43" s="38"/>
      <c r="BZ43" s="38"/>
      <c r="CA43" s="38"/>
      <c r="CB43" s="38"/>
      <c r="CC43" s="38"/>
      <c r="CD43" s="38"/>
      <c r="CE43" s="38"/>
      <c r="CF43" s="38"/>
    </row>
    <row r="44" spans="1:84" s="42" customFormat="1" ht="12.75" customHeight="1" x14ac:dyDescent="0.2">
      <c r="A44" s="43" t="s">
        <v>161</v>
      </c>
      <c r="B44" s="46" t="s">
        <v>105</v>
      </c>
      <c r="C44" s="46" t="s">
        <v>77</v>
      </c>
      <c r="D44" s="47">
        <v>2642500</v>
      </c>
      <c r="E44" s="47">
        <v>1774500</v>
      </c>
      <c r="F44" s="54" t="s">
        <v>133</v>
      </c>
      <c r="G44" s="55" t="s">
        <v>109</v>
      </c>
      <c r="H44" s="54" t="s">
        <v>131</v>
      </c>
      <c r="I44" s="55" t="s">
        <v>107</v>
      </c>
      <c r="J44" s="54" t="s">
        <v>117</v>
      </c>
      <c r="K44" s="55" t="s">
        <v>109</v>
      </c>
      <c r="L44" s="44">
        <v>35</v>
      </c>
      <c r="M44" s="44">
        <v>12</v>
      </c>
      <c r="N44" s="44">
        <v>13</v>
      </c>
      <c r="O44" s="44">
        <v>4</v>
      </c>
      <c r="P44" s="44">
        <v>6</v>
      </c>
      <c r="Q44" s="44">
        <v>6</v>
      </c>
      <c r="R44" s="44">
        <v>3</v>
      </c>
      <c r="S44" s="45">
        <f t="shared" si="0"/>
        <v>79</v>
      </c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8"/>
      <c r="BO44" s="38"/>
      <c r="BP44" s="38"/>
      <c r="BQ44" s="38"/>
      <c r="BR44" s="38"/>
      <c r="BS44" s="38"/>
      <c r="BT44" s="38"/>
      <c r="BU44" s="38"/>
      <c r="BV44" s="38"/>
      <c r="BW44" s="38"/>
      <c r="BX44" s="38"/>
      <c r="BY44" s="38"/>
      <c r="BZ44" s="38"/>
      <c r="CA44" s="38"/>
      <c r="CB44" s="38"/>
      <c r="CC44" s="38"/>
      <c r="CD44" s="38"/>
      <c r="CE44" s="38"/>
      <c r="CF44" s="38"/>
    </row>
    <row r="45" spans="1:84" s="42" customFormat="1" ht="12.75" customHeight="1" x14ac:dyDescent="0.2">
      <c r="A45" s="43" t="s">
        <v>168</v>
      </c>
      <c r="B45" s="46" t="s">
        <v>106</v>
      </c>
      <c r="C45" s="46" t="s">
        <v>78</v>
      </c>
      <c r="D45" s="47">
        <v>2580000</v>
      </c>
      <c r="E45" s="47">
        <v>1300000</v>
      </c>
      <c r="F45" s="46" t="s">
        <v>136</v>
      </c>
      <c r="G45" s="13" t="s">
        <v>109</v>
      </c>
      <c r="H45" s="46" t="s">
        <v>151</v>
      </c>
      <c r="I45" s="13" t="s">
        <v>109</v>
      </c>
      <c r="J45" s="46" t="s">
        <v>119</v>
      </c>
      <c r="K45" s="13" t="s">
        <v>109</v>
      </c>
      <c r="L45" s="44">
        <v>34</v>
      </c>
      <c r="M45" s="44">
        <v>13</v>
      </c>
      <c r="N45" s="44">
        <v>14</v>
      </c>
      <c r="O45" s="44">
        <v>5</v>
      </c>
      <c r="P45" s="44">
        <v>7</v>
      </c>
      <c r="Q45" s="44">
        <v>7</v>
      </c>
      <c r="R45" s="44">
        <v>2</v>
      </c>
      <c r="S45" s="45">
        <f t="shared" si="0"/>
        <v>82</v>
      </c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</row>
    <row r="46" spans="1:84" x14ac:dyDescent="0.3">
      <c r="D46" s="49">
        <f>SUM(D15:D45)</f>
        <v>134413565.74000001</v>
      </c>
      <c r="E46" s="49">
        <f>SUM(E15:E45)</f>
        <v>47015849</v>
      </c>
      <c r="F46" s="49"/>
    </row>
    <row r="47" spans="1:84" x14ac:dyDescent="0.3">
      <c r="E47" s="49"/>
      <c r="F47" s="49"/>
      <c r="G47" s="49"/>
      <c r="H47" s="49"/>
      <c r="S47" s="38" t="s">
        <v>20</v>
      </c>
    </row>
  </sheetData>
  <mergeCells count="18">
    <mergeCell ref="R12:R13"/>
    <mergeCell ref="S12:S13"/>
    <mergeCell ref="L12:L13"/>
    <mergeCell ref="M12:M13"/>
    <mergeCell ref="N12:N13"/>
    <mergeCell ref="O12:O13"/>
    <mergeCell ref="P12:P13"/>
    <mergeCell ref="Q12:Q13"/>
    <mergeCell ref="D8:K8"/>
    <mergeCell ref="D10:K10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3">
    <dataValidation type="decimal" operator="lessThanOrEqual" allowBlank="1" showInputMessage="1" showErrorMessage="1" error="max. 5" sqref="R15:R45 O15:O45" xr:uid="{3A4B711B-68BC-449B-B528-96D70C810DAA}">
      <formula1>5</formula1>
    </dataValidation>
    <dataValidation type="decimal" operator="lessThanOrEqual" allowBlank="1" showInputMessage="1" showErrorMessage="1" error="max. 10" sqref="P15:Q45" xr:uid="{433F12F6-4B0B-4648-98E7-023F975E717E}">
      <formula1>10</formula1>
    </dataValidation>
    <dataValidation type="decimal" operator="lessThanOrEqual" allowBlank="1" showInputMessage="1" showErrorMessage="1" error="max. 15" sqref="M15:N45" xr:uid="{60DDDC53-5A03-49CF-B06F-D84667678E37}">
      <formula1>15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efb4bdac49cf66264dc22ab060fb0e9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395c881e9bd6fc19b51daa017eebb43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A58442-A206-4635-9A84-9D69ABB0D6B2}"/>
</file>

<file path=customXml/itemProps2.xml><?xml version="1.0" encoding="utf-8"?>
<ds:datastoreItem xmlns:ds="http://schemas.openxmlformats.org/officeDocument/2006/customXml" ds:itemID="{617A375D-FB24-4971-88B3-A4660C38C628}"/>
</file>

<file path=customXml/itemProps3.xml><?xml version="1.0" encoding="utf-8"?>
<ds:datastoreItem xmlns:ds="http://schemas.openxmlformats.org/officeDocument/2006/customXml" ds:itemID="{C32E6607-9800-4B2B-8D6D-D3AAA66D6C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</vt:i4>
      </vt:variant>
    </vt:vector>
  </HeadingPairs>
  <TitlesOfParts>
    <vt:vector size="9" baseType="lpstr">
      <vt:lpstr>výroba dokument</vt:lpstr>
      <vt:lpstr>ČK</vt:lpstr>
      <vt:lpstr>HB</vt:lpstr>
      <vt:lpstr>JK</vt:lpstr>
      <vt:lpstr>LC</vt:lpstr>
      <vt:lpstr>MŠ</vt:lpstr>
      <vt:lpstr>NS</vt:lpstr>
      <vt:lpstr>OZ</vt:lpstr>
      <vt:lpstr>'výroba dokument'!Oblast_tisku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2021-09-06T14:26:45Z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