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1. jednání - září 1\"/>
    </mc:Choice>
  </mc:AlternateContent>
  <xr:revisionPtr revIDLastSave="0" documentId="13_ncr:1_{4750CBEB-6A13-4122-929D-49957D2B347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ýroba dokument" sheetId="2" r:id="rId1"/>
    <sheet name="HB" sheetId="4" r:id="rId2"/>
    <sheet name="JarK" sheetId="5" r:id="rId3"/>
    <sheet name="JK" sheetId="6" r:id="rId4"/>
    <sheet name="MŠ" sheetId="7" r:id="rId5"/>
    <sheet name="OZ" sheetId="8" r:id="rId6"/>
    <sheet name="PV" sheetId="9" r:id="rId7"/>
    <sheet name="RN" sheetId="3" r:id="rId8"/>
  </sheets>
  <definedNames>
    <definedName name="_xlnm.Print_Area" localSheetId="0">'výroba dokument'!$A$1:$AC$41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4" l="1"/>
  <c r="D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3" i="5"/>
  <c r="D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3" i="6"/>
  <c r="D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3" i="7"/>
  <c r="D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3" i="8"/>
  <c r="D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3" i="9"/>
  <c r="D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3" i="3"/>
  <c r="D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T35" i="2"/>
  <c r="T36" i="2"/>
  <c r="E35" i="2"/>
  <c r="D35" i="2"/>
</calcChain>
</file>

<file path=xl/sharedStrings.xml><?xml version="1.0" encoding="utf-8"?>
<sst xmlns="http://schemas.openxmlformats.org/spreadsheetml/2006/main" count="1734" uniqueCount="142">
  <si>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</si>
  <si>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</si>
  <si>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</si>
  <si>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</si>
  <si>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</si>
  <si>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</si>
  <si>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</si>
  <si>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</si>
  <si>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</si>
  <si>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</si>
  <si>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</si>
  <si>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</si>
  <si>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</si>
  <si>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</si>
  <si>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</si>
  <si>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</si>
  <si>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</si>
  <si>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</si>
  <si>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</si>
  <si>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</si>
  <si>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</si>
  <si>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</si>
  <si>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</si>
  <si>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</si>
  <si>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</si>
  <si>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</si>
  <si>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</si>
  <si>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</si>
  <si>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</si>
  <si>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</si>
  <si>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</si>
  <si>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</si>
  <si>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</si>
  <si>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</si>
  <si>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</si>
  <si>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</si>
  <si>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</si>
  <si>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</si>
  <si>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</si>
  <si>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</si>
  <si>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</si>
  <si>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</si>
  <si>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</si>
  <si>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</si>
  <si>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inverstiční dotace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</si>
  <si>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2019-2-4-10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</si>
  <si>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10. 5. 2019 - 10. 6. 2019</t>
    </r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</si>
  <si>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</si>
  <si>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t>Identita Es</t>
  </si>
  <si>
    <t>Sihamoni - Dvojí svět krále Sihamoniho</t>
  </si>
  <si>
    <t>Muž, který chtěl být oběšen</t>
  </si>
  <si>
    <t>Džunlgle Placht</t>
  </si>
  <si>
    <t>Máme tady uprchlíky</t>
  </si>
  <si>
    <t>Meky</t>
  </si>
  <si>
    <t>Budiž voda</t>
  </si>
  <si>
    <t>Daleko od Mikulova</t>
  </si>
  <si>
    <t>Miko</t>
  </si>
  <si>
    <t>Doktor na tripu</t>
  </si>
  <si>
    <t>Plná 6</t>
  </si>
  <si>
    <t>Tady nejste v Moskvě</t>
  </si>
  <si>
    <t>Tady Havel, slyšíte mě?</t>
  </si>
  <si>
    <t>Miluj generály</t>
  </si>
  <si>
    <t>Amoosed!</t>
  </si>
  <si>
    <t>Tepich</t>
  </si>
  <si>
    <t>Zkouška umění</t>
  </si>
  <si>
    <t>CineArt TV Prague s.r.o.</t>
  </si>
  <si>
    <t>Vernes s.r.o.</t>
  </si>
  <si>
    <t>Originální Videojournal s.r.o.</t>
  </si>
  <si>
    <t>Frame Films s.r.o.</t>
  </si>
  <si>
    <t>NEGATIV s.r.o.</t>
  </si>
  <si>
    <t>Negativ s.r.o.</t>
  </si>
  <si>
    <t>Bio Illusion s.r.o.</t>
  </si>
  <si>
    <t>Cinemart a.s.</t>
  </si>
  <si>
    <t>Silk Films s.r.o.</t>
  </si>
  <si>
    <t>Mimesis film s.r.o.</t>
  </si>
  <si>
    <t>Sounderground s.r.o.</t>
  </si>
  <si>
    <t>Hypermarket film s.r.o.</t>
  </si>
  <si>
    <t>endorfilm s.r.o.</t>
  </si>
  <si>
    <t>D1film s.r.o.</t>
  </si>
  <si>
    <t>GURU Film s.r.o.</t>
  </si>
  <si>
    <t>Duracfilm z.s.</t>
  </si>
  <si>
    <t>GPO Platform s.r.o.</t>
  </si>
  <si>
    <t>Voráč Jiří</t>
  </si>
  <si>
    <t>ano</t>
  </si>
  <si>
    <t>x</t>
  </si>
  <si>
    <t>Schmarc Vít</t>
  </si>
  <si>
    <t>Daňhel Jan</t>
  </si>
  <si>
    <t>Cielová Hana</t>
  </si>
  <si>
    <t>Ryšavý Martin</t>
  </si>
  <si>
    <t>Uhrík Štefan</t>
  </si>
  <si>
    <t>Cviková Ludmila</t>
  </si>
  <si>
    <t>Lukeš Jan</t>
  </si>
  <si>
    <t>ne</t>
  </si>
  <si>
    <t>Prokopová Alena</t>
  </si>
  <si>
    <t>Mathé Ivo</t>
  </si>
  <si>
    <t>Borovan Pavel</t>
  </si>
  <si>
    <t>Rozvadová Jana</t>
  </si>
  <si>
    <t>Krejčí Tereza</t>
  </si>
  <si>
    <t>Poláková Jarmila</t>
  </si>
  <si>
    <t>Krásnohorský Juraj</t>
  </si>
  <si>
    <t>Šuster Jan</t>
  </si>
  <si>
    <t>Tuček Daniel</t>
  </si>
  <si>
    <t>Vála Luboš</t>
  </si>
  <si>
    <t>Konečný Lubomír</t>
  </si>
  <si>
    <t>Vandas Martin</t>
  </si>
  <si>
    <t>Schwarcz Viktor</t>
  </si>
  <si>
    <t>Temná strana síly</t>
  </si>
  <si>
    <t>Projekty této výzvy budou na základě usnesení Rady č. 248/2019 hrazeny ze státní dotace 2019.</t>
  </si>
  <si>
    <t>investiční dotace</t>
  </si>
  <si>
    <t>30.6.2022</t>
  </si>
  <si>
    <t>3087/2019</t>
  </si>
  <si>
    <t>3092/2019</t>
  </si>
  <si>
    <t>3076/2019</t>
  </si>
  <si>
    <t>3062/2019</t>
  </si>
  <si>
    <t>3095/2019</t>
  </si>
  <si>
    <t>3098/2019</t>
  </si>
  <si>
    <t>3044/2019</t>
  </si>
  <si>
    <t xml:space="preserve">3070/2019 </t>
  </si>
  <si>
    <t>3053/2019</t>
  </si>
  <si>
    <t>3090/2019</t>
  </si>
  <si>
    <t>3085/2019</t>
  </si>
  <si>
    <t>3089/2019</t>
  </si>
  <si>
    <t>3052/2019</t>
  </si>
  <si>
    <t>3065/2019</t>
  </si>
  <si>
    <t xml:space="preserve">3027/2019 </t>
  </si>
  <si>
    <t>3038/2019</t>
  </si>
  <si>
    <t>3075/2019</t>
  </si>
  <si>
    <t>3086/2019</t>
  </si>
  <si>
    <t>60%</t>
  </si>
  <si>
    <t>75%</t>
  </si>
  <si>
    <t>70%</t>
  </si>
  <si>
    <t>55%</t>
  </si>
  <si>
    <t>85%</t>
  </si>
  <si>
    <t>31.1.2021</t>
  </si>
  <si>
    <t>ano - 30%</t>
  </si>
  <si>
    <t>65%</t>
  </si>
  <si>
    <t>30.6.2020</t>
  </si>
  <si>
    <t>30.11.2020</t>
  </si>
  <si>
    <t>90%</t>
  </si>
  <si>
    <t>50%</t>
  </si>
  <si>
    <t>31.12.2021</t>
  </si>
  <si>
    <t>31.7.2021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</si>
</sst>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rgb="FFB4B4B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6" fillId="0" borderId="0" xfId="0" applyNumberFormat="1" applyFont="1" applyFill="1" applyAlignment="1"/>
    <xf numFmtId="3" fontId="6" fillId="0" borderId="0" xfId="0" applyNumberFormat="1" applyFont="1" applyFill="1" applyAlignment="1"/>
    <xf numFmtId="49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49" fontId="6" fillId="0" borderId="8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2" fontId="6" fillId="2" borderId="1" xfId="0" applyNumberFormat="1" applyFont="1" applyFill="1" applyBorder="1" applyAlignment="1" applyProtection="1">
      <alignment horizontal="left" vertical="top"/>
    </xf>
    <xf numFmtId="2" fontId="6" fillId="2" borderId="1" xfId="0" applyNumberFormat="1" applyFont="1" applyFill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4" fillId="2" borderId="3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/>
    </xf>
    <xf numFmtId="14" fontId="6" fillId="0" borderId="8" xfId="0" applyNumberFormat="1" applyFont="1" applyFill="1" applyBorder="1" applyAlignment="1">
      <alignment horizontal="center" vertical="center"/>
    </xf>
    <xf numFmtId="9" fontId="6" fillId="2" borderId="0" xfId="1" applyFont="1" applyFill="1" applyBorder="1" applyAlignment="1">
      <alignment horizontal="left" vertical="top"/>
    </xf>
    <xf numFmtId="3" fontId="6" fillId="2" borderId="1" xfId="0" applyNumberFormat="1" applyFont="1" applyFill="1" applyBorder="1" applyAlignment="1">
      <alignment horizontal="right" vertical="top"/>
    </xf>
    <xf numFmtId="3" fontId="6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6"/>
  <sheetViews>
    <sheetView tabSelected="1"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6" style="2" customWidth="1"/>
    <col min="4" max="4" width="15.5703125" style="2" customWidth="1"/>
    <col min="5" max="5" width="15" style="2" customWidth="1"/>
    <col min="6" max="6" width="18.42578125" style="2" customWidth="1"/>
    <col min="7" max="7" width="5.7109375" style="3" customWidth="1"/>
    <col min="8" max="8" width="17.5703125" style="3" customWidth="1"/>
    <col min="9" max="9" width="5.7109375" style="2" customWidth="1"/>
    <col min="10" max="10" width="17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29" ht="38.25" customHeight="1" x14ac:dyDescent="0.25">
      <c r="A1" s="1" t="s">
        <v>37</v>
      </c>
    </row>
    <row r="2" spans="1:29" ht="15" x14ac:dyDescent="0.25">
      <c r="A2" s="4" t="s">
        <v>45</v>
      </c>
      <c r="D2" s="4" t="s">
        <v>25</v>
      </c>
    </row>
    <row r="3" spans="1:29" ht="15" x14ac:dyDescent="0.25">
      <c r="A3" s="4" t="s">
        <v>36</v>
      </c>
      <c r="D3" s="2" t="s">
        <v>38</v>
      </c>
    </row>
    <row r="4" spans="1:29" ht="15" x14ac:dyDescent="0.25">
      <c r="A4" s="4" t="s">
        <v>46</v>
      </c>
      <c r="D4" s="2" t="s">
        <v>39</v>
      </c>
    </row>
    <row r="5" spans="1:29" x14ac:dyDescent="0.25">
      <c r="A5" s="4" t="s">
        <v>47</v>
      </c>
      <c r="D5" s="2" t="s">
        <v>40</v>
      </c>
    </row>
    <row r="6" spans="1:29" ht="15" x14ac:dyDescent="0.25">
      <c r="A6" s="9" t="s">
        <v>44</v>
      </c>
      <c r="D6" s="2" t="s">
        <v>41</v>
      </c>
    </row>
    <row r="7" spans="1:29" x14ac:dyDescent="0.25">
      <c r="A7" s="4" t="s">
        <v>24</v>
      </c>
      <c r="D7" s="2" t="s">
        <v>42</v>
      </c>
    </row>
    <row r="8" spans="1:29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29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29" ht="39" customHeight="1" x14ac:dyDescent="0.25">
      <c r="A10" s="4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29" ht="12.6" customHeight="1" x14ac:dyDescent="0.25">
      <c r="A11" s="4"/>
      <c r="D11" s="11"/>
      <c r="E11" s="11"/>
      <c r="F11" s="11"/>
      <c r="G11" s="11"/>
      <c r="H11" s="11"/>
      <c r="I11" s="11"/>
      <c r="J11" s="11"/>
      <c r="K11" s="11"/>
    </row>
    <row r="12" spans="1:29" ht="12.6" customHeight="1" x14ac:dyDescent="0.25">
      <c r="A12" s="4"/>
      <c r="D12" s="43" t="s">
        <v>107</v>
      </c>
      <c r="E12" s="43"/>
      <c r="F12" s="43"/>
      <c r="G12" s="43"/>
      <c r="H12" s="43"/>
      <c r="I12" s="43"/>
      <c r="J12" s="43"/>
      <c r="K12" s="43"/>
    </row>
    <row r="13" spans="1:29" ht="12.6" customHeight="1" x14ac:dyDescent="0.25">
      <c r="A13" s="4"/>
    </row>
    <row r="14" spans="1:29" ht="26.45" customHeight="1" x14ac:dyDescent="0.25">
      <c r="A14" s="35" t="s">
        <v>0</v>
      </c>
      <c r="B14" s="35" t="s">
        <v>1</v>
      </c>
      <c r="C14" s="35" t="s">
        <v>19</v>
      </c>
      <c r="D14" s="35" t="s">
        <v>13</v>
      </c>
      <c r="E14" s="38" t="s">
        <v>2</v>
      </c>
      <c r="F14" s="35" t="s">
        <v>33</v>
      </c>
      <c r="G14" s="35"/>
      <c r="H14" s="35" t="s">
        <v>34</v>
      </c>
      <c r="I14" s="35"/>
      <c r="J14" s="35" t="s">
        <v>35</v>
      </c>
      <c r="K14" s="35"/>
      <c r="L14" s="35" t="s">
        <v>15</v>
      </c>
      <c r="M14" s="35" t="s">
        <v>14</v>
      </c>
      <c r="N14" s="35" t="s">
        <v>16</v>
      </c>
      <c r="O14" s="35" t="s">
        <v>30</v>
      </c>
      <c r="P14" s="35" t="s">
        <v>31</v>
      </c>
      <c r="Q14" s="35" t="s">
        <v>32</v>
      </c>
      <c r="R14" s="35" t="s">
        <v>3</v>
      </c>
      <c r="S14" s="35" t="s">
        <v>4</v>
      </c>
      <c r="T14" s="35" t="s">
        <v>5</v>
      </c>
      <c r="U14" s="35" t="s">
        <v>6</v>
      </c>
      <c r="V14" s="35" t="s">
        <v>7</v>
      </c>
      <c r="W14" s="35" t="s">
        <v>8</v>
      </c>
      <c r="X14" s="35" t="s">
        <v>18</v>
      </c>
      <c r="Y14" s="35" t="s">
        <v>17</v>
      </c>
      <c r="Z14" s="35" t="s">
        <v>9</v>
      </c>
      <c r="AA14" s="35" t="s">
        <v>10</v>
      </c>
      <c r="AB14" s="35" t="s">
        <v>11</v>
      </c>
      <c r="AC14" s="35" t="s">
        <v>12</v>
      </c>
    </row>
    <row r="15" spans="1:29" ht="59.45" customHeight="1" x14ac:dyDescent="0.25">
      <c r="A15" s="36"/>
      <c r="B15" s="36"/>
      <c r="C15" s="36"/>
      <c r="D15" s="36"/>
      <c r="E15" s="39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ht="42" customHeight="1" x14ac:dyDescent="0.25">
      <c r="A16" s="37"/>
      <c r="B16" s="37"/>
      <c r="C16" s="37"/>
      <c r="D16" s="37"/>
      <c r="E16" s="40"/>
      <c r="F16" s="5" t="s">
        <v>27</v>
      </c>
      <c r="G16" s="6" t="s">
        <v>28</v>
      </c>
      <c r="H16" s="6" t="s">
        <v>27</v>
      </c>
      <c r="I16" s="6" t="s">
        <v>28</v>
      </c>
      <c r="J16" s="6" t="s">
        <v>27</v>
      </c>
      <c r="K16" s="6" t="s">
        <v>28</v>
      </c>
      <c r="L16" s="6" t="s">
        <v>29</v>
      </c>
      <c r="M16" s="6" t="s">
        <v>21</v>
      </c>
      <c r="N16" s="6" t="s">
        <v>21</v>
      </c>
      <c r="O16" s="6" t="s">
        <v>22</v>
      </c>
      <c r="P16" s="6" t="s">
        <v>23</v>
      </c>
      <c r="Q16" s="6" t="s">
        <v>23</v>
      </c>
      <c r="R16" s="6" t="s">
        <v>22</v>
      </c>
      <c r="S16" s="6"/>
      <c r="T16" s="6"/>
      <c r="U16" s="6"/>
      <c r="V16" s="7"/>
      <c r="W16" s="7"/>
      <c r="X16" s="7"/>
      <c r="Y16" s="7"/>
      <c r="Z16" s="7"/>
      <c r="AA16" s="7"/>
      <c r="AB16" s="7"/>
      <c r="AC16" s="55">
        <v>44742</v>
      </c>
    </row>
    <row r="17" spans="1:94" s="26" customFormat="1" ht="12.75" customHeight="1" x14ac:dyDescent="0.2">
      <c r="A17" s="13" t="s">
        <v>110</v>
      </c>
      <c r="B17" s="13" t="s">
        <v>76</v>
      </c>
      <c r="C17" s="13" t="s">
        <v>59</v>
      </c>
      <c r="D17" s="14">
        <v>9569500</v>
      </c>
      <c r="E17" s="14">
        <v>2200000</v>
      </c>
      <c r="F17" s="19" t="s">
        <v>82</v>
      </c>
      <c r="G17" s="30" t="s">
        <v>83</v>
      </c>
      <c r="H17" s="21" t="s">
        <v>84</v>
      </c>
      <c r="I17" s="30" t="s">
        <v>84</v>
      </c>
      <c r="J17" s="21" t="s">
        <v>105</v>
      </c>
      <c r="K17" s="31" t="s">
        <v>83</v>
      </c>
      <c r="L17" s="22">
        <v>36.857100000000003</v>
      </c>
      <c r="M17" s="22">
        <v>13.857100000000001</v>
      </c>
      <c r="N17" s="22">
        <v>13.428599999999999</v>
      </c>
      <c r="O17" s="22">
        <v>5</v>
      </c>
      <c r="P17" s="22">
        <v>8</v>
      </c>
      <c r="Q17" s="22">
        <v>9.5714000000000006</v>
      </c>
      <c r="R17" s="22">
        <v>4</v>
      </c>
      <c r="S17" s="23">
        <v>90.714299999999994</v>
      </c>
      <c r="T17" s="59">
        <v>2000000</v>
      </c>
      <c r="U17" s="24" t="s">
        <v>108</v>
      </c>
      <c r="V17" s="17" t="s">
        <v>92</v>
      </c>
      <c r="W17" s="56" t="s">
        <v>92</v>
      </c>
      <c r="X17" s="17" t="s">
        <v>92</v>
      </c>
      <c r="Y17" s="56" t="s">
        <v>92</v>
      </c>
      <c r="Z17" s="18">
        <v>0.49</v>
      </c>
      <c r="AA17" s="56" t="s">
        <v>128</v>
      </c>
      <c r="AB17" s="57">
        <v>44469</v>
      </c>
      <c r="AC17" s="57">
        <v>44469</v>
      </c>
      <c r="AD17" s="58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</row>
    <row r="18" spans="1:94" s="26" customFormat="1" ht="12.75" customHeight="1" x14ac:dyDescent="0.2">
      <c r="A18" s="13" t="s">
        <v>111</v>
      </c>
      <c r="B18" s="13" t="s">
        <v>79</v>
      </c>
      <c r="C18" s="13" t="s">
        <v>62</v>
      </c>
      <c r="D18" s="14">
        <v>3619400</v>
      </c>
      <c r="E18" s="14">
        <v>1500000</v>
      </c>
      <c r="F18" s="21" t="s">
        <v>84</v>
      </c>
      <c r="G18" s="30" t="s">
        <v>84</v>
      </c>
      <c r="H18" s="21" t="s">
        <v>84</v>
      </c>
      <c r="I18" s="30" t="s">
        <v>84</v>
      </c>
      <c r="J18" s="21" t="s">
        <v>97</v>
      </c>
      <c r="K18" s="31" t="s">
        <v>83</v>
      </c>
      <c r="L18" s="22">
        <v>36.142899999999997</v>
      </c>
      <c r="M18" s="22">
        <v>11.7143</v>
      </c>
      <c r="N18" s="22">
        <v>12.571400000000001</v>
      </c>
      <c r="O18" s="22">
        <v>4.8571</v>
      </c>
      <c r="P18" s="22">
        <v>8.1428999999999991</v>
      </c>
      <c r="Q18" s="22">
        <v>9.1428999999999991</v>
      </c>
      <c r="R18" s="22">
        <v>3</v>
      </c>
      <c r="S18" s="23">
        <v>85.571399999999997</v>
      </c>
      <c r="T18" s="59">
        <v>1500000</v>
      </c>
      <c r="U18" s="24" t="s">
        <v>108</v>
      </c>
      <c r="V18" s="17" t="s">
        <v>83</v>
      </c>
      <c r="W18" s="56" t="s">
        <v>83</v>
      </c>
      <c r="X18" s="17" t="s">
        <v>83</v>
      </c>
      <c r="Y18" s="56" t="s">
        <v>134</v>
      </c>
      <c r="Z18" s="18">
        <v>0.72</v>
      </c>
      <c r="AA18" s="56" t="s">
        <v>129</v>
      </c>
      <c r="AB18" s="57">
        <v>44222</v>
      </c>
      <c r="AC18" s="56" t="s">
        <v>133</v>
      </c>
      <c r="AD18" s="58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</row>
    <row r="19" spans="1:94" s="26" customFormat="1" ht="12.75" customHeight="1" x14ac:dyDescent="0.2">
      <c r="A19" s="13" t="s">
        <v>112</v>
      </c>
      <c r="B19" s="13" t="s">
        <v>73</v>
      </c>
      <c r="C19" s="13" t="s">
        <v>56</v>
      </c>
      <c r="D19" s="14">
        <v>3490500</v>
      </c>
      <c r="E19" s="14">
        <v>1600000</v>
      </c>
      <c r="F19" s="21" t="s">
        <v>84</v>
      </c>
      <c r="G19" s="20" t="s">
        <v>84</v>
      </c>
      <c r="H19" s="21" t="s">
        <v>87</v>
      </c>
      <c r="I19" s="20" t="s">
        <v>83</v>
      </c>
      <c r="J19" s="21" t="s">
        <v>103</v>
      </c>
      <c r="K19" s="20" t="s">
        <v>84</v>
      </c>
      <c r="L19" s="22">
        <v>34.857100000000003</v>
      </c>
      <c r="M19" s="22">
        <v>12.2857</v>
      </c>
      <c r="N19" s="22">
        <v>13</v>
      </c>
      <c r="O19" s="22">
        <v>5</v>
      </c>
      <c r="P19" s="22">
        <v>8.2857000000000003</v>
      </c>
      <c r="Q19" s="22">
        <v>8.8571000000000009</v>
      </c>
      <c r="R19" s="22">
        <v>3</v>
      </c>
      <c r="S19" s="23">
        <v>85.285700000000006</v>
      </c>
      <c r="T19" s="59">
        <v>1600000</v>
      </c>
      <c r="U19" s="24" t="s">
        <v>108</v>
      </c>
      <c r="V19" s="17" t="s">
        <v>83</v>
      </c>
      <c r="W19" s="56" t="s">
        <v>83</v>
      </c>
      <c r="X19" s="17" t="s">
        <v>92</v>
      </c>
      <c r="Y19" s="56" t="s">
        <v>92</v>
      </c>
      <c r="Z19" s="18">
        <v>0.77</v>
      </c>
      <c r="AA19" s="56" t="s">
        <v>132</v>
      </c>
      <c r="AB19" s="57">
        <v>43997</v>
      </c>
      <c r="AC19" s="56" t="s">
        <v>136</v>
      </c>
      <c r="AD19" s="58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</row>
    <row r="20" spans="1:94" s="26" customFormat="1" ht="12.75" customHeight="1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33.571399999999997</v>
      </c>
      <c r="M20" s="22">
        <v>12.571400000000001</v>
      </c>
      <c r="N20" s="22">
        <v>12.857100000000001</v>
      </c>
      <c r="O20" s="22">
        <v>4.7142999999999997</v>
      </c>
      <c r="P20" s="22">
        <v>8</v>
      </c>
      <c r="Q20" s="22">
        <v>8.4285999999999994</v>
      </c>
      <c r="R20" s="22">
        <v>4</v>
      </c>
      <c r="S20" s="23">
        <v>84.142899999999997</v>
      </c>
      <c r="T20" s="59">
        <v>1600000</v>
      </c>
      <c r="U20" s="24" t="s">
        <v>108</v>
      </c>
      <c r="V20" s="17" t="s">
        <v>83</v>
      </c>
      <c r="W20" s="56" t="s">
        <v>83</v>
      </c>
      <c r="X20" s="17" t="s">
        <v>92</v>
      </c>
      <c r="Y20" s="56" t="s">
        <v>92</v>
      </c>
      <c r="Z20" s="18">
        <v>0.6</v>
      </c>
      <c r="AA20" s="56" t="s">
        <v>130</v>
      </c>
      <c r="AB20" s="57">
        <v>45747</v>
      </c>
      <c r="AC20" s="56" t="s">
        <v>109</v>
      </c>
      <c r="AD20" s="58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</row>
    <row r="21" spans="1:94" s="26" customFormat="1" ht="12.75" customHeight="1" x14ac:dyDescent="0.2">
      <c r="A21" s="13" t="s">
        <v>114</v>
      </c>
      <c r="B21" s="13" t="s">
        <v>80</v>
      </c>
      <c r="C21" s="13" t="s">
        <v>63</v>
      </c>
      <c r="D21" s="14">
        <v>9794000</v>
      </c>
      <c r="E21" s="14">
        <v>2000000</v>
      </c>
      <c r="F21" s="21" t="s">
        <v>84</v>
      </c>
      <c r="G21" s="30" t="s">
        <v>84</v>
      </c>
      <c r="H21" s="21" t="s">
        <v>88</v>
      </c>
      <c r="I21" s="30" t="s">
        <v>83</v>
      </c>
      <c r="J21" s="21" t="s">
        <v>98</v>
      </c>
      <c r="K21" s="31" t="s">
        <v>83</v>
      </c>
      <c r="L21" s="22">
        <v>35</v>
      </c>
      <c r="M21" s="22">
        <v>12.7143</v>
      </c>
      <c r="N21" s="22">
        <v>12</v>
      </c>
      <c r="O21" s="22">
        <v>4.4286000000000003</v>
      </c>
      <c r="P21" s="22">
        <v>7.7142999999999997</v>
      </c>
      <c r="Q21" s="22">
        <v>8</v>
      </c>
      <c r="R21" s="22">
        <v>4</v>
      </c>
      <c r="S21" s="23">
        <v>83.857100000000003</v>
      </c>
      <c r="T21" s="59">
        <v>1800000</v>
      </c>
      <c r="U21" s="24" t="s">
        <v>108</v>
      </c>
      <c r="V21" s="17" t="s">
        <v>83</v>
      </c>
      <c r="W21" s="56" t="s">
        <v>83</v>
      </c>
      <c r="X21" s="17" t="s">
        <v>83</v>
      </c>
      <c r="Y21" s="56" t="s">
        <v>134</v>
      </c>
      <c r="Z21" s="18">
        <v>0.42</v>
      </c>
      <c r="AA21" s="56" t="s">
        <v>135</v>
      </c>
      <c r="AB21" s="57">
        <v>44561</v>
      </c>
      <c r="AC21" s="56" t="s">
        <v>140</v>
      </c>
      <c r="AD21" s="58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</row>
    <row r="22" spans="1:94" s="26" customFormat="1" ht="12" x14ac:dyDescent="0.2">
      <c r="A22" s="42" t="s">
        <v>115</v>
      </c>
      <c r="B22" s="42" t="s">
        <v>81</v>
      </c>
      <c r="C22" s="42" t="s">
        <v>64</v>
      </c>
      <c r="D22" s="51">
        <v>2778000</v>
      </c>
      <c r="E22" s="51">
        <v>1742000</v>
      </c>
      <c r="F22" s="52" t="s">
        <v>84</v>
      </c>
      <c r="G22" s="53" t="s">
        <v>84</v>
      </c>
      <c r="H22" s="52" t="s">
        <v>89</v>
      </c>
      <c r="I22" s="53" t="s">
        <v>83</v>
      </c>
      <c r="J22" s="52" t="s">
        <v>99</v>
      </c>
      <c r="K22" s="54" t="s">
        <v>83</v>
      </c>
      <c r="L22" s="22">
        <v>34.142899999999997</v>
      </c>
      <c r="M22" s="22">
        <v>12.2857</v>
      </c>
      <c r="N22" s="22">
        <v>12</v>
      </c>
      <c r="O22" s="22">
        <v>4.8571</v>
      </c>
      <c r="P22" s="22">
        <v>7.5713999999999997</v>
      </c>
      <c r="Q22" s="22">
        <v>8.2857000000000003</v>
      </c>
      <c r="R22" s="22">
        <v>3</v>
      </c>
      <c r="S22" s="23">
        <v>82.142899999999997</v>
      </c>
      <c r="T22" s="59">
        <v>1700000</v>
      </c>
      <c r="U22" s="24" t="s">
        <v>108</v>
      </c>
      <c r="V22" s="17" t="s">
        <v>83</v>
      </c>
      <c r="W22" s="56" t="s">
        <v>83</v>
      </c>
      <c r="X22" s="17" t="s">
        <v>92</v>
      </c>
      <c r="Y22" s="56" t="s">
        <v>92</v>
      </c>
      <c r="Z22" s="18">
        <v>0.66</v>
      </c>
      <c r="AA22" s="56" t="s">
        <v>138</v>
      </c>
      <c r="AB22" s="57">
        <v>44408</v>
      </c>
      <c r="AC22" s="56" t="s">
        <v>141</v>
      </c>
      <c r="AD22" s="58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</row>
    <row r="23" spans="1:94" s="26" customFormat="1" ht="12.75" customHeight="1" x14ac:dyDescent="0.2">
      <c r="A23" s="13" t="s">
        <v>116</v>
      </c>
      <c r="B23" s="13" t="s">
        <v>66</v>
      </c>
      <c r="C23" s="13" t="s">
        <v>106</v>
      </c>
      <c r="D23" s="14">
        <v>4479428</v>
      </c>
      <c r="E23" s="14">
        <v>1570000</v>
      </c>
      <c r="F23" s="21" t="s">
        <v>85</v>
      </c>
      <c r="G23" s="20" t="s">
        <v>84</v>
      </c>
      <c r="H23" s="21" t="s">
        <v>90</v>
      </c>
      <c r="I23" s="27" t="s">
        <v>92</v>
      </c>
      <c r="J23" s="21" t="s">
        <v>96</v>
      </c>
      <c r="K23" s="20" t="s">
        <v>83</v>
      </c>
      <c r="L23" s="22">
        <v>34.142899999999997</v>
      </c>
      <c r="M23" s="22">
        <v>12.571400000000001</v>
      </c>
      <c r="N23" s="22">
        <v>11.142899999999999</v>
      </c>
      <c r="O23" s="22">
        <v>4.1429</v>
      </c>
      <c r="P23" s="22">
        <v>7.5713999999999997</v>
      </c>
      <c r="Q23" s="22">
        <v>8</v>
      </c>
      <c r="R23" s="22">
        <v>3.5714000000000001</v>
      </c>
      <c r="S23" s="23">
        <v>81.142899999999997</v>
      </c>
      <c r="T23" s="59">
        <v>1400000</v>
      </c>
      <c r="U23" s="24" t="s">
        <v>108</v>
      </c>
      <c r="V23" s="17" t="s">
        <v>83</v>
      </c>
      <c r="W23" s="56" t="s">
        <v>83</v>
      </c>
      <c r="X23" s="17" t="s">
        <v>92</v>
      </c>
      <c r="Y23" s="56" t="s">
        <v>92</v>
      </c>
      <c r="Z23" s="18">
        <v>0.35</v>
      </c>
      <c r="AA23" s="56" t="s">
        <v>131</v>
      </c>
      <c r="AB23" s="57">
        <v>44347</v>
      </c>
      <c r="AC23" s="57">
        <v>44347</v>
      </c>
      <c r="AD23" s="58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</row>
    <row r="24" spans="1:94" s="26" customFormat="1" ht="12.75" customHeight="1" x14ac:dyDescent="0.2">
      <c r="A24" s="13" t="s">
        <v>117</v>
      </c>
      <c r="B24" s="13" t="s">
        <v>71</v>
      </c>
      <c r="C24" s="13" t="s">
        <v>54</v>
      </c>
      <c r="D24" s="14">
        <v>4324230</v>
      </c>
      <c r="E24" s="14">
        <v>600000</v>
      </c>
      <c r="F24" s="21" t="s">
        <v>88</v>
      </c>
      <c r="G24" s="20" t="s">
        <v>83</v>
      </c>
      <c r="H24" s="21" t="s">
        <v>82</v>
      </c>
      <c r="I24" s="20" t="s">
        <v>83</v>
      </c>
      <c r="J24" s="21" t="s">
        <v>101</v>
      </c>
      <c r="K24" s="20" t="s">
        <v>83</v>
      </c>
      <c r="L24" s="22">
        <v>31.857099999999999</v>
      </c>
      <c r="M24" s="22">
        <v>12.142899999999999</v>
      </c>
      <c r="N24" s="22">
        <v>11.571400000000001</v>
      </c>
      <c r="O24" s="22">
        <v>4</v>
      </c>
      <c r="P24" s="22">
        <v>8.1428999999999991</v>
      </c>
      <c r="Q24" s="22">
        <v>8</v>
      </c>
      <c r="R24" s="22">
        <v>4</v>
      </c>
      <c r="S24" s="23">
        <v>79.714299999999994</v>
      </c>
      <c r="T24" s="59">
        <v>400000</v>
      </c>
      <c r="U24" s="24" t="s">
        <v>108</v>
      </c>
      <c r="V24" s="17" t="s">
        <v>92</v>
      </c>
      <c r="W24" s="56" t="s">
        <v>92</v>
      </c>
      <c r="X24" s="17" t="s">
        <v>92</v>
      </c>
      <c r="Y24" s="56" t="s">
        <v>92</v>
      </c>
      <c r="Z24" s="18">
        <v>0.41</v>
      </c>
      <c r="AA24" s="56" t="s">
        <v>139</v>
      </c>
      <c r="AB24" s="57">
        <v>44145</v>
      </c>
      <c r="AC24" s="56" t="s">
        <v>137</v>
      </c>
      <c r="AD24" s="58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</row>
    <row r="25" spans="1:94" s="26" customFormat="1" ht="13.5" customHeight="1" x14ac:dyDescent="0.2">
      <c r="A25" s="13" t="s">
        <v>118</v>
      </c>
      <c r="B25" s="13" t="s">
        <v>68</v>
      </c>
      <c r="C25" s="13" t="s">
        <v>51</v>
      </c>
      <c r="D25" s="14">
        <v>3920522</v>
      </c>
      <c r="E25" s="14">
        <v>1500000</v>
      </c>
      <c r="F25" s="21" t="s">
        <v>86</v>
      </c>
      <c r="G25" s="20" t="s">
        <v>84</v>
      </c>
      <c r="H25" s="21" t="s">
        <v>84</v>
      </c>
      <c r="I25" s="53" t="s">
        <v>84</v>
      </c>
      <c r="J25" s="21" t="s">
        <v>98</v>
      </c>
      <c r="K25" s="20" t="s">
        <v>83</v>
      </c>
      <c r="L25" s="22">
        <v>28.857099999999999</v>
      </c>
      <c r="M25" s="22">
        <v>12.142899999999999</v>
      </c>
      <c r="N25" s="22">
        <v>11</v>
      </c>
      <c r="O25" s="22">
        <v>3.7143000000000002</v>
      </c>
      <c r="P25" s="22">
        <v>6.8571</v>
      </c>
      <c r="Q25" s="22">
        <v>7.5713999999999997</v>
      </c>
      <c r="R25" s="22">
        <v>4</v>
      </c>
      <c r="S25" s="23">
        <v>74.142899999999997</v>
      </c>
      <c r="T25" s="59"/>
      <c r="U25" s="24"/>
      <c r="V25" s="17" t="s">
        <v>83</v>
      </c>
      <c r="W25" s="56"/>
      <c r="X25" s="17" t="s">
        <v>92</v>
      </c>
      <c r="Y25" s="56"/>
      <c r="Z25" s="18">
        <v>0.76</v>
      </c>
      <c r="AA25" s="56"/>
      <c r="AB25" s="57">
        <v>44681</v>
      </c>
      <c r="AC25" s="56"/>
      <c r="AD25" s="58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</row>
    <row r="26" spans="1:94" s="26" customFormat="1" ht="12.75" customHeight="1" x14ac:dyDescent="0.2">
      <c r="A26" s="13" t="s">
        <v>119</v>
      </c>
      <c r="B26" s="13" t="s">
        <v>78</v>
      </c>
      <c r="C26" s="13" t="s">
        <v>61</v>
      </c>
      <c r="D26" s="14">
        <v>3680000</v>
      </c>
      <c r="E26" s="14">
        <v>1300000</v>
      </c>
      <c r="F26" s="21" t="s">
        <v>85</v>
      </c>
      <c r="G26" s="30" t="s">
        <v>84</v>
      </c>
      <c r="H26" s="21" t="s">
        <v>90</v>
      </c>
      <c r="I26" s="29" t="s">
        <v>83</v>
      </c>
      <c r="J26" s="21" t="s">
        <v>96</v>
      </c>
      <c r="K26" s="31" t="s">
        <v>83</v>
      </c>
      <c r="L26" s="22">
        <v>30</v>
      </c>
      <c r="M26" s="22">
        <v>12.7143</v>
      </c>
      <c r="N26" s="22">
        <v>11</v>
      </c>
      <c r="O26" s="22">
        <v>3.2856999999999998</v>
      </c>
      <c r="P26" s="22">
        <v>6.2857000000000003</v>
      </c>
      <c r="Q26" s="22">
        <v>6</v>
      </c>
      <c r="R26" s="22">
        <v>2.5714000000000001</v>
      </c>
      <c r="S26" s="23">
        <v>71.857100000000003</v>
      </c>
      <c r="T26" s="59"/>
      <c r="U26" s="24"/>
      <c r="V26" s="17" t="s">
        <v>83</v>
      </c>
      <c r="W26" s="56"/>
      <c r="X26" s="17" t="s">
        <v>83</v>
      </c>
      <c r="Y26" s="56"/>
      <c r="Z26" s="18">
        <v>0.71</v>
      </c>
      <c r="AA26" s="56"/>
      <c r="AB26" s="57">
        <v>44134</v>
      </c>
      <c r="AC26" s="56"/>
      <c r="AD26" s="58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</row>
    <row r="27" spans="1:94" s="26" customFormat="1" ht="12.75" customHeight="1" x14ac:dyDescent="0.2">
      <c r="A27" s="13" t="s">
        <v>120</v>
      </c>
      <c r="B27" s="13" t="s">
        <v>74</v>
      </c>
      <c r="C27" s="13" t="s">
        <v>57</v>
      </c>
      <c r="D27" s="14">
        <v>4965000</v>
      </c>
      <c r="E27" s="14">
        <v>1500000</v>
      </c>
      <c r="F27" s="21" t="s">
        <v>90</v>
      </c>
      <c r="G27" s="29" t="s">
        <v>83</v>
      </c>
      <c r="H27" s="21" t="s">
        <v>85</v>
      </c>
      <c r="I27" s="30" t="s">
        <v>84</v>
      </c>
      <c r="J27" s="21" t="s">
        <v>104</v>
      </c>
      <c r="K27" s="31" t="s">
        <v>83</v>
      </c>
      <c r="L27" s="22">
        <v>27.428599999999999</v>
      </c>
      <c r="M27" s="22">
        <v>11.571400000000001</v>
      </c>
      <c r="N27" s="22">
        <v>10.2857</v>
      </c>
      <c r="O27" s="22">
        <v>4.2857000000000003</v>
      </c>
      <c r="P27" s="22">
        <v>7.5713999999999997</v>
      </c>
      <c r="Q27" s="22">
        <v>7.2857000000000003</v>
      </c>
      <c r="R27" s="22">
        <v>3.1429</v>
      </c>
      <c r="S27" s="23">
        <v>71.571399999999997</v>
      </c>
      <c r="T27" s="59"/>
      <c r="U27" s="24"/>
      <c r="V27" s="17" t="s">
        <v>92</v>
      </c>
      <c r="W27" s="56"/>
      <c r="X27" s="17" t="s">
        <v>92</v>
      </c>
      <c r="Y27" s="56"/>
      <c r="Z27" s="18">
        <v>0.48</v>
      </c>
      <c r="AA27" s="56"/>
      <c r="AB27" s="57">
        <v>44286</v>
      </c>
      <c r="AC27" s="56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</row>
    <row r="28" spans="1:94" s="26" customFormat="1" ht="12.75" customHeight="1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29</v>
      </c>
      <c r="M28" s="22">
        <v>11.7143</v>
      </c>
      <c r="N28" s="22">
        <v>12.2857</v>
      </c>
      <c r="O28" s="22">
        <v>3.2856999999999998</v>
      </c>
      <c r="P28" s="22">
        <v>6.2857000000000003</v>
      </c>
      <c r="Q28" s="22">
        <v>5</v>
      </c>
      <c r="R28" s="22">
        <v>4</v>
      </c>
      <c r="S28" s="23">
        <v>71.571399999999997</v>
      </c>
      <c r="T28" s="59"/>
      <c r="U28" s="24"/>
      <c r="V28" s="17" t="s">
        <v>92</v>
      </c>
      <c r="W28" s="56"/>
      <c r="X28" s="17" t="s">
        <v>92</v>
      </c>
      <c r="Y28" s="56"/>
      <c r="Z28" s="18">
        <v>0.43759999999999999</v>
      </c>
      <c r="AA28" s="56"/>
      <c r="AB28" s="57">
        <v>44165</v>
      </c>
      <c r="AC28" s="56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</row>
    <row r="29" spans="1:94" s="26" customFormat="1" ht="12.75" customHeight="1" x14ac:dyDescent="0.2">
      <c r="A29" s="13" t="s">
        <v>122</v>
      </c>
      <c r="B29" s="13" t="s">
        <v>67</v>
      </c>
      <c r="C29" s="13" t="s">
        <v>50</v>
      </c>
      <c r="D29" s="14">
        <v>3505200</v>
      </c>
      <c r="E29" s="14">
        <v>1557200</v>
      </c>
      <c r="F29" s="21" t="s">
        <v>84</v>
      </c>
      <c r="G29" s="20" t="s">
        <v>84</v>
      </c>
      <c r="H29" s="21" t="s">
        <v>84</v>
      </c>
      <c r="I29" s="20" t="s">
        <v>84</v>
      </c>
      <c r="J29" s="21" t="s">
        <v>97</v>
      </c>
      <c r="K29" s="20" t="s">
        <v>92</v>
      </c>
      <c r="L29" s="22">
        <v>24.571400000000001</v>
      </c>
      <c r="M29" s="22">
        <v>10.7143</v>
      </c>
      <c r="N29" s="22">
        <v>10.571400000000001</v>
      </c>
      <c r="O29" s="22">
        <v>4</v>
      </c>
      <c r="P29" s="22">
        <v>6.8571</v>
      </c>
      <c r="Q29" s="22">
        <v>5.5713999999999997</v>
      </c>
      <c r="R29" s="22">
        <v>3.5714000000000001</v>
      </c>
      <c r="S29" s="23">
        <v>65.857100000000003</v>
      </c>
      <c r="T29" s="59"/>
      <c r="U29" s="24"/>
      <c r="V29" s="17" t="s">
        <v>83</v>
      </c>
      <c r="W29" s="56"/>
      <c r="X29" s="17" t="s">
        <v>92</v>
      </c>
      <c r="Y29" s="56"/>
      <c r="Z29" s="18">
        <v>0.7</v>
      </c>
      <c r="AA29" s="56"/>
      <c r="AB29" s="57">
        <v>44195</v>
      </c>
      <c r="AC29" s="56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</row>
    <row r="30" spans="1:94" s="26" customFormat="1" ht="12" x14ac:dyDescent="0.2">
      <c r="A30" s="13" t="s">
        <v>123</v>
      </c>
      <c r="B30" s="13" t="s">
        <v>70</v>
      </c>
      <c r="C30" s="13" t="s">
        <v>53</v>
      </c>
      <c r="D30" s="14">
        <v>4090869</v>
      </c>
      <c r="E30" s="14">
        <v>800000</v>
      </c>
      <c r="F30" s="21" t="s">
        <v>87</v>
      </c>
      <c r="G30" s="20" t="s">
        <v>83</v>
      </c>
      <c r="H30" s="21" t="s">
        <v>91</v>
      </c>
      <c r="I30" s="20" t="s">
        <v>83</v>
      </c>
      <c r="J30" s="21" t="s">
        <v>100</v>
      </c>
      <c r="K30" s="20" t="s">
        <v>83</v>
      </c>
      <c r="L30" s="22">
        <v>21.428599999999999</v>
      </c>
      <c r="M30" s="22">
        <v>11.571400000000001</v>
      </c>
      <c r="N30" s="22">
        <v>8.2857000000000003</v>
      </c>
      <c r="O30" s="22">
        <v>4.5713999999999997</v>
      </c>
      <c r="P30" s="22">
        <v>7.7142999999999997</v>
      </c>
      <c r="Q30" s="22">
        <v>6.7142999999999997</v>
      </c>
      <c r="R30" s="22">
        <v>4</v>
      </c>
      <c r="S30" s="23">
        <v>64.285700000000006</v>
      </c>
      <c r="T30" s="60"/>
      <c r="U30" s="24"/>
      <c r="V30" s="17" t="s">
        <v>83</v>
      </c>
      <c r="W30" s="56"/>
      <c r="X30" s="17" t="s">
        <v>92</v>
      </c>
      <c r="Y30" s="56"/>
      <c r="Z30" s="18">
        <v>0.65</v>
      </c>
      <c r="AA30" s="56"/>
      <c r="AB30" s="57">
        <v>44135</v>
      </c>
      <c r="AC30" s="56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</row>
    <row r="31" spans="1:94" s="26" customFormat="1" ht="12.75" customHeight="1" x14ac:dyDescent="0.2">
      <c r="A31" s="13" t="s">
        <v>124</v>
      </c>
      <c r="B31" s="13" t="s">
        <v>65</v>
      </c>
      <c r="C31" s="13" t="s">
        <v>48</v>
      </c>
      <c r="D31" s="14">
        <v>5716000</v>
      </c>
      <c r="E31" s="14">
        <v>1500000</v>
      </c>
      <c r="F31" s="19" t="s">
        <v>82</v>
      </c>
      <c r="G31" s="20" t="s">
        <v>83</v>
      </c>
      <c r="H31" s="21" t="s">
        <v>84</v>
      </c>
      <c r="I31" s="20" t="s">
        <v>84</v>
      </c>
      <c r="J31" s="21" t="s">
        <v>94</v>
      </c>
      <c r="K31" s="20" t="s">
        <v>83</v>
      </c>
      <c r="L31" s="22">
        <v>21.857099999999999</v>
      </c>
      <c r="M31" s="22">
        <v>10.857100000000001</v>
      </c>
      <c r="N31" s="22">
        <v>10.142899999999999</v>
      </c>
      <c r="O31" s="22">
        <v>3.5714000000000001</v>
      </c>
      <c r="P31" s="22">
        <v>6.5713999999999997</v>
      </c>
      <c r="Q31" s="22">
        <v>5.1429</v>
      </c>
      <c r="R31" s="22">
        <v>4.1429</v>
      </c>
      <c r="S31" s="23">
        <v>62.285699999999999</v>
      </c>
      <c r="T31" s="59"/>
      <c r="U31" s="24"/>
      <c r="V31" s="17" t="s">
        <v>83</v>
      </c>
      <c r="W31" s="56"/>
      <c r="X31" s="17" t="s">
        <v>92</v>
      </c>
      <c r="Y31" s="56"/>
      <c r="Z31" s="18">
        <v>0.63</v>
      </c>
      <c r="AA31" s="56"/>
      <c r="AB31" s="57">
        <v>44196</v>
      </c>
      <c r="AC31" s="56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</row>
    <row r="32" spans="1:94" s="26" customFormat="1" ht="12.75" customHeight="1" x14ac:dyDescent="0.2">
      <c r="A32" s="13" t="s">
        <v>125</v>
      </c>
      <c r="B32" s="13" t="s">
        <v>65</v>
      </c>
      <c r="C32" s="13" t="s">
        <v>49</v>
      </c>
      <c r="D32" s="14">
        <v>5064000</v>
      </c>
      <c r="E32" s="14">
        <v>1200000</v>
      </c>
      <c r="F32" s="21" t="s">
        <v>84</v>
      </c>
      <c r="G32" s="20" t="s">
        <v>84</v>
      </c>
      <c r="H32" s="21" t="s">
        <v>84</v>
      </c>
      <c r="I32" s="20" t="s">
        <v>84</v>
      </c>
      <c r="J32" s="21" t="s">
        <v>95</v>
      </c>
      <c r="K32" s="20" t="s">
        <v>83</v>
      </c>
      <c r="L32" s="22">
        <v>21.857099999999999</v>
      </c>
      <c r="M32" s="22">
        <v>10</v>
      </c>
      <c r="N32" s="22">
        <v>9.4285999999999994</v>
      </c>
      <c r="O32" s="22">
        <v>3.4285999999999999</v>
      </c>
      <c r="P32" s="22">
        <v>6.7142999999999997</v>
      </c>
      <c r="Q32" s="22">
        <v>5</v>
      </c>
      <c r="R32" s="22">
        <v>4.1429</v>
      </c>
      <c r="S32" s="23">
        <v>60.571399999999997</v>
      </c>
      <c r="T32" s="59"/>
      <c r="U32" s="24"/>
      <c r="V32" s="17" t="s">
        <v>83</v>
      </c>
      <c r="W32" s="56"/>
      <c r="X32" s="17" t="s">
        <v>92</v>
      </c>
      <c r="Y32" s="56"/>
      <c r="Z32" s="18">
        <v>0.65</v>
      </c>
      <c r="AA32" s="56"/>
      <c r="AB32" s="57">
        <v>44316</v>
      </c>
      <c r="AC32" s="56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</row>
    <row r="33" spans="1:94" s="26" customFormat="1" ht="12.75" customHeight="1" x14ac:dyDescent="0.2">
      <c r="A33" s="13" t="s">
        <v>126</v>
      </c>
      <c r="B33" s="13" t="s">
        <v>72</v>
      </c>
      <c r="C33" s="13" t="s">
        <v>55</v>
      </c>
      <c r="D33" s="14">
        <v>2220000</v>
      </c>
      <c r="E33" s="14">
        <v>700000</v>
      </c>
      <c r="F33" s="21" t="s">
        <v>89</v>
      </c>
      <c r="G33" s="20" t="s">
        <v>83</v>
      </c>
      <c r="H33" s="21" t="s">
        <v>84</v>
      </c>
      <c r="I33" s="20" t="s">
        <v>84</v>
      </c>
      <c r="J33" s="21" t="s">
        <v>102</v>
      </c>
      <c r="K33" s="20" t="s">
        <v>84</v>
      </c>
      <c r="L33" s="22">
        <v>23.285699999999999</v>
      </c>
      <c r="M33" s="22">
        <v>10.571400000000001</v>
      </c>
      <c r="N33" s="22">
        <v>8.2857000000000003</v>
      </c>
      <c r="O33" s="22">
        <v>3.5714000000000001</v>
      </c>
      <c r="P33" s="22">
        <v>6.1429</v>
      </c>
      <c r="Q33" s="22">
        <v>4.5713999999999997</v>
      </c>
      <c r="R33" s="22">
        <v>3</v>
      </c>
      <c r="S33" s="23">
        <v>59.428600000000003</v>
      </c>
      <c r="T33" s="59"/>
      <c r="U33" s="24"/>
      <c r="V33" s="17" t="s">
        <v>92</v>
      </c>
      <c r="W33" s="56"/>
      <c r="X33" s="17" t="s">
        <v>92</v>
      </c>
      <c r="Y33" s="56"/>
      <c r="Z33" s="18">
        <v>0.48</v>
      </c>
      <c r="AA33" s="56"/>
      <c r="AB33" s="57">
        <v>44196</v>
      </c>
      <c r="AC33" s="56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</row>
    <row r="34" spans="1:94" s="26" customFormat="1" ht="12.75" customHeight="1" x14ac:dyDescent="0.2">
      <c r="A34" s="15" t="s">
        <v>127</v>
      </c>
      <c r="B34" s="15" t="s">
        <v>75</v>
      </c>
      <c r="C34" s="15" t="s">
        <v>58</v>
      </c>
      <c r="D34" s="16">
        <v>4769000</v>
      </c>
      <c r="E34" s="16">
        <v>2100000</v>
      </c>
      <c r="F34" s="32" t="s">
        <v>91</v>
      </c>
      <c r="G34" s="33" t="s">
        <v>83</v>
      </c>
      <c r="H34" s="32" t="s">
        <v>84</v>
      </c>
      <c r="I34" s="33" t="s">
        <v>84</v>
      </c>
      <c r="J34" s="32" t="s">
        <v>94</v>
      </c>
      <c r="K34" s="34" t="s">
        <v>83</v>
      </c>
      <c r="L34" s="22">
        <v>23</v>
      </c>
      <c r="M34" s="22">
        <v>9.7142999999999997</v>
      </c>
      <c r="N34" s="22">
        <v>8.4285999999999994</v>
      </c>
      <c r="O34" s="22">
        <v>3.5714000000000001</v>
      </c>
      <c r="P34" s="22">
        <v>6.5713999999999997</v>
      </c>
      <c r="Q34" s="22">
        <v>5.4286000000000003</v>
      </c>
      <c r="R34" s="22">
        <v>2</v>
      </c>
      <c r="S34" s="23">
        <v>58.714300000000001</v>
      </c>
      <c r="T34" s="59"/>
      <c r="U34" s="24"/>
      <c r="V34" s="17" t="s">
        <v>92</v>
      </c>
      <c r="W34" s="56"/>
      <c r="X34" s="17" t="s">
        <v>92</v>
      </c>
      <c r="Y34" s="56"/>
      <c r="Z34" s="18">
        <v>0.5</v>
      </c>
      <c r="AA34" s="56"/>
      <c r="AB34" s="57">
        <v>44357</v>
      </c>
      <c r="AC34" s="56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</row>
    <row r="35" spans="1:94" x14ac:dyDescent="0.25">
      <c r="D35" s="8">
        <f>SUM(D17:D34)</f>
        <v>89896190</v>
      </c>
      <c r="E35" s="8">
        <f>SUM(E17:E34)</f>
        <v>27669200</v>
      </c>
      <c r="F35" s="8"/>
      <c r="T35" s="61">
        <f>SUM(T17:T34)</f>
        <v>12000000</v>
      </c>
    </row>
    <row r="36" spans="1:94" x14ac:dyDescent="0.25">
      <c r="E36" s="8"/>
      <c r="F36" s="8"/>
      <c r="G36" s="8"/>
      <c r="H36" s="8"/>
      <c r="S36" s="2" t="s">
        <v>20</v>
      </c>
      <c r="T36" s="61">
        <f>12000000-T35</f>
        <v>0</v>
      </c>
    </row>
  </sheetData>
  <mergeCells count="29">
    <mergeCell ref="D8:K8"/>
    <mergeCell ref="AA14:AA15"/>
    <mergeCell ref="AB14:AB15"/>
    <mergeCell ref="AC14:AC15"/>
    <mergeCell ref="F14:G15"/>
    <mergeCell ref="H14:I15"/>
    <mergeCell ref="J14:K15"/>
    <mergeCell ref="D10:K10"/>
    <mergeCell ref="D12:K12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A14:A16"/>
    <mergeCell ref="B14:B16"/>
    <mergeCell ref="C14:C16"/>
    <mergeCell ref="D14:D16"/>
    <mergeCell ref="E14:E16"/>
  </mergeCells>
  <dataValidations count="4">
    <dataValidation type="decimal" operator="lessThanOrEqual" allowBlank="1" showInputMessage="1" showErrorMessage="1" error="max. 40" sqref="L17:L34" xr:uid="{00000000-0002-0000-0000-000000000000}">
      <formula1>40</formula1>
    </dataValidation>
    <dataValidation type="decimal" operator="lessThanOrEqual" allowBlank="1" showInputMessage="1" showErrorMessage="1" error="max. 15" sqref="M17:N34" xr:uid="{00000000-0002-0000-0000-000001000000}">
      <formula1>15</formula1>
    </dataValidation>
    <dataValidation type="decimal" operator="lessThanOrEqual" allowBlank="1" showInputMessage="1" showErrorMessage="1" error="max. 10" sqref="P17:Q34" xr:uid="{00000000-0002-0000-0000-000002000000}">
      <formula1>10</formula1>
    </dataValidation>
    <dataValidation type="decimal" operator="lessThanOrEqual" allowBlank="1" showInputMessage="1" showErrorMessage="1" error="max. 5" sqref="O17:O34 R17:R3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2ED8-E9F7-47BA-81AD-09D4D92B9D72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18</v>
      </c>
      <c r="M15" s="22">
        <v>10</v>
      </c>
      <c r="N15" s="22">
        <v>8</v>
      </c>
      <c r="O15" s="22">
        <v>4</v>
      </c>
      <c r="P15" s="22">
        <v>7</v>
      </c>
      <c r="Q15" s="22">
        <v>3</v>
      </c>
      <c r="R15" s="22">
        <v>4</v>
      </c>
      <c r="S15" s="23">
        <f>SUM(L15:R15)</f>
        <v>54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16</v>
      </c>
      <c r="M16" s="22">
        <v>9</v>
      </c>
      <c r="N16" s="22">
        <v>8</v>
      </c>
      <c r="O16" s="22">
        <v>4</v>
      </c>
      <c r="P16" s="22">
        <v>7</v>
      </c>
      <c r="Q16" s="22">
        <v>3</v>
      </c>
      <c r="R16" s="22">
        <v>4</v>
      </c>
      <c r="S16" s="23">
        <f t="shared" ref="S16:S32" si="0">SUM(L16:R16)</f>
        <v>51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35</v>
      </c>
      <c r="M17" s="22">
        <v>14</v>
      </c>
      <c r="N17" s="22">
        <v>12</v>
      </c>
      <c r="O17" s="22">
        <v>5</v>
      </c>
      <c r="P17" s="22">
        <v>7</v>
      </c>
      <c r="Q17" s="22">
        <v>9</v>
      </c>
      <c r="R17" s="22">
        <v>3</v>
      </c>
      <c r="S17" s="23">
        <f t="shared" si="0"/>
        <v>85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22</v>
      </c>
      <c r="M18" s="22">
        <v>10</v>
      </c>
      <c r="N18" s="22">
        <v>9</v>
      </c>
      <c r="O18" s="22">
        <v>4</v>
      </c>
      <c r="P18" s="22">
        <v>7</v>
      </c>
      <c r="Q18" s="22">
        <v>3</v>
      </c>
      <c r="R18" s="22">
        <v>3</v>
      </c>
      <c r="S18" s="23">
        <f t="shared" si="0"/>
        <v>58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30</v>
      </c>
      <c r="M19" s="22">
        <v>12</v>
      </c>
      <c r="N19" s="22">
        <v>12</v>
      </c>
      <c r="O19" s="22">
        <v>4</v>
      </c>
      <c r="P19" s="22">
        <v>8</v>
      </c>
      <c r="Q19" s="22">
        <v>9</v>
      </c>
      <c r="R19" s="22">
        <v>4</v>
      </c>
      <c r="S19" s="23">
        <f t="shared" si="0"/>
        <v>79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32</v>
      </c>
      <c r="M20" s="22">
        <v>12</v>
      </c>
      <c r="N20" s="22">
        <v>12</v>
      </c>
      <c r="O20" s="22">
        <v>5</v>
      </c>
      <c r="P20" s="22">
        <v>7</v>
      </c>
      <c r="Q20" s="22">
        <v>8</v>
      </c>
      <c r="R20" s="22">
        <v>4</v>
      </c>
      <c r="S20" s="23">
        <f t="shared" si="0"/>
        <v>80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20</v>
      </c>
      <c r="M21" s="22">
        <v>11</v>
      </c>
      <c r="N21" s="22">
        <v>9</v>
      </c>
      <c r="O21" s="22">
        <v>5</v>
      </c>
      <c r="P21" s="22">
        <v>7</v>
      </c>
      <c r="Q21" s="22">
        <v>6</v>
      </c>
      <c r="R21" s="22">
        <v>4</v>
      </c>
      <c r="S21" s="23">
        <f t="shared" si="0"/>
        <v>62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31</v>
      </c>
      <c r="M22" s="22">
        <v>12</v>
      </c>
      <c r="N22" s="22">
        <v>12</v>
      </c>
      <c r="O22" s="22">
        <v>4</v>
      </c>
      <c r="P22" s="22">
        <v>9</v>
      </c>
      <c r="Q22" s="22">
        <v>8</v>
      </c>
      <c r="R22" s="22">
        <v>4</v>
      </c>
      <c r="S22" s="23">
        <f t="shared" si="0"/>
        <v>80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20</v>
      </c>
      <c r="M23" s="22">
        <v>10</v>
      </c>
      <c r="N23" s="22">
        <v>8</v>
      </c>
      <c r="O23" s="22">
        <v>3</v>
      </c>
      <c r="P23" s="22">
        <v>5</v>
      </c>
      <c r="Q23" s="22">
        <v>2</v>
      </c>
      <c r="R23" s="22">
        <v>3</v>
      </c>
      <c r="S23" s="23">
        <f t="shared" si="0"/>
        <v>51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35</v>
      </c>
      <c r="M24" s="22">
        <v>12</v>
      </c>
      <c r="N24" s="22">
        <v>13</v>
      </c>
      <c r="O24" s="22">
        <v>5</v>
      </c>
      <c r="P24" s="22">
        <v>8</v>
      </c>
      <c r="Q24" s="22">
        <v>9</v>
      </c>
      <c r="R24" s="22">
        <v>3</v>
      </c>
      <c r="S24" s="23">
        <f t="shared" si="0"/>
        <v>85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25</v>
      </c>
      <c r="M25" s="22">
        <v>12</v>
      </c>
      <c r="N25" s="22">
        <v>9</v>
      </c>
      <c r="O25" s="22">
        <v>5</v>
      </c>
      <c r="P25" s="22">
        <v>8</v>
      </c>
      <c r="Q25" s="22">
        <v>8</v>
      </c>
      <c r="R25" s="22">
        <v>3</v>
      </c>
      <c r="S25" s="23">
        <f t="shared" si="0"/>
        <v>70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14</v>
      </c>
      <c r="M26" s="22">
        <v>8</v>
      </c>
      <c r="N26" s="22">
        <v>8</v>
      </c>
      <c r="O26" s="22">
        <v>4</v>
      </c>
      <c r="P26" s="22">
        <v>7</v>
      </c>
      <c r="Q26" s="22">
        <v>3</v>
      </c>
      <c r="R26" s="22">
        <v>2</v>
      </c>
      <c r="S26" s="23">
        <f t="shared" si="0"/>
        <v>46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38</v>
      </c>
      <c r="M27" s="22">
        <v>14</v>
      </c>
      <c r="N27" s="22">
        <v>14</v>
      </c>
      <c r="O27" s="22">
        <v>5</v>
      </c>
      <c r="P27" s="22">
        <v>8</v>
      </c>
      <c r="Q27" s="22">
        <v>10</v>
      </c>
      <c r="R27" s="22">
        <v>4</v>
      </c>
      <c r="S27" s="23">
        <f t="shared" si="0"/>
        <v>93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32</v>
      </c>
      <c r="M28" s="22">
        <v>12</v>
      </c>
      <c r="N28" s="22">
        <v>10</v>
      </c>
      <c r="O28" s="22">
        <v>3</v>
      </c>
      <c r="P28" s="22">
        <v>5</v>
      </c>
      <c r="Q28" s="22">
        <v>4</v>
      </c>
      <c r="R28" s="22">
        <v>4</v>
      </c>
      <c r="S28" s="23">
        <f t="shared" si="0"/>
        <v>70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33</v>
      </c>
      <c r="M29" s="22">
        <v>13</v>
      </c>
      <c r="N29" s="22">
        <v>12</v>
      </c>
      <c r="O29" s="22">
        <v>4</v>
      </c>
      <c r="P29" s="22">
        <v>7</v>
      </c>
      <c r="Q29" s="22">
        <v>6</v>
      </c>
      <c r="R29" s="22">
        <v>3</v>
      </c>
      <c r="S29" s="23">
        <f t="shared" si="0"/>
        <v>78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37</v>
      </c>
      <c r="M30" s="22">
        <v>12</v>
      </c>
      <c r="N30" s="22">
        <v>13</v>
      </c>
      <c r="O30" s="22">
        <v>5</v>
      </c>
      <c r="P30" s="22">
        <v>9</v>
      </c>
      <c r="Q30" s="22">
        <v>10</v>
      </c>
      <c r="R30" s="22">
        <v>3</v>
      </c>
      <c r="S30" s="23">
        <f t="shared" si="0"/>
        <v>89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12</v>
      </c>
      <c r="N31" s="22">
        <v>12</v>
      </c>
      <c r="O31" s="22">
        <v>4</v>
      </c>
      <c r="P31" s="22">
        <v>8</v>
      </c>
      <c r="Q31" s="22">
        <v>8</v>
      </c>
      <c r="R31" s="22">
        <v>4</v>
      </c>
      <c r="S31" s="23">
        <f t="shared" si="0"/>
        <v>83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36</v>
      </c>
      <c r="M32" s="22">
        <v>13</v>
      </c>
      <c r="N32" s="22">
        <v>12</v>
      </c>
      <c r="O32" s="22">
        <v>5</v>
      </c>
      <c r="P32" s="22">
        <v>7</v>
      </c>
      <c r="Q32" s="22">
        <v>9</v>
      </c>
      <c r="R32" s="22">
        <v>3</v>
      </c>
      <c r="S32" s="23">
        <f t="shared" si="0"/>
        <v>85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028C1E51-BB0E-4761-B1F2-DF4C348D8CFF}">
      <formula1>40</formula1>
    </dataValidation>
    <dataValidation type="decimal" operator="lessThanOrEqual" allowBlank="1" showInputMessage="1" showErrorMessage="1" error="max. 15" sqref="M15:N32" xr:uid="{5ABBDE8C-370C-42B0-BE10-5C543A3867DA}">
      <formula1>15</formula1>
    </dataValidation>
    <dataValidation type="decimal" operator="lessThanOrEqual" allowBlank="1" showInputMessage="1" showErrorMessage="1" error="max. 10" sqref="P15:Q32" xr:uid="{E2B2481F-03F5-48FE-B790-E1F686423B7F}">
      <formula1>10</formula1>
    </dataValidation>
    <dataValidation type="decimal" operator="lessThanOrEqual" allowBlank="1" showInputMessage="1" showErrorMessage="1" error="max. 5" sqref="O15:O32 R15:R32" xr:uid="{35A98144-3E7B-42CB-9AF2-25BE37D65CAE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BBC3-169A-4B80-8192-E6D82222D2A3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27</v>
      </c>
      <c r="M15" s="22">
        <v>11</v>
      </c>
      <c r="N15" s="22">
        <v>10</v>
      </c>
      <c r="O15" s="22">
        <v>4</v>
      </c>
      <c r="P15" s="22">
        <v>6</v>
      </c>
      <c r="Q15" s="22">
        <v>6</v>
      </c>
      <c r="R15" s="22">
        <v>4</v>
      </c>
      <c r="S15" s="23">
        <f>SUM(L15:R15)</f>
        <v>68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28</v>
      </c>
      <c r="M16" s="22">
        <v>12</v>
      </c>
      <c r="N16" s="22">
        <v>11</v>
      </c>
      <c r="O16" s="22">
        <v>4</v>
      </c>
      <c r="P16" s="22">
        <v>5</v>
      </c>
      <c r="Q16" s="22">
        <v>5</v>
      </c>
      <c r="R16" s="22">
        <v>4</v>
      </c>
      <c r="S16" s="23">
        <f t="shared" ref="S16:S32" si="0">SUM(L16:R16)</f>
        <v>69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35</v>
      </c>
      <c r="M17" s="22">
        <v>13</v>
      </c>
      <c r="N17" s="22">
        <v>12</v>
      </c>
      <c r="O17" s="22">
        <v>5</v>
      </c>
      <c r="P17" s="22">
        <v>8</v>
      </c>
      <c r="Q17" s="22">
        <v>8</v>
      </c>
      <c r="R17" s="22">
        <v>4</v>
      </c>
      <c r="S17" s="23">
        <f t="shared" si="0"/>
        <v>85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26</v>
      </c>
      <c r="M18" s="22">
        <v>10</v>
      </c>
      <c r="N18" s="22">
        <v>10</v>
      </c>
      <c r="O18" s="22">
        <v>4</v>
      </c>
      <c r="P18" s="22">
        <v>7</v>
      </c>
      <c r="Q18" s="22">
        <v>8</v>
      </c>
      <c r="R18" s="22">
        <v>4</v>
      </c>
      <c r="S18" s="23">
        <f t="shared" si="0"/>
        <v>69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30</v>
      </c>
      <c r="M19" s="22">
        <v>10</v>
      </c>
      <c r="N19" s="22">
        <v>10</v>
      </c>
      <c r="O19" s="22">
        <v>4</v>
      </c>
      <c r="P19" s="22">
        <v>6</v>
      </c>
      <c r="Q19" s="22">
        <v>6</v>
      </c>
      <c r="R19" s="22">
        <v>4</v>
      </c>
      <c r="S19" s="23">
        <f t="shared" si="0"/>
        <v>70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35</v>
      </c>
      <c r="M20" s="22">
        <v>13</v>
      </c>
      <c r="N20" s="22">
        <v>12</v>
      </c>
      <c r="O20" s="22">
        <v>5</v>
      </c>
      <c r="P20" s="22">
        <v>8</v>
      </c>
      <c r="Q20" s="22">
        <v>9</v>
      </c>
      <c r="R20" s="22">
        <v>4</v>
      </c>
      <c r="S20" s="23">
        <f t="shared" si="0"/>
        <v>86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25</v>
      </c>
      <c r="M21" s="22">
        <v>9</v>
      </c>
      <c r="N21" s="22">
        <v>9</v>
      </c>
      <c r="O21" s="22">
        <v>4</v>
      </c>
      <c r="P21" s="22">
        <v>7</v>
      </c>
      <c r="Q21" s="22">
        <v>6</v>
      </c>
      <c r="R21" s="22">
        <v>4</v>
      </c>
      <c r="S21" s="23">
        <f t="shared" si="0"/>
        <v>64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34</v>
      </c>
      <c r="M22" s="22">
        <v>12</v>
      </c>
      <c r="N22" s="22">
        <v>11</v>
      </c>
      <c r="O22" s="22">
        <v>4</v>
      </c>
      <c r="P22" s="22">
        <v>7</v>
      </c>
      <c r="Q22" s="22">
        <v>8</v>
      </c>
      <c r="R22" s="22">
        <v>4</v>
      </c>
      <c r="S22" s="23">
        <f t="shared" si="0"/>
        <v>80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26</v>
      </c>
      <c r="M23" s="22">
        <v>11</v>
      </c>
      <c r="N23" s="22">
        <v>10</v>
      </c>
      <c r="O23" s="22">
        <v>4</v>
      </c>
      <c r="P23" s="22">
        <v>5</v>
      </c>
      <c r="Q23" s="22">
        <v>6</v>
      </c>
      <c r="R23" s="22">
        <v>3</v>
      </c>
      <c r="S23" s="23">
        <f t="shared" si="0"/>
        <v>65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37</v>
      </c>
      <c r="M24" s="22">
        <v>13</v>
      </c>
      <c r="N24" s="22">
        <v>13</v>
      </c>
      <c r="O24" s="22">
        <v>5</v>
      </c>
      <c r="P24" s="22">
        <v>8</v>
      </c>
      <c r="Q24" s="22">
        <v>8</v>
      </c>
      <c r="R24" s="22">
        <v>3</v>
      </c>
      <c r="S24" s="23">
        <f t="shared" si="0"/>
        <v>87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33</v>
      </c>
      <c r="M25" s="22">
        <v>12</v>
      </c>
      <c r="N25" s="22">
        <v>12</v>
      </c>
      <c r="O25" s="22">
        <v>4</v>
      </c>
      <c r="P25" s="22">
        <v>7</v>
      </c>
      <c r="Q25" s="22">
        <v>8</v>
      </c>
      <c r="R25" s="22">
        <v>3</v>
      </c>
      <c r="S25" s="23">
        <f t="shared" si="0"/>
        <v>79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25</v>
      </c>
      <c r="M26" s="22">
        <v>10</v>
      </c>
      <c r="N26" s="22">
        <v>9</v>
      </c>
      <c r="O26" s="22">
        <v>3</v>
      </c>
      <c r="P26" s="22">
        <v>4</v>
      </c>
      <c r="Q26" s="22">
        <v>5</v>
      </c>
      <c r="R26" s="22">
        <v>2</v>
      </c>
      <c r="S26" s="23">
        <f t="shared" si="0"/>
        <v>58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38</v>
      </c>
      <c r="M27" s="22">
        <v>12</v>
      </c>
      <c r="N27" s="22">
        <v>13</v>
      </c>
      <c r="O27" s="22">
        <v>5</v>
      </c>
      <c r="P27" s="22">
        <v>9</v>
      </c>
      <c r="Q27" s="22">
        <v>9</v>
      </c>
      <c r="R27" s="22">
        <v>4</v>
      </c>
      <c r="S27" s="23">
        <f t="shared" si="0"/>
        <v>90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27</v>
      </c>
      <c r="M28" s="22">
        <v>12</v>
      </c>
      <c r="N28" s="22">
        <v>13</v>
      </c>
      <c r="O28" s="22">
        <v>3</v>
      </c>
      <c r="P28" s="22">
        <v>7</v>
      </c>
      <c r="Q28" s="22">
        <v>7</v>
      </c>
      <c r="R28" s="22">
        <v>4</v>
      </c>
      <c r="S28" s="23">
        <f t="shared" si="0"/>
        <v>73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31</v>
      </c>
      <c r="M29" s="22">
        <v>12</v>
      </c>
      <c r="N29" s="22">
        <v>10</v>
      </c>
      <c r="O29" s="22">
        <v>3</v>
      </c>
      <c r="P29" s="22">
        <v>6</v>
      </c>
      <c r="Q29" s="22">
        <v>6</v>
      </c>
      <c r="R29" s="22">
        <v>2</v>
      </c>
      <c r="S29" s="23">
        <f t="shared" si="0"/>
        <v>70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35</v>
      </c>
      <c r="M30" s="22">
        <v>11</v>
      </c>
      <c r="N30" s="22">
        <v>12</v>
      </c>
      <c r="O30" s="22">
        <v>5</v>
      </c>
      <c r="P30" s="22">
        <v>8</v>
      </c>
      <c r="Q30" s="22">
        <v>8</v>
      </c>
      <c r="R30" s="22">
        <v>3</v>
      </c>
      <c r="S30" s="23">
        <f t="shared" si="0"/>
        <v>82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11</v>
      </c>
      <c r="N31" s="22">
        <v>12</v>
      </c>
      <c r="O31" s="22">
        <v>4</v>
      </c>
      <c r="P31" s="22">
        <v>7</v>
      </c>
      <c r="Q31" s="22">
        <v>7</v>
      </c>
      <c r="R31" s="22">
        <v>4</v>
      </c>
      <c r="S31" s="23">
        <f t="shared" si="0"/>
        <v>80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37</v>
      </c>
      <c r="M32" s="22">
        <v>13</v>
      </c>
      <c r="N32" s="22">
        <v>12</v>
      </c>
      <c r="O32" s="22">
        <v>5</v>
      </c>
      <c r="P32" s="22">
        <v>6</v>
      </c>
      <c r="Q32" s="22">
        <v>7</v>
      </c>
      <c r="R32" s="22">
        <v>3</v>
      </c>
      <c r="S32" s="23">
        <f t="shared" si="0"/>
        <v>83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72FFB6D7-E84E-420A-A2BF-2E2D104DB098}">
      <formula1>40</formula1>
    </dataValidation>
    <dataValidation type="decimal" operator="lessThanOrEqual" allowBlank="1" showInputMessage="1" showErrorMessage="1" error="max. 15" sqref="M15:N32" xr:uid="{D4113917-8A68-4B9A-8B4B-A1CD1FC44BEE}">
      <formula1>15</formula1>
    </dataValidation>
    <dataValidation type="decimal" operator="lessThanOrEqual" allowBlank="1" showInputMessage="1" showErrorMessage="1" error="max. 10" sqref="P15:Q32" xr:uid="{ADC8B248-2A04-4459-89D9-997656BB7561}">
      <formula1>10</formula1>
    </dataValidation>
    <dataValidation type="decimal" operator="lessThanOrEqual" allowBlank="1" showInputMessage="1" showErrorMessage="1" error="max. 5" sqref="O15:O32 R15:R32" xr:uid="{302F2853-FA14-46C0-8EB2-0F1747F1567B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DD8-3DA1-4589-8E7D-138A7C22E767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25</v>
      </c>
      <c r="M15" s="22">
        <v>12</v>
      </c>
      <c r="N15" s="22">
        <v>10</v>
      </c>
      <c r="O15" s="22">
        <v>4</v>
      </c>
      <c r="P15" s="22">
        <v>7</v>
      </c>
      <c r="Q15" s="22">
        <v>6</v>
      </c>
      <c r="R15" s="22">
        <v>4</v>
      </c>
      <c r="S15" s="23">
        <f>SUM(L15:R15)</f>
        <v>68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23</v>
      </c>
      <c r="M16" s="22">
        <v>9</v>
      </c>
      <c r="N16" s="22">
        <v>9</v>
      </c>
      <c r="O16" s="22">
        <v>4</v>
      </c>
      <c r="P16" s="22">
        <v>7</v>
      </c>
      <c r="Q16" s="22">
        <v>7</v>
      </c>
      <c r="R16" s="22">
        <v>4</v>
      </c>
      <c r="S16" s="23">
        <f t="shared" ref="S16:S32" si="0">SUM(L16:R16)</f>
        <v>63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30</v>
      </c>
      <c r="M17" s="22">
        <v>11</v>
      </c>
      <c r="N17" s="22">
        <v>11</v>
      </c>
      <c r="O17" s="22">
        <v>4</v>
      </c>
      <c r="P17" s="22">
        <v>8</v>
      </c>
      <c r="Q17" s="22">
        <v>7</v>
      </c>
      <c r="R17" s="22">
        <v>4</v>
      </c>
      <c r="S17" s="23">
        <f t="shared" si="0"/>
        <v>75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25</v>
      </c>
      <c r="M18" s="22">
        <v>12</v>
      </c>
      <c r="N18" s="22">
        <v>10</v>
      </c>
      <c r="O18" s="22">
        <v>4</v>
      </c>
      <c r="P18" s="22">
        <v>7</v>
      </c>
      <c r="Q18" s="22">
        <v>6</v>
      </c>
      <c r="R18" s="22">
        <v>4</v>
      </c>
      <c r="S18" s="23">
        <f t="shared" si="0"/>
        <v>68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25</v>
      </c>
      <c r="M19" s="22">
        <v>12</v>
      </c>
      <c r="N19" s="22">
        <v>10</v>
      </c>
      <c r="O19" s="22">
        <v>4</v>
      </c>
      <c r="P19" s="22">
        <v>7</v>
      </c>
      <c r="Q19" s="22">
        <v>8</v>
      </c>
      <c r="R19" s="22">
        <v>4</v>
      </c>
      <c r="S19" s="23">
        <f t="shared" si="0"/>
        <v>70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32</v>
      </c>
      <c r="M20" s="22">
        <v>12</v>
      </c>
      <c r="N20" s="22">
        <v>12</v>
      </c>
      <c r="O20" s="22">
        <v>5</v>
      </c>
      <c r="P20" s="22">
        <v>8</v>
      </c>
      <c r="Q20" s="22">
        <v>8</v>
      </c>
      <c r="R20" s="22">
        <v>4</v>
      </c>
      <c r="S20" s="23">
        <f t="shared" si="0"/>
        <v>81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22</v>
      </c>
      <c r="M21" s="22">
        <v>13</v>
      </c>
      <c r="N21" s="22">
        <v>10</v>
      </c>
      <c r="O21" s="22">
        <v>5</v>
      </c>
      <c r="P21" s="22">
        <v>8</v>
      </c>
      <c r="Q21" s="22">
        <v>6</v>
      </c>
      <c r="R21" s="22">
        <v>4</v>
      </c>
      <c r="S21" s="23">
        <f t="shared" si="0"/>
        <v>68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33</v>
      </c>
      <c r="M22" s="22">
        <v>13</v>
      </c>
      <c r="N22" s="22">
        <v>12</v>
      </c>
      <c r="O22" s="22">
        <v>4</v>
      </c>
      <c r="P22" s="22">
        <v>8</v>
      </c>
      <c r="Q22" s="22">
        <v>8</v>
      </c>
      <c r="R22" s="22">
        <v>4</v>
      </c>
      <c r="S22" s="23">
        <f t="shared" si="0"/>
        <v>82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22</v>
      </c>
      <c r="M23" s="22">
        <v>13</v>
      </c>
      <c r="N23" s="22">
        <v>9</v>
      </c>
      <c r="O23" s="22">
        <v>4</v>
      </c>
      <c r="P23" s="22">
        <v>7</v>
      </c>
      <c r="Q23" s="22">
        <v>5</v>
      </c>
      <c r="R23" s="22">
        <v>3</v>
      </c>
      <c r="S23" s="23">
        <f t="shared" si="0"/>
        <v>63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35</v>
      </c>
      <c r="M24" s="22">
        <v>13</v>
      </c>
      <c r="N24" s="22">
        <v>13</v>
      </c>
      <c r="O24" s="22">
        <v>5</v>
      </c>
      <c r="P24" s="22">
        <v>8</v>
      </c>
      <c r="Q24" s="22">
        <v>8</v>
      </c>
      <c r="R24" s="22">
        <v>3</v>
      </c>
      <c r="S24" s="23">
        <f t="shared" si="0"/>
        <v>85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26</v>
      </c>
      <c r="M25" s="22">
        <v>12</v>
      </c>
      <c r="N25" s="22">
        <v>10</v>
      </c>
      <c r="O25" s="22">
        <v>4</v>
      </c>
      <c r="P25" s="22">
        <v>8</v>
      </c>
      <c r="Q25" s="22">
        <v>7</v>
      </c>
      <c r="R25" s="22">
        <v>3</v>
      </c>
      <c r="S25" s="23">
        <f t="shared" si="0"/>
        <v>70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23</v>
      </c>
      <c r="M26" s="22">
        <v>11</v>
      </c>
      <c r="N26" s="22">
        <v>8</v>
      </c>
      <c r="O26" s="22">
        <v>4</v>
      </c>
      <c r="P26" s="22">
        <v>7</v>
      </c>
      <c r="Q26" s="22">
        <v>6</v>
      </c>
      <c r="R26" s="22">
        <v>2</v>
      </c>
      <c r="S26" s="23">
        <f t="shared" si="0"/>
        <v>61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35</v>
      </c>
      <c r="M27" s="22">
        <v>14</v>
      </c>
      <c r="N27" s="22">
        <v>13</v>
      </c>
      <c r="O27" s="22">
        <v>5</v>
      </c>
      <c r="P27" s="22">
        <v>7</v>
      </c>
      <c r="Q27" s="22">
        <v>9</v>
      </c>
      <c r="R27" s="22">
        <v>4</v>
      </c>
      <c r="S27" s="23">
        <f t="shared" si="0"/>
        <v>87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28</v>
      </c>
      <c r="M28" s="22">
        <v>12</v>
      </c>
      <c r="N28" s="22">
        <v>12</v>
      </c>
      <c r="O28" s="22">
        <v>4</v>
      </c>
      <c r="P28" s="22">
        <v>8</v>
      </c>
      <c r="Q28" s="22">
        <v>6</v>
      </c>
      <c r="R28" s="22">
        <v>4</v>
      </c>
      <c r="S28" s="23">
        <f t="shared" si="0"/>
        <v>74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30</v>
      </c>
      <c r="M29" s="22">
        <v>12</v>
      </c>
      <c r="N29" s="22">
        <v>10</v>
      </c>
      <c r="O29" s="22">
        <v>4</v>
      </c>
      <c r="P29" s="22">
        <v>7</v>
      </c>
      <c r="Q29" s="22">
        <v>6</v>
      </c>
      <c r="R29" s="22">
        <v>2</v>
      </c>
      <c r="S29" s="23">
        <f t="shared" si="0"/>
        <v>71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33</v>
      </c>
      <c r="M30" s="22">
        <v>10</v>
      </c>
      <c r="N30" s="22">
        <v>12</v>
      </c>
      <c r="O30" s="22">
        <v>5</v>
      </c>
      <c r="P30" s="22">
        <v>8</v>
      </c>
      <c r="Q30" s="22">
        <v>8</v>
      </c>
      <c r="R30" s="22">
        <v>3</v>
      </c>
      <c r="S30" s="23">
        <f t="shared" si="0"/>
        <v>79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13</v>
      </c>
      <c r="N31" s="22">
        <v>12</v>
      </c>
      <c r="O31" s="22">
        <v>5</v>
      </c>
      <c r="P31" s="22">
        <v>6</v>
      </c>
      <c r="Q31" s="22">
        <v>8</v>
      </c>
      <c r="R31" s="22">
        <v>4</v>
      </c>
      <c r="S31" s="23">
        <f t="shared" si="0"/>
        <v>83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34</v>
      </c>
      <c r="M32" s="22">
        <v>10</v>
      </c>
      <c r="N32" s="22">
        <v>11</v>
      </c>
      <c r="O32" s="22">
        <v>5</v>
      </c>
      <c r="P32" s="22">
        <v>8</v>
      </c>
      <c r="Q32" s="22">
        <v>8</v>
      </c>
      <c r="R32" s="22">
        <v>3</v>
      </c>
      <c r="S32" s="23">
        <f t="shared" si="0"/>
        <v>79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B8A2AD19-9D95-4FCE-B51D-982FDFF01A2A}">
      <formula1>40</formula1>
    </dataValidation>
    <dataValidation type="decimal" operator="lessThanOrEqual" allowBlank="1" showInputMessage="1" showErrorMessage="1" error="max. 15" sqref="M15:N32" xr:uid="{20B44589-BE96-4203-A9DB-0D1542AC35CC}">
      <formula1>15</formula1>
    </dataValidation>
    <dataValidation type="decimal" operator="lessThanOrEqual" allowBlank="1" showInputMessage="1" showErrorMessage="1" error="max. 10" sqref="P15:Q32" xr:uid="{3AAFD2EF-AB5E-4D16-A325-6FF41619E085}">
      <formula1>10</formula1>
    </dataValidation>
    <dataValidation type="decimal" operator="lessThanOrEqual" allowBlank="1" showInputMessage="1" showErrorMessage="1" error="max. 5" sqref="O15:O32 R15:R32" xr:uid="{FEACE14C-7506-47E5-8695-2DCD0315BFF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6D9-F1D5-4FDF-A22F-295EFC59E24A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25</v>
      </c>
      <c r="M15" s="22">
        <v>11</v>
      </c>
      <c r="N15" s="22">
        <v>11</v>
      </c>
      <c r="O15" s="22">
        <v>4</v>
      </c>
      <c r="P15" s="22">
        <v>6</v>
      </c>
      <c r="Q15" s="22">
        <v>6</v>
      </c>
      <c r="R15" s="22">
        <v>4</v>
      </c>
      <c r="S15" s="23">
        <f>SUM(L15:R15)</f>
        <v>67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24</v>
      </c>
      <c r="M16" s="22">
        <v>10</v>
      </c>
      <c r="N16" s="22">
        <v>10</v>
      </c>
      <c r="O16" s="22">
        <v>3</v>
      </c>
      <c r="P16" s="22">
        <v>7</v>
      </c>
      <c r="Q16" s="22">
        <v>6</v>
      </c>
      <c r="R16" s="22">
        <v>4</v>
      </c>
      <c r="S16" s="23">
        <f t="shared" ref="S16:S32" si="0">SUM(L16:R16)</f>
        <v>64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32</v>
      </c>
      <c r="M17" s="22">
        <v>11</v>
      </c>
      <c r="N17" s="22">
        <v>8</v>
      </c>
      <c r="O17" s="22">
        <v>5</v>
      </c>
      <c r="P17" s="22">
        <v>6</v>
      </c>
      <c r="Q17" s="22">
        <v>7</v>
      </c>
      <c r="R17" s="22">
        <v>3</v>
      </c>
      <c r="S17" s="23">
        <f t="shared" si="0"/>
        <v>72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25</v>
      </c>
      <c r="M18" s="22">
        <v>11</v>
      </c>
      <c r="N18" s="22">
        <v>11</v>
      </c>
      <c r="O18" s="22">
        <v>4</v>
      </c>
      <c r="P18" s="22">
        <v>6</v>
      </c>
      <c r="Q18" s="22">
        <v>6</v>
      </c>
      <c r="R18" s="22">
        <v>3</v>
      </c>
      <c r="S18" s="23">
        <f t="shared" si="0"/>
        <v>66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28</v>
      </c>
      <c r="M19" s="22">
        <v>12</v>
      </c>
      <c r="N19" s="22">
        <v>10</v>
      </c>
      <c r="O19" s="22">
        <v>5</v>
      </c>
      <c r="P19" s="22">
        <v>7</v>
      </c>
      <c r="Q19" s="22">
        <v>7</v>
      </c>
      <c r="R19" s="22">
        <v>4</v>
      </c>
      <c r="S19" s="23">
        <f t="shared" si="0"/>
        <v>73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33</v>
      </c>
      <c r="M20" s="22">
        <v>13</v>
      </c>
      <c r="N20" s="22">
        <v>14</v>
      </c>
      <c r="O20" s="22">
        <v>4</v>
      </c>
      <c r="P20" s="22">
        <v>8</v>
      </c>
      <c r="Q20" s="22">
        <v>8</v>
      </c>
      <c r="R20" s="22">
        <v>4</v>
      </c>
      <c r="S20" s="23">
        <f t="shared" si="0"/>
        <v>84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25</v>
      </c>
      <c r="M21" s="22">
        <v>12</v>
      </c>
      <c r="N21" s="22">
        <v>9</v>
      </c>
      <c r="O21" s="22">
        <v>4</v>
      </c>
      <c r="P21" s="22">
        <v>6</v>
      </c>
      <c r="Q21" s="22">
        <v>6</v>
      </c>
      <c r="R21" s="22">
        <v>4</v>
      </c>
      <c r="S21" s="23">
        <f t="shared" si="0"/>
        <v>66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31</v>
      </c>
      <c r="M22" s="22">
        <v>11</v>
      </c>
      <c r="N22" s="22">
        <v>12</v>
      </c>
      <c r="O22" s="22">
        <v>4</v>
      </c>
      <c r="P22" s="22">
        <v>7</v>
      </c>
      <c r="Q22" s="22">
        <v>8</v>
      </c>
      <c r="R22" s="22">
        <v>4</v>
      </c>
      <c r="S22" s="23">
        <f t="shared" si="0"/>
        <v>77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20</v>
      </c>
      <c r="M23" s="22">
        <v>10</v>
      </c>
      <c r="N23" s="22">
        <v>10</v>
      </c>
      <c r="O23" s="22">
        <v>4</v>
      </c>
      <c r="P23" s="22">
        <v>5</v>
      </c>
      <c r="Q23" s="22">
        <v>5</v>
      </c>
      <c r="R23" s="22">
        <v>3</v>
      </c>
      <c r="S23" s="23">
        <f t="shared" si="0"/>
        <v>57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35</v>
      </c>
      <c r="M24" s="22">
        <v>12</v>
      </c>
      <c r="N24" s="22">
        <v>14</v>
      </c>
      <c r="O24" s="22">
        <v>5</v>
      </c>
      <c r="P24" s="22">
        <v>9</v>
      </c>
      <c r="Q24" s="22">
        <v>9</v>
      </c>
      <c r="R24" s="22">
        <v>3</v>
      </c>
      <c r="S24" s="23">
        <f t="shared" si="0"/>
        <v>87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27</v>
      </c>
      <c r="M25" s="22">
        <v>11</v>
      </c>
      <c r="N25" s="22">
        <v>10</v>
      </c>
      <c r="O25" s="22">
        <v>5</v>
      </c>
      <c r="P25" s="22">
        <v>7</v>
      </c>
      <c r="Q25" s="22">
        <v>7</v>
      </c>
      <c r="R25" s="22">
        <v>3</v>
      </c>
      <c r="S25" s="23">
        <f t="shared" si="0"/>
        <v>70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26</v>
      </c>
      <c r="M26" s="22">
        <v>11</v>
      </c>
      <c r="N26" s="22">
        <v>9</v>
      </c>
      <c r="O26" s="22">
        <v>4</v>
      </c>
      <c r="P26" s="22">
        <v>7</v>
      </c>
      <c r="Q26" s="22">
        <v>7</v>
      </c>
      <c r="R26" s="22">
        <v>2</v>
      </c>
      <c r="S26" s="23">
        <f t="shared" si="0"/>
        <v>66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37</v>
      </c>
      <c r="M27" s="22">
        <v>14</v>
      </c>
      <c r="N27" s="22">
        <v>14</v>
      </c>
      <c r="O27" s="22">
        <v>5</v>
      </c>
      <c r="P27" s="22">
        <v>9</v>
      </c>
      <c r="Q27" s="22">
        <v>9</v>
      </c>
      <c r="R27" s="22">
        <v>4</v>
      </c>
      <c r="S27" s="23">
        <f t="shared" si="0"/>
        <v>92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27</v>
      </c>
      <c r="M28" s="22">
        <v>12</v>
      </c>
      <c r="N28" s="22">
        <v>13</v>
      </c>
      <c r="O28" s="22">
        <v>4</v>
      </c>
      <c r="P28" s="22">
        <v>6</v>
      </c>
      <c r="Q28" s="22">
        <v>5</v>
      </c>
      <c r="R28" s="22">
        <v>4</v>
      </c>
      <c r="S28" s="23">
        <f t="shared" si="0"/>
        <v>71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27</v>
      </c>
      <c r="M29" s="22">
        <v>12</v>
      </c>
      <c r="N29" s="22">
        <v>12</v>
      </c>
      <c r="O29" s="22">
        <v>3</v>
      </c>
      <c r="P29" s="22">
        <v>7</v>
      </c>
      <c r="Q29" s="22">
        <v>7</v>
      </c>
      <c r="R29" s="22">
        <v>3</v>
      </c>
      <c r="S29" s="23">
        <f t="shared" si="0"/>
        <v>71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36</v>
      </c>
      <c r="M30" s="22">
        <v>12</v>
      </c>
      <c r="N30" s="22">
        <v>13</v>
      </c>
      <c r="O30" s="22">
        <v>5</v>
      </c>
      <c r="P30" s="22">
        <v>9</v>
      </c>
      <c r="Q30" s="22">
        <v>9</v>
      </c>
      <c r="R30" s="22">
        <v>3</v>
      </c>
      <c r="S30" s="23">
        <f t="shared" si="0"/>
        <v>87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12</v>
      </c>
      <c r="N31" s="22">
        <v>12</v>
      </c>
      <c r="O31" s="22">
        <v>5</v>
      </c>
      <c r="P31" s="22">
        <v>8</v>
      </c>
      <c r="Q31" s="22">
        <v>8</v>
      </c>
      <c r="R31" s="22">
        <v>4</v>
      </c>
      <c r="S31" s="23">
        <f t="shared" si="0"/>
        <v>84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34</v>
      </c>
      <c r="M32" s="22">
        <v>12</v>
      </c>
      <c r="N32" s="22">
        <v>12</v>
      </c>
      <c r="O32" s="22">
        <v>5</v>
      </c>
      <c r="P32" s="22">
        <v>8</v>
      </c>
      <c r="Q32" s="22">
        <v>8</v>
      </c>
      <c r="R32" s="22">
        <v>3</v>
      </c>
      <c r="S32" s="23">
        <f t="shared" si="0"/>
        <v>82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DA192948-759C-403C-BFFF-C2FA4D238890}">
      <formula1>40</formula1>
    </dataValidation>
    <dataValidation type="decimal" operator="lessThanOrEqual" allowBlank="1" showInputMessage="1" showErrorMessage="1" error="max. 15" sqref="M15:N32" xr:uid="{A1B1C184-83ED-454D-A80E-A4314B23985B}">
      <formula1>15</formula1>
    </dataValidation>
    <dataValidation type="decimal" operator="lessThanOrEqual" allowBlank="1" showInputMessage="1" showErrorMessage="1" error="max. 10" sqref="P15:Q32" xr:uid="{DFBB02BC-FDFE-4E0E-A165-7D55A3297A3F}">
      <formula1>10</formula1>
    </dataValidation>
    <dataValidation type="decimal" operator="lessThanOrEqual" allowBlank="1" showInputMessage="1" showErrorMessage="1" error="max. 5" sqref="O15:O32 R15:R32" xr:uid="{4FB3B93F-406B-4DBA-AA59-F16AE5AC2C0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F479-574A-439F-9192-A23135523E59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23</v>
      </c>
      <c r="M15" s="22">
        <v>10</v>
      </c>
      <c r="N15" s="22">
        <v>10</v>
      </c>
      <c r="O15" s="22">
        <v>3</v>
      </c>
      <c r="P15" s="22">
        <v>7</v>
      </c>
      <c r="Q15" s="22">
        <v>5</v>
      </c>
      <c r="R15" s="22">
        <v>4</v>
      </c>
      <c r="S15" s="23">
        <f>SUM(L15:R15)</f>
        <v>62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25</v>
      </c>
      <c r="M16" s="22">
        <v>10</v>
      </c>
      <c r="N16" s="22">
        <v>9</v>
      </c>
      <c r="O16" s="22">
        <v>3</v>
      </c>
      <c r="P16" s="22">
        <v>7</v>
      </c>
      <c r="Q16" s="22">
        <v>5</v>
      </c>
      <c r="R16" s="22">
        <v>4</v>
      </c>
      <c r="S16" s="23">
        <f t="shared" ref="S16:S32" si="0">SUM(L16:R16)</f>
        <v>63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36</v>
      </c>
      <c r="M17" s="22">
        <v>13</v>
      </c>
      <c r="N17" s="22">
        <v>12</v>
      </c>
      <c r="O17" s="22">
        <v>3</v>
      </c>
      <c r="P17" s="22">
        <v>8</v>
      </c>
      <c r="Q17" s="22">
        <v>8</v>
      </c>
      <c r="R17" s="22">
        <v>4</v>
      </c>
      <c r="S17" s="23">
        <f t="shared" si="0"/>
        <v>84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30</v>
      </c>
      <c r="M18" s="22">
        <v>9</v>
      </c>
      <c r="N18" s="22">
        <v>11</v>
      </c>
      <c r="O18" s="22">
        <v>4</v>
      </c>
      <c r="P18" s="22">
        <v>5</v>
      </c>
      <c r="Q18" s="22">
        <v>4</v>
      </c>
      <c r="R18" s="22">
        <v>4</v>
      </c>
      <c r="S18" s="23">
        <f t="shared" si="0"/>
        <v>67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32</v>
      </c>
      <c r="M19" s="22">
        <v>13</v>
      </c>
      <c r="N19" s="22">
        <v>10</v>
      </c>
      <c r="O19" s="22">
        <v>2</v>
      </c>
      <c r="P19" s="22">
        <v>4</v>
      </c>
      <c r="Q19" s="22">
        <v>7</v>
      </c>
      <c r="R19" s="22">
        <v>4</v>
      </c>
      <c r="S19" s="23">
        <f t="shared" si="0"/>
        <v>72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35</v>
      </c>
      <c r="M20" s="22">
        <v>14</v>
      </c>
      <c r="N20" s="22">
        <v>12</v>
      </c>
      <c r="O20" s="22">
        <v>4</v>
      </c>
      <c r="P20" s="22">
        <v>7</v>
      </c>
      <c r="Q20" s="22">
        <v>8</v>
      </c>
      <c r="R20" s="22">
        <v>4</v>
      </c>
      <c r="S20" s="23">
        <f t="shared" si="0"/>
        <v>84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10</v>
      </c>
      <c r="M21" s="22">
        <v>13</v>
      </c>
      <c r="N21" s="22">
        <v>5</v>
      </c>
      <c r="O21" s="22">
        <v>5</v>
      </c>
      <c r="P21" s="22">
        <v>9</v>
      </c>
      <c r="Q21" s="22">
        <v>8</v>
      </c>
      <c r="R21" s="22">
        <v>4</v>
      </c>
      <c r="S21" s="23">
        <f t="shared" si="0"/>
        <v>54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33</v>
      </c>
      <c r="M22" s="22">
        <v>12</v>
      </c>
      <c r="N22" s="22">
        <v>11</v>
      </c>
      <c r="O22" s="22">
        <v>4</v>
      </c>
      <c r="P22" s="22">
        <v>8</v>
      </c>
      <c r="Q22" s="22">
        <v>8</v>
      </c>
      <c r="R22" s="22">
        <v>4</v>
      </c>
      <c r="S22" s="23">
        <f t="shared" si="0"/>
        <v>80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30</v>
      </c>
      <c r="M23" s="22">
        <v>10</v>
      </c>
      <c r="N23" s="22">
        <v>8</v>
      </c>
      <c r="O23" s="22">
        <v>3</v>
      </c>
      <c r="P23" s="22">
        <v>7</v>
      </c>
      <c r="Q23" s="22">
        <v>4</v>
      </c>
      <c r="R23" s="22">
        <v>3</v>
      </c>
      <c r="S23" s="23">
        <f t="shared" si="0"/>
        <v>65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36</v>
      </c>
      <c r="M24" s="22">
        <v>12</v>
      </c>
      <c r="N24" s="22">
        <v>12</v>
      </c>
      <c r="O24" s="22">
        <v>5</v>
      </c>
      <c r="P24" s="22">
        <v>8</v>
      </c>
      <c r="Q24" s="22">
        <v>9</v>
      </c>
      <c r="R24" s="22">
        <v>3</v>
      </c>
      <c r="S24" s="23">
        <f t="shared" si="0"/>
        <v>85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32</v>
      </c>
      <c r="M25" s="22">
        <v>10</v>
      </c>
      <c r="N25" s="22">
        <v>12</v>
      </c>
      <c r="O25" s="22">
        <v>4</v>
      </c>
      <c r="P25" s="22">
        <v>7</v>
      </c>
      <c r="Q25" s="22">
        <v>7</v>
      </c>
      <c r="R25" s="22">
        <v>3</v>
      </c>
      <c r="S25" s="23">
        <f t="shared" si="0"/>
        <v>75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28</v>
      </c>
      <c r="M26" s="22">
        <v>8</v>
      </c>
      <c r="N26" s="22">
        <v>8</v>
      </c>
      <c r="O26" s="22">
        <v>3</v>
      </c>
      <c r="P26" s="22">
        <v>6</v>
      </c>
      <c r="Q26" s="22">
        <v>5</v>
      </c>
      <c r="R26" s="22">
        <v>2</v>
      </c>
      <c r="S26" s="23">
        <f t="shared" si="0"/>
        <v>60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36</v>
      </c>
      <c r="M27" s="22">
        <v>14</v>
      </c>
      <c r="N27" s="22">
        <v>13</v>
      </c>
      <c r="O27" s="22">
        <v>5</v>
      </c>
      <c r="P27" s="22">
        <v>8</v>
      </c>
      <c r="Q27" s="22">
        <v>10</v>
      </c>
      <c r="R27" s="22">
        <v>4</v>
      </c>
      <c r="S27" s="23">
        <f t="shared" si="0"/>
        <v>90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32</v>
      </c>
      <c r="M28" s="22">
        <v>10</v>
      </c>
      <c r="N28" s="22">
        <v>13</v>
      </c>
      <c r="O28" s="22">
        <v>3</v>
      </c>
      <c r="P28" s="22">
        <v>5</v>
      </c>
      <c r="Q28" s="22">
        <v>3</v>
      </c>
      <c r="R28" s="22">
        <v>4</v>
      </c>
      <c r="S28" s="23">
        <f t="shared" si="0"/>
        <v>70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33</v>
      </c>
      <c r="M29" s="22">
        <v>14</v>
      </c>
      <c r="N29" s="22">
        <v>12</v>
      </c>
      <c r="O29" s="22">
        <v>2</v>
      </c>
      <c r="P29" s="22">
        <v>4</v>
      </c>
      <c r="Q29" s="22">
        <v>4</v>
      </c>
      <c r="R29" s="22">
        <v>2</v>
      </c>
      <c r="S29" s="23">
        <f t="shared" si="0"/>
        <v>71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38</v>
      </c>
      <c r="M30" s="22">
        <v>13</v>
      </c>
      <c r="N30" s="22">
        <v>14</v>
      </c>
      <c r="O30" s="22">
        <v>4</v>
      </c>
      <c r="P30" s="22">
        <v>6</v>
      </c>
      <c r="Q30" s="22">
        <v>9</v>
      </c>
      <c r="R30" s="22">
        <v>3</v>
      </c>
      <c r="S30" s="23">
        <f t="shared" si="0"/>
        <v>87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15</v>
      </c>
      <c r="N31" s="22">
        <v>13</v>
      </c>
      <c r="O31" s="22">
        <v>5</v>
      </c>
      <c r="P31" s="22">
        <v>9</v>
      </c>
      <c r="Q31" s="22">
        <v>9</v>
      </c>
      <c r="R31" s="22">
        <v>4</v>
      </c>
      <c r="S31" s="23">
        <f t="shared" si="0"/>
        <v>90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30</v>
      </c>
      <c r="M32" s="22">
        <v>13</v>
      </c>
      <c r="N32" s="22">
        <v>12</v>
      </c>
      <c r="O32" s="22">
        <v>5</v>
      </c>
      <c r="P32" s="22">
        <v>9</v>
      </c>
      <c r="Q32" s="22">
        <v>9</v>
      </c>
      <c r="R32" s="22">
        <v>3</v>
      </c>
      <c r="S32" s="23">
        <f t="shared" si="0"/>
        <v>81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4B0D70B6-6C66-4E62-BB83-87CE5157294A}">
      <formula1>40</formula1>
    </dataValidation>
    <dataValidation type="decimal" operator="lessThanOrEqual" allowBlank="1" showInputMessage="1" showErrorMessage="1" error="max. 15" sqref="M15:N32" xr:uid="{AE155B38-29AC-41F7-9C4F-60DC2E648AE3}">
      <formula1>15</formula1>
    </dataValidation>
    <dataValidation type="decimal" operator="lessThanOrEqual" allowBlank="1" showInputMessage="1" showErrorMessage="1" error="max. 10" sqref="P15:Q32" xr:uid="{04BA88DD-0FF9-4561-871A-E9654BCA174B}">
      <formula1>10</formula1>
    </dataValidation>
    <dataValidation type="decimal" operator="lessThanOrEqual" allowBlank="1" showInputMessage="1" showErrorMessage="1" error="max. 5" sqref="O15:O32 R15:R32" xr:uid="{2EFAFC63-9EA4-4600-B789-ED0AADC6BB4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7C18-3220-4BA0-933F-E4C1524BB6D2}">
  <dimension ref="A1:AX34"/>
  <sheetViews>
    <sheetView workbookViewId="0"/>
  </sheetViews>
  <sheetFormatPr defaultColWidth="9.140625" defaultRowHeight="15" x14ac:dyDescent="0.25"/>
  <cols>
    <col min="1" max="1" width="11.7109375" style="45" customWidth="1"/>
    <col min="2" max="2" width="30" style="45" bestFit="1" customWidth="1"/>
    <col min="3" max="3" width="36" style="45" customWidth="1"/>
    <col min="4" max="4" width="15.5703125" style="45" customWidth="1"/>
    <col min="5" max="5" width="15" style="45" customWidth="1"/>
    <col min="6" max="6" width="18.42578125" style="45" customWidth="1"/>
    <col min="7" max="7" width="5.7109375" style="46" customWidth="1"/>
    <col min="8" max="8" width="17.5703125" style="46" customWidth="1"/>
    <col min="9" max="9" width="5.7109375" style="45" customWidth="1"/>
    <col min="10" max="10" width="17.7109375" style="45" customWidth="1"/>
    <col min="11" max="11" width="5.7109375" style="45" customWidth="1"/>
    <col min="12" max="12" width="9.7109375" style="45" customWidth="1"/>
    <col min="13" max="19" width="9.28515625" style="45" customWidth="1"/>
    <col min="20" max="16384" width="9.140625" style="45"/>
  </cols>
  <sheetData>
    <row r="1" spans="1:50" ht="38.25" customHeight="1" x14ac:dyDescent="0.25">
      <c r="A1" s="44" t="s">
        <v>37</v>
      </c>
    </row>
    <row r="2" spans="1:50" x14ac:dyDescent="0.25">
      <c r="A2" s="47" t="s">
        <v>45</v>
      </c>
      <c r="D2" s="47" t="s">
        <v>25</v>
      </c>
    </row>
    <row r="3" spans="1:50" x14ac:dyDescent="0.25">
      <c r="A3" s="47" t="s">
        <v>36</v>
      </c>
      <c r="D3" s="45" t="s">
        <v>38</v>
      </c>
    </row>
    <row r="4" spans="1:50" x14ac:dyDescent="0.25">
      <c r="A4" s="47" t="s">
        <v>46</v>
      </c>
      <c r="D4" s="45" t="s">
        <v>39</v>
      </c>
    </row>
    <row r="5" spans="1:50" ht="12.75" x14ac:dyDescent="0.25">
      <c r="A5" s="47" t="s">
        <v>47</v>
      </c>
      <c r="D5" s="45" t="s">
        <v>40</v>
      </c>
    </row>
    <row r="6" spans="1:50" x14ac:dyDescent="0.25">
      <c r="A6" s="9" t="s">
        <v>44</v>
      </c>
      <c r="D6" s="45" t="s">
        <v>41</v>
      </c>
    </row>
    <row r="7" spans="1:50" ht="12.75" x14ac:dyDescent="0.25">
      <c r="A7" s="47" t="s">
        <v>24</v>
      </c>
      <c r="D7" s="45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7"/>
      <c r="D9" s="47" t="s">
        <v>26</v>
      </c>
      <c r="E9" s="49"/>
      <c r="F9" s="49"/>
      <c r="G9" s="49"/>
      <c r="H9" s="49"/>
      <c r="I9" s="49"/>
      <c r="J9" s="49"/>
      <c r="K9" s="49"/>
    </row>
    <row r="10" spans="1:50" ht="39" customHeight="1" x14ac:dyDescent="0.25">
      <c r="A10" s="47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7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50" t="s">
        <v>28</v>
      </c>
      <c r="H14" s="50" t="s">
        <v>27</v>
      </c>
      <c r="I14" s="50" t="s">
        <v>28</v>
      </c>
      <c r="J14" s="50" t="s">
        <v>27</v>
      </c>
      <c r="K14" s="50" t="s">
        <v>28</v>
      </c>
      <c r="L14" s="50" t="s">
        <v>29</v>
      </c>
      <c r="M14" s="50" t="s">
        <v>21</v>
      </c>
      <c r="N14" s="50" t="s">
        <v>21</v>
      </c>
      <c r="O14" s="50" t="s">
        <v>22</v>
      </c>
      <c r="P14" s="50" t="s">
        <v>23</v>
      </c>
      <c r="Q14" s="50" t="s">
        <v>23</v>
      </c>
      <c r="R14" s="50" t="s">
        <v>22</v>
      </c>
      <c r="S14" s="50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20</v>
      </c>
      <c r="M15" s="22">
        <v>12</v>
      </c>
      <c r="N15" s="22">
        <v>10</v>
      </c>
      <c r="O15" s="22">
        <v>3</v>
      </c>
      <c r="P15" s="22">
        <v>6</v>
      </c>
      <c r="Q15" s="22">
        <v>6</v>
      </c>
      <c r="R15" s="22">
        <v>5</v>
      </c>
      <c r="S15" s="23">
        <f>SUM(L15:R15)</f>
        <v>62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20</v>
      </c>
      <c r="M16" s="22">
        <v>11</v>
      </c>
      <c r="N16" s="22">
        <v>9</v>
      </c>
      <c r="O16" s="22">
        <v>3</v>
      </c>
      <c r="P16" s="22">
        <v>8</v>
      </c>
      <c r="Q16" s="22">
        <v>6</v>
      </c>
      <c r="R16" s="22">
        <v>5</v>
      </c>
      <c r="S16" s="23">
        <f t="shared" ref="S16:S32" si="0">SUM(L16:R16)</f>
        <v>62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34</v>
      </c>
      <c r="M17" s="22">
        <v>12</v>
      </c>
      <c r="N17" s="22">
        <v>12</v>
      </c>
      <c r="O17" s="22">
        <v>4</v>
      </c>
      <c r="P17" s="22">
        <v>8</v>
      </c>
      <c r="Q17" s="22">
        <v>8</v>
      </c>
      <c r="R17" s="22">
        <v>4</v>
      </c>
      <c r="S17" s="23">
        <f t="shared" si="0"/>
        <v>82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20</v>
      </c>
      <c r="M18" s="22">
        <v>13</v>
      </c>
      <c r="N18" s="22">
        <v>13</v>
      </c>
      <c r="O18" s="22">
        <v>4</v>
      </c>
      <c r="P18" s="22">
        <v>8</v>
      </c>
      <c r="Q18" s="22">
        <v>6</v>
      </c>
      <c r="R18" s="22">
        <v>4</v>
      </c>
      <c r="S18" s="23">
        <f t="shared" si="0"/>
        <v>68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25</v>
      </c>
      <c r="M19" s="22">
        <v>13</v>
      </c>
      <c r="N19" s="22">
        <v>12</v>
      </c>
      <c r="O19" s="22">
        <v>4</v>
      </c>
      <c r="P19" s="22">
        <v>9</v>
      </c>
      <c r="Q19" s="22">
        <v>9</v>
      </c>
      <c r="R19" s="22">
        <v>4</v>
      </c>
      <c r="S19" s="23">
        <f t="shared" si="0"/>
        <v>76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35</v>
      </c>
      <c r="M20" s="22">
        <v>12</v>
      </c>
      <c r="N20" s="22">
        <v>14</v>
      </c>
      <c r="O20" s="22">
        <v>5</v>
      </c>
      <c r="P20" s="22">
        <v>9</v>
      </c>
      <c r="Q20" s="22">
        <v>9</v>
      </c>
      <c r="R20" s="22">
        <v>4</v>
      </c>
      <c r="S20" s="23">
        <f t="shared" si="0"/>
        <v>88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24</v>
      </c>
      <c r="M21" s="22">
        <v>12</v>
      </c>
      <c r="N21" s="22">
        <v>8</v>
      </c>
      <c r="O21" s="22">
        <v>4</v>
      </c>
      <c r="P21" s="22">
        <v>9</v>
      </c>
      <c r="Q21" s="22">
        <v>7</v>
      </c>
      <c r="R21" s="22">
        <v>4</v>
      </c>
      <c r="S21" s="23">
        <f t="shared" si="0"/>
        <v>68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30</v>
      </c>
      <c r="M22" s="22">
        <v>14</v>
      </c>
      <c r="N22" s="22">
        <v>11</v>
      </c>
      <c r="O22" s="22">
        <v>4</v>
      </c>
      <c r="P22" s="22">
        <v>9</v>
      </c>
      <c r="Q22" s="22">
        <v>8</v>
      </c>
      <c r="R22" s="22">
        <v>4</v>
      </c>
      <c r="S22" s="23">
        <f t="shared" si="0"/>
        <v>80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20</v>
      </c>
      <c r="M23" s="22">
        <v>10</v>
      </c>
      <c r="N23" s="22">
        <v>5</v>
      </c>
      <c r="O23" s="22">
        <v>4</v>
      </c>
      <c r="P23" s="22">
        <v>8</v>
      </c>
      <c r="Q23" s="22">
        <v>4</v>
      </c>
      <c r="R23" s="22">
        <v>3</v>
      </c>
      <c r="S23" s="23">
        <f t="shared" si="0"/>
        <v>54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35</v>
      </c>
      <c r="M24" s="22">
        <v>12</v>
      </c>
      <c r="N24" s="22">
        <v>13</v>
      </c>
      <c r="O24" s="22">
        <v>5</v>
      </c>
      <c r="P24" s="22">
        <v>9</v>
      </c>
      <c r="Q24" s="22">
        <v>10</v>
      </c>
      <c r="R24" s="22">
        <v>3</v>
      </c>
      <c r="S24" s="23">
        <f t="shared" si="0"/>
        <v>87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23</v>
      </c>
      <c r="M25" s="22">
        <v>13</v>
      </c>
      <c r="N25" s="22">
        <v>9</v>
      </c>
      <c r="O25" s="22">
        <v>4</v>
      </c>
      <c r="P25" s="22">
        <v>8</v>
      </c>
      <c r="Q25" s="22">
        <v>7</v>
      </c>
      <c r="R25" s="22">
        <v>4</v>
      </c>
      <c r="S25" s="23">
        <f t="shared" si="0"/>
        <v>68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20</v>
      </c>
      <c r="M26" s="22">
        <v>11</v>
      </c>
      <c r="N26" s="22">
        <v>7</v>
      </c>
      <c r="O26" s="22">
        <v>4</v>
      </c>
      <c r="P26" s="22">
        <v>8</v>
      </c>
      <c r="Q26" s="22">
        <v>5</v>
      </c>
      <c r="R26" s="22">
        <v>2</v>
      </c>
      <c r="S26" s="23">
        <f t="shared" si="0"/>
        <v>57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38</v>
      </c>
      <c r="M27" s="22">
        <v>15</v>
      </c>
      <c r="N27" s="22">
        <v>14</v>
      </c>
      <c r="O27" s="22">
        <v>5</v>
      </c>
      <c r="P27" s="22">
        <v>8</v>
      </c>
      <c r="Q27" s="22">
        <v>10</v>
      </c>
      <c r="R27" s="22">
        <v>4</v>
      </c>
      <c r="S27" s="23">
        <f t="shared" si="0"/>
        <v>94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30</v>
      </c>
      <c r="M28" s="22">
        <v>13</v>
      </c>
      <c r="N28" s="22">
        <v>13</v>
      </c>
      <c r="O28" s="22">
        <v>3</v>
      </c>
      <c r="P28" s="22">
        <v>6</v>
      </c>
      <c r="Q28" s="22">
        <v>5</v>
      </c>
      <c r="R28" s="22">
        <v>4</v>
      </c>
      <c r="S28" s="23">
        <f t="shared" si="0"/>
        <v>74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28</v>
      </c>
      <c r="M29" s="22">
        <v>13</v>
      </c>
      <c r="N29" s="22">
        <v>10</v>
      </c>
      <c r="O29" s="22">
        <v>4</v>
      </c>
      <c r="P29" s="22">
        <v>7</v>
      </c>
      <c r="Q29" s="22">
        <v>7</v>
      </c>
      <c r="R29" s="22">
        <v>3</v>
      </c>
      <c r="S29" s="23">
        <f t="shared" si="0"/>
        <v>72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37</v>
      </c>
      <c r="M30" s="22">
        <v>12</v>
      </c>
      <c r="N30" s="22">
        <v>13</v>
      </c>
      <c r="O30" s="22">
        <v>5</v>
      </c>
      <c r="P30" s="22">
        <v>9</v>
      </c>
      <c r="Q30" s="22">
        <v>10</v>
      </c>
      <c r="R30" s="22">
        <v>3</v>
      </c>
      <c r="S30" s="23">
        <f t="shared" si="0"/>
        <v>89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14</v>
      </c>
      <c r="N31" s="22">
        <v>12</v>
      </c>
      <c r="O31" s="22">
        <v>4</v>
      </c>
      <c r="P31" s="22">
        <v>8</v>
      </c>
      <c r="Q31" s="22">
        <v>7</v>
      </c>
      <c r="R31" s="22">
        <v>4</v>
      </c>
      <c r="S31" s="23">
        <f t="shared" si="0"/>
        <v>84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33</v>
      </c>
      <c r="M32" s="22">
        <v>12</v>
      </c>
      <c r="N32" s="22">
        <v>13</v>
      </c>
      <c r="O32" s="22">
        <v>4</v>
      </c>
      <c r="P32" s="22">
        <v>8</v>
      </c>
      <c r="Q32" s="22">
        <v>8</v>
      </c>
      <c r="R32" s="22">
        <v>3</v>
      </c>
      <c r="S32" s="23">
        <f t="shared" si="0"/>
        <v>81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ht="12.75" x14ac:dyDescent="0.25">
      <c r="D33" s="48">
        <f>SUM(D15:D32)</f>
        <v>89896190</v>
      </c>
      <c r="E33" s="48">
        <f>SUM(E15:E32)</f>
        <v>27669200</v>
      </c>
      <c r="F33" s="48"/>
    </row>
    <row r="34" spans="4:8" ht="12.75" x14ac:dyDescent="0.25">
      <c r="E34" s="48"/>
      <c r="F34" s="48"/>
      <c r="G34" s="48"/>
      <c r="H34" s="4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2" xr:uid="{C51081CD-881C-4A50-9E88-2947D1D8A5E6}">
      <formula1>40</formula1>
    </dataValidation>
    <dataValidation type="decimal" operator="lessThanOrEqual" allowBlank="1" showInputMessage="1" showErrorMessage="1" error="max. 15" sqref="M15:N32" xr:uid="{530F16FA-1EEA-4BFA-A743-A1EAE175484A}">
      <formula1>15</formula1>
    </dataValidation>
    <dataValidation type="decimal" operator="lessThanOrEqual" allowBlank="1" showInputMessage="1" showErrorMessage="1" error="max. 10" sqref="P15:Q32" xr:uid="{A573C936-EB98-46AF-AAD9-A8A2504DA84A}">
      <formula1>10</formula1>
    </dataValidation>
    <dataValidation type="decimal" operator="lessThanOrEqual" allowBlank="1" showInputMessage="1" showErrorMessage="1" error="max. 5" sqref="O15:O32 R15:R32" xr:uid="{B0694110-3FA9-4B7F-933C-18F9F2C36E91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07F3-E103-4D2C-BE99-2FC034F38748}">
  <dimension ref="A1:AX34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6" style="2" customWidth="1"/>
    <col min="4" max="4" width="15.5703125" style="2" customWidth="1"/>
    <col min="5" max="5" width="15" style="2" customWidth="1"/>
    <col min="6" max="6" width="18.42578125" style="2" customWidth="1"/>
    <col min="7" max="7" width="5.7109375" style="3" customWidth="1"/>
    <col min="8" max="8" width="17.5703125" style="3" customWidth="1"/>
    <col min="9" max="9" width="5.7109375" style="2" customWidth="1"/>
    <col min="10" max="10" width="17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50" ht="38.25" customHeight="1" x14ac:dyDescent="0.25">
      <c r="A1" s="1" t="s">
        <v>37</v>
      </c>
    </row>
    <row r="2" spans="1:50" ht="15" x14ac:dyDescent="0.25">
      <c r="A2" s="4" t="s">
        <v>45</v>
      </c>
      <c r="D2" s="4" t="s">
        <v>25</v>
      </c>
    </row>
    <row r="3" spans="1:50" ht="15" x14ac:dyDescent="0.25">
      <c r="A3" s="4" t="s">
        <v>36</v>
      </c>
      <c r="D3" s="2" t="s">
        <v>38</v>
      </c>
    </row>
    <row r="4" spans="1:50" ht="15" x14ac:dyDescent="0.25">
      <c r="A4" s="4" t="s">
        <v>46</v>
      </c>
      <c r="D4" s="2" t="s">
        <v>39</v>
      </c>
    </row>
    <row r="5" spans="1:50" x14ac:dyDescent="0.25">
      <c r="A5" s="4" t="s">
        <v>47</v>
      </c>
      <c r="D5" s="2" t="s">
        <v>40</v>
      </c>
    </row>
    <row r="6" spans="1:50" ht="15" x14ac:dyDescent="0.25">
      <c r="A6" s="9" t="s">
        <v>44</v>
      </c>
      <c r="D6" s="2" t="s">
        <v>41</v>
      </c>
    </row>
    <row r="7" spans="1:50" x14ac:dyDescent="0.25">
      <c r="A7" s="4" t="s">
        <v>24</v>
      </c>
      <c r="D7" s="2" t="s">
        <v>42</v>
      </c>
    </row>
    <row r="8" spans="1:50" ht="12.6" customHeight="1" x14ac:dyDescent="0.25">
      <c r="D8" s="41"/>
      <c r="E8" s="41"/>
      <c r="F8" s="41"/>
      <c r="G8" s="41"/>
      <c r="H8" s="41"/>
      <c r="I8" s="41"/>
      <c r="J8" s="41"/>
      <c r="K8" s="41"/>
    </row>
    <row r="9" spans="1:50" ht="12.6" customHeight="1" x14ac:dyDescent="0.25">
      <c r="A9" s="4"/>
      <c r="D9" s="4" t="s">
        <v>26</v>
      </c>
      <c r="E9" s="11"/>
      <c r="F9" s="11"/>
      <c r="G9" s="11"/>
      <c r="H9" s="11"/>
      <c r="I9" s="11"/>
      <c r="J9" s="11"/>
      <c r="K9" s="11"/>
    </row>
    <row r="10" spans="1:50" ht="39" customHeight="1" x14ac:dyDescent="0.25">
      <c r="A10" s="4"/>
      <c r="D10" s="41" t="s">
        <v>43</v>
      </c>
      <c r="E10" s="41"/>
      <c r="F10" s="41"/>
      <c r="G10" s="41"/>
      <c r="H10" s="41"/>
      <c r="I10" s="41"/>
      <c r="J10" s="41"/>
      <c r="K10" s="41"/>
    </row>
    <row r="11" spans="1:50" ht="12.6" customHeight="1" x14ac:dyDescent="0.25">
      <c r="A11" s="4"/>
    </row>
    <row r="12" spans="1:50" ht="26.45" customHeight="1" x14ac:dyDescent="0.25">
      <c r="A12" s="35" t="s">
        <v>0</v>
      </c>
      <c r="B12" s="35" t="s">
        <v>1</v>
      </c>
      <c r="C12" s="35" t="s">
        <v>19</v>
      </c>
      <c r="D12" s="35" t="s">
        <v>13</v>
      </c>
      <c r="E12" s="38" t="s">
        <v>2</v>
      </c>
      <c r="F12" s="35" t="s">
        <v>33</v>
      </c>
      <c r="G12" s="35"/>
      <c r="H12" s="35" t="s">
        <v>34</v>
      </c>
      <c r="I12" s="35"/>
      <c r="J12" s="35" t="s">
        <v>35</v>
      </c>
      <c r="K12" s="35"/>
      <c r="L12" s="35" t="s">
        <v>15</v>
      </c>
      <c r="M12" s="35" t="s">
        <v>14</v>
      </c>
      <c r="N12" s="35" t="s">
        <v>16</v>
      </c>
      <c r="O12" s="35" t="s">
        <v>30</v>
      </c>
      <c r="P12" s="35" t="s">
        <v>31</v>
      </c>
      <c r="Q12" s="35" t="s">
        <v>32</v>
      </c>
      <c r="R12" s="35" t="s">
        <v>3</v>
      </c>
      <c r="S12" s="35" t="s">
        <v>4</v>
      </c>
    </row>
    <row r="13" spans="1:50" ht="59.45" customHeight="1" x14ac:dyDescent="0.25">
      <c r="A13" s="36"/>
      <c r="B13" s="36"/>
      <c r="C13" s="36"/>
      <c r="D13" s="36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50" ht="42" customHeight="1" x14ac:dyDescent="0.25">
      <c r="A14" s="37"/>
      <c r="B14" s="37"/>
      <c r="C14" s="37"/>
      <c r="D14" s="37"/>
      <c r="E14" s="40"/>
      <c r="F14" s="5" t="s">
        <v>27</v>
      </c>
      <c r="G14" s="12" t="s">
        <v>28</v>
      </c>
      <c r="H14" s="12" t="s">
        <v>27</v>
      </c>
      <c r="I14" s="12" t="s">
        <v>28</v>
      </c>
      <c r="J14" s="12" t="s">
        <v>27</v>
      </c>
      <c r="K14" s="12" t="s">
        <v>28</v>
      </c>
      <c r="L14" s="12" t="s">
        <v>29</v>
      </c>
      <c r="M14" s="12" t="s">
        <v>21</v>
      </c>
      <c r="N14" s="12" t="s">
        <v>21</v>
      </c>
      <c r="O14" s="12" t="s">
        <v>22</v>
      </c>
      <c r="P14" s="12" t="s">
        <v>23</v>
      </c>
      <c r="Q14" s="12" t="s">
        <v>23</v>
      </c>
      <c r="R14" s="12" t="s">
        <v>22</v>
      </c>
      <c r="S14" s="12"/>
    </row>
    <row r="15" spans="1:50" s="26" customFormat="1" ht="12.75" customHeight="1" x14ac:dyDescent="0.2">
      <c r="A15" s="13" t="s">
        <v>124</v>
      </c>
      <c r="B15" s="13" t="s">
        <v>65</v>
      </c>
      <c r="C15" s="13" t="s">
        <v>48</v>
      </c>
      <c r="D15" s="14">
        <v>5716000</v>
      </c>
      <c r="E15" s="14">
        <v>1500000</v>
      </c>
      <c r="F15" s="19" t="s">
        <v>82</v>
      </c>
      <c r="G15" s="20" t="s">
        <v>83</v>
      </c>
      <c r="H15" s="21" t="s">
        <v>84</v>
      </c>
      <c r="I15" s="20" t="s">
        <v>84</v>
      </c>
      <c r="J15" s="21" t="s">
        <v>94</v>
      </c>
      <c r="K15" s="20" t="s">
        <v>83</v>
      </c>
      <c r="L15" s="22">
        <v>15</v>
      </c>
      <c r="M15" s="22">
        <v>10</v>
      </c>
      <c r="N15" s="22">
        <v>12</v>
      </c>
      <c r="O15" s="22">
        <v>3</v>
      </c>
      <c r="P15" s="22">
        <v>7</v>
      </c>
      <c r="Q15" s="22">
        <v>4</v>
      </c>
      <c r="R15" s="22">
        <v>4</v>
      </c>
      <c r="S15" s="23">
        <f>SUM(L15:R15)</f>
        <v>55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26" customFormat="1" ht="12.75" customHeight="1" x14ac:dyDescent="0.2">
      <c r="A16" s="13" t="s">
        <v>125</v>
      </c>
      <c r="B16" s="13" t="s">
        <v>65</v>
      </c>
      <c r="C16" s="13" t="s">
        <v>49</v>
      </c>
      <c r="D16" s="14">
        <v>5064000</v>
      </c>
      <c r="E16" s="14">
        <v>1200000</v>
      </c>
      <c r="F16" s="21" t="s">
        <v>84</v>
      </c>
      <c r="G16" s="20" t="s">
        <v>84</v>
      </c>
      <c r="H16" s="21" t="s">
        <v>84</v>
      </c>
      <c r="I16" s="20" t="s">
        <v>84</v>
      </c>
      <c r="J16" s="21" t="s">
        <v>95</v>
      </c>
      <c r="K16" s="20" t="s">
        <v>83</v>
      </c>
      <c r="L16" s="22">
        <v>17</v>
      </c>
      <c r="M16" s="22">
        <v>9</v>
      </c>
      <c r="N16" s="22">
        <v>10</v>
      </c>
      <c r="O16" s="22">
        <v>3</v>
      </c>
      <c r="P16" s="22">
        <v>6</v>
      </c>
      <c r="Q16" s="22">
        <v>3</v>
      </c>
      <c r="R16" s="22">
        <v>4</v>
      </c>
      <c r="S16" s="23">
        <f t="shared" ref="S16:S32" si="0">SUM(L16:R16)</f>
        <v>52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26" customFormat="1" ht="12.75" customHeight="1" x14ac:dyDescent="0.2">
      <c r="A17" s="13" t="s">
        <v>116</v>
      </c>
      <c r="B17" s="13" t="s">
        <v>66</v>
      </c>
      <c r="C17" s="13" t="s">
        <v>106</v>
      </c>
      <c r="D17" s="14">
        <v>4479428</v>
      </c>
      <c r="E17" s="14">
        <v>1570000</v>
      </c>
      <c r="F17" s="21" t="s">
        <v>85</v>
      </c>
      <c r="G17" s="20" t="s">
        <v>84</v>
      </c>
      <c r="H17" s="21" t="s">
        <v>90</v>
      </c>
      <c r="I17" s="27" t="s">
        <v>92</v>
      </c>
      <c r="J17" s="21" t="s">
        <v>96</v>
      </c>
      <c r="K17" s="20" t="s">
        <v>83</v>
      </c>
      <c r="L17" s="22">
        <v>37</v>
      </c>
      <c r="M17" s="22">
        <v>14</v>
      </c>
      <c r="N17" s="22">
        <v>11</v>
      </c>
      <c r="O17" s="22">
        <v>3</v>
      </c>
      <c r="P17" s="22">
        <v>8</v>
      </c>
      <c r="Q17" s="22">
        <v>9</v>
      </c>
      <c r="R17" s="22">
        <v>3</v>
      </c>
      <c r="S17" s="23">
        <f t="shared" si="0"/>
        <v>85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26" customFormat="1" ht="12.75" customHeight="1" x14ac:dyDescent="0.2">
      <c r="A18" s="13" t="s">
        <v>122</v>
      </c>
      <c r="B18" s="13" t="s">
        <v>67</v>
      </c>
      <c r="C18" s="13" t="s">
        <v>50</v>
      </c>
      <c r="D18" s="14">
        <v>3505200</v>
      </c>
      <c r="E18" s="14">
        <v>1557200</v>
      </c>
      <c r="F18" s="21" t="s">
        <v>84</v>
      </c>
      <c r="G18" s="20" t="s">
        <v>84</v>
      </c>
      <c r="H18" s="21" t="s">
        <v>84</v>
      </c>
      <c r="I18" s="20" t="s">
        <v>84</v>
      </c>
      <c r="J18" s="21" t="s">
        <v>97</v>
      </c>
      <c r="K18" s="20" t="s">
        <v>92</v>
      </c>
      <c r="L18" s="22">
        <v>24</v>
      </c>
      <c r="M18" s="22">
        <v>10</v>
      </c>
      <c r="N18" s="22">
        <v>10</v>
      </c>
      <c r="O18" s="22">
        <v>4</v>
      </c>
      <c r="P18" s="22">
        <v>8</v>
      </c>
      <c r="Q18" s="22">
        <v>6</v>
      </c>
      <c r="R18" s="22">
        <v>3</v>
      </c>
      <c r="S18" s="23">
        <f t="shared" si="0"/>
        <v>65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26" customFormat="1" ht="12.75" customHeight="1" x14ac:dyDescent="0.2">
      <c r="A19" s="13" t="s">
        <v>118</v>
      </c>
      <c r="B19" s="13" t="s">
        <v>68</v>
      </c>
      <c r="C19" s="13" t="s">
        <v>51</v>
      </c>
      <c r="D19" s="14">
        <v>3920522</v>
      </c>
      <c r="E19" s="14">
        <v>1500000</v>
      </c>
      <c r="F19" s="21" t="s">
        <v>86</v>
      </c>
      <c r="G19" s="20" t="s">
        <v>84</v>
      </c>
      <c r="H19" s="21" t="s">
        <v>84</v>
      </c>
      <c r="I19" s="28" t="s">
        <v>84</v>
      </c>
      <c r="J19" s="21" t="s">
        <v>98</v>
      </c>
      <c r="K19" s="20" t="s">
        <v>83</v>
      </c>
      <c r="L19" s="22">
        <v>32</v>
      </c>
      <c r="M19" s="22">
        <v>13</v>
      </c>
      <c r="N19" s="22">
        <v>13</v>
      </c>
      <c r="O19" s="22">
        <v>3</v>
      </c>
      <c r="P19" s="22">
        <v>7</v>
      </c>
      <c r="Q19" s="22">
        <v>7</v>
      </c>
      <c r="R19" s="22">
        <v>4</v>
      </c>
      <c r="S19" s="23">
        <f t="shared" si="0"/>
        <v>79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26" customFormat="1" ht="12" x14ac:dyDescent="0.2">
      <c r="A20" s="13" t="s">
        <v>113</v>
      </c>
      <c r="B20" s="13" t="s">
        <v>69</v>
      </c>
      <c r="C20" s="13" t="s">
        <v>52</v>
      </c>
      <c r="D20" s="14">
        <v>4998350</v>
      </c>
      <c r="E20" s="14">
        <v>1800000</v>
      </c>
      <c r="F20" s="21" t="s">
        <v>84</v>
      </c>
      <c r="G20" s="20" t="s">
        <v>84</v>
      </c>
      <c r="H20" s="21" t="s">
        <v>89</v>
      </c>
      <c r="I20" s="20" t="s">
        <v>83</v>
      </c>
      <c r="J20" s="21" t="s">
        <v>99</v>
      </c>
      <c r="K20" s="20" t="s">
        <v>83</v>
      </c>
      <c r="L20" s="22">
        <v>33</v>
      </c>
      <c r="M20" s="22">
        <v>12</v>
      </c>
      <c r="N20" s="22">
        <v>14</v>
      </c>
      <c r="O20" s="22">
        <v>5</v>
      </c>
      <c r="P20" s="22">
        <v>9</v>
      </c>
      <c r="Q20" s="22">
        <v>9</v>
      </c>
      <c r="R20" s="22">
        <v>4</v>
      </c>
      <c r="S20" s="23">
        <f t="shared" si="0"/>
        <v>86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26" customFormat="1" ht="12.75" customHeight="1" x14ac:dyDescent="0.2">
      <c r="A21" s="13" t="s">
        <v>123</v>
      </c>
      <c r="B21" s="13" t="s">
        <v>70</v>
      </c>
      <c r="C21" s="13" t="s">
        <v>53</v>
      </c>
      <c r="D21" s="14">
        <v>4090869</v>
      </c>
      <c r="E21" s="14">
        <v>800000</v>
      </c>
      <c r="F21" s="21" t="s">
        <v>87</v>
      </c>
      <c r="G21" s="20" t="s">
        <v>83</v>
      </c>
      <c r="H21" s="21" t="s">
        <v>91</v>
      </c>
      <c r="I21" s="20" t="s">
        <v>83</v>
      </c>
      <c r="J21" s="21" t="s">
        <v>100</v>
      </c>
      <c r="K21" s="20" t="s">
        <v>83</v>
      </c>
      <c r="L21" s="22">
        <v>24</v>
      </c>
      <c r="M21" s="22">
        <v>11</v>
      </c>
      <c r="N21" s="22">
        <v>8</v>
      </c>
      <c r="O21" s="22">
        <v>5</v>
      </c>
      <c r="P21" s="22">
        <v>8</v>
      </c>
      <c r="Q21" s="22">
        <v>8</v>
      </c>
      <c r="R21" s="22">
        <v>4</v>
      </c>
      <c r="S21" s="23">
        <f t="shared" si="0"/>
        <v>68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26" customFormat="1" ht="12.75" customHeight="1" x14ac:dyDescent="0.2">
      <c r="A22" s="13" t="s">
        <v>117</v>
      </c>
      <c r="B22" s="13" t="s">
        <v>71</v>
      </c>
      <c r="C22" s="13" t="s">
        <v>54</v>
      </c>
      <c r="D22" s="14">
        <v>4324230</v>
      </c>
      <c r="E22" s="14">
        <v>600000</v>
      </c>
      <c r="F22" s="21" t="s">
        <v>88</v>
      </c>
      <c r="G22" s="20" t="s">
        <v>83</v>
      </c>
      <c r="H22" s="21" t="s">
        <v>82</v>
      </c>
      <c r="I22" s="20" t="s">
        <v>83</v>
      </c>
      <c r="J22" s="21" t="s">
        <v>101</v>
      </c>
      <c r="K22" s="20" t="s">
        <v>83</v>
      </c>
      <c r="L22" s="22">
        <v>31</v>
      </c>
      <c r="M22" s="22">
        <v>11</v>
      </c>
      <c r="N22" s="22">
        <v>12</v>
      </c>
      <c r="O22" s="22">
        <v>4</v>
      </c>
      <c r="P22" s="22">
        <v>9</v>
      </c>
      <c r="Q22" s="22">
        <v>8</v>
      </c>
      <c r="R22" s="22">
        <v>4</v>
      </c>
      <c r="S22" s="23">
        <f t="shared" si="0"/>
        <v>79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26" customFormat="1" ht="13.5" customHeight="1" x14ac:dyDescent="0.2">
      <c r="A23" s="13" t="s">
        <v>126</v>
      </c>
      <c r="B23" s="13" t="s">
        <v>72</v>
      </c>
      <c r="C23" s="13" t="s">
        <v>55</v>
      </c>
      <c r="D23" s="14">
        <v>2220000</v>
      </c>
      <c r="E23" s="14">
        <v>700000</v>
      </c>
      <c r="F23" s="21" t="s">
        <v>89</v>
      </c>
      <c r="G23" s="20" t="s">
        <v>83</v>
      </c>
      <c r="H23" s="21" t="s">
        <v>84</v>
      </c>
      <c r="I23" s="20" t="s">
        <v>84</v>
      </c>
      <c r="J23" s="21" t="s">
        <v>102</v>
      </c>
      <c r="K23" s="20" t="s">
        <v>84</v>
      </c>
      <c r="L23" s="22">
        <v>25</v>
      </c>
      <c r="M23" s="22">
        <v>10</v>
      </c>
      <c r="N23" s="22">
        <v>8</v>
      </c>
      <c r="O23" s="22">
        <v>3</v>
      </c>
      <c r="P23" s="22">
        <v>6</v>
      </c>
      <c r="Q23" s="22">
        <v>6</v>
      </c>
      <c r="R23" s="22">
        <v>3</v>
      </c>
      <c r="S23" s="23">
        <f t="shared" si="0"/>
        <v>61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26" customFormat="1" ht="12.75" customHeight="1" x14ac:dyDescent="0.2">
      <c r="A24" s="13" t="s">
        <v>112</v>
      </c>
      <c r="B24" s="13" t="s">
        <v>73</v>
      </c>
      <c r="C24" s="13" t="s">
        <v>56</v>
      </c>
      <c r="D24" s="14">
        <v>3490500</v>
      </c>
      <c r="E24" s="14">
        <v>1600000</v>
      </c>
      <c r="F24" s="21" t="s">
        <v>84</v>
      </c>
      <c r="G24" s="20" t="s">
        <v>84</v>
      </c>
      <c r="H24" s="21" t="s">
        <v>87</v>
      </c>
      <c r="I24" s="20" t="s">
        <v>83</v>
      </c>
      <c r="J24" s="21" t="s">
        <v>103</v>
      </c>
      <c r="K24" s="20" t="s">
        <v>84</v>
      </c>
      <c r="L24" s="22">
        <v>31</v>
      </c>
      <c r="M24" s="22">
        <v>12</v>
      </c>
      <c r="N24" s="22">
        <v>13</v>
      </c>
      <c r="O24" s="22">
        <v>5</v>
      </c>
      <c r="P24" s="22">
        <v>8</v>
      </c>
      <c r="Q24" s="22">
        <v>9</v>
      </c>
      <c r="R24" s="22">
        <v>3</v>
      </c>
      <c r="S24" s="23">
        <f t="shared" si="0"/>
        <v>81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26" customFormat="1" ht="12.75" customHeight="1" x14ac:dyDescent="0.2">
      <c r="A25" s="13" t="s">
        <v>120</v>
      </c>
      <c r="B25" s="13" t="s">
        <v>74</v>
      </c>
      <c r="C25" s="13" t="s">
        <v>57</v>
      </c>
      <c r="D25" s="14">
        <v>4965000</v>
      </c>
      <c r="E25" s="14">
        <v>1500000</v>
      </c>
      <c r="F25" s="21" t="s">
        <v>90</v>
      </c>
      <c r="G25" s="29" t="s">
        <v>83</v>
      </c>
      <c r="H25" s="21" t="s">
        <v>85</v>
      </c>
      <c r="I25" s="30" t="s">
        <v>84</v>
      </c>
      <c r="J25" s="21" t="s">
        <v>104</v>
      </c>
      <c r="K25" s="31" t="s">
        <v>83</v>
      </c>
      <c r="L25" s="22">
        <v>26</v>
      </c>
      <c r="M25" s="22">
        <v>11</v>
      </c>
      <c r="N25" s="22">
        <v>10</v>
      </c>
      <c r="O25" s="22">
        <v>4</v>
      </c>
      <c r="P25" s="22">
        <v>8</v>
      </c>
      <c r="Q25" s="22">
        <v>7</v>
      </c>
      <c r="R25" s="22">
        <v>3</v>
      </c>
      <c r="S25" s="23">
        <f t="shared" si="0"/>
        <v>69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26" customFormat="1" ht="12.75" customHeight="1" x14ac:dyDescent="0.2">
      <c r="A26" s="13" t="s">
        <v>127</v>
      </c>
      <c r="B26" s="13" t="s">
        <v>75</v>
      </c>
      <c r="C26" s="13" t="s">
        <v>58</v>
      </c>
      <c r="D26" s="14">
        <v>4769000</v>
      </c>
      <c r="E26" s="14">
        <v>2100000</v>
      </c>
      <c r="F26" s="21" t="s">
        <v>91</v>
      </c>
      <c r="G26" s="30" t="s">
        <v>83</v>
      </c>
      <c r="H26" s="21" t="s">
        <v>84</v>
      </c>
      <c r="I26" s="30" t="s">
        <v>84</v>
      </c>
      <c r="J26" s="21" t="s">
        <v>94</v>
      </c>
      <c r="K26" s="31" t="s">
        <v>83</v>
      </c>
      <c r="L26" s="22">
        <v>25</v>
      </c>
      <c r="M26" s="22">
        <v>9</v>
      </c>
      <c r="N26" s="22">
        <v>10</v>
      </c>
      <c r="O26" s="22">
        <v>3</v>
      </c>
      <c r="P26" s="22">
        <v>7</v>
      </c>
      <c r="Q26" s="22">
        <v>7</v>
      </c>
      <c r="R26" s="22">
        <v>2</v>
      </c>
      <c r="S26" s="23">
        <f t="shared" si="0"/>
        <v>63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26" customFormat="1" ht="12.75" customHeight="1" x14ac:dyDescent="0.2">
      <c r="A27" s="13" t="s">
        <v>110</v>
      </c>
      <c r="B27" s="13" t="s">
        <v>76</v>
      </c>
      <c r="C27" s="13" t="s">
        <v>59</v>
      </c>
      <c r="D27" s="14">
        <v>9569500</v>
      </c>
      <c r="E27" s="14">
        <v>2200000</v>
      </c>
      <c r="F27" s="19" t="s">
        <v>82</v>
      </c>
      <c r="G27" s="30" t="s">
        <v>83</v>
      </c>
      <c r="H27" s="21" t="s">
        <v>84</v>
      </c>
      <c r="I27" s="30" t="s">
        <v>84</v>
      </c>
      <c r="J27" s="21" t="s">
        <v>105</v>
      </c>
      <c r="K27" s="31" t="s">
        <v>83</v>
      </c>
      <c r="L27" s="22">
        <v>36</v>
      </c>
      <c r="M27" s="22">
        <v>14</v>
      </c>
      <c r="N27" s="22">
        <v>13</v>
      </c>
      <c r="O27" s="22">
        <v>5</v>
      </c>
      <c r="P27" s="22">
        <v>7</v>
      </c>
      <c r="Q27" s="22">
        <v>10</v>
      </c>
      <c r="R27" s="22">
        <v>4</v>
      </c>
      <c r="S27" s="23">
        <f t="shared" si="0"/>
        <v>89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26" customFormat="1" ht="12" x14ac:dyDescent="0.2">
      <c r="A28" s="13" t="s">
        <v>121</v>
      </c>
      <c r="B28" s="13" t="s">
        <v>77</v>
      </c>
      <c r="C28" s="13" t="s">
        <v>60</v>
      </c>
      <c r="D28" s="14">
        <v>8912191</v>
      </c>
      <c r="E28" s="14">
        <v>2500000</v>
      </c>
      <c r="F28" s="21" t="s">
        <v>84</v>
      </c>
      <c r="G28" s="30" t="s">
        <v>84</v>
      </c>
      <c r="H28" s="21" t="s">
        <v>93</v>
      </c>
      <c r="I28" s="30" t="s">
        <v>83</v>
      </c>
      <c r="J28" s="21" t="s">
        <v>95</v>
      </c>
      <c r="K28" s="31" t="s">
        <v>83</v>
      </c>
      <c r="L28" s="22">
        <v>27</v>
      </c>
      <c r="M28" s="22">
        <v>11</v>
      </c>
      <c r="N28" s="22">
        <v>12</v>
      </c>
      <c r="O28" s="22">
        <v>3</v>
      </c>
      <c r="P28" s="22">
        <v>7</v>
      </c>
      <c r="Q28" s="22">
        <v>5</v>
      </c>
      <c r="R28" s="22">
        <v>4</v>
      </c>
      <c r="S28" s="23">
        <f t="shared" si="0"/>
        <v>69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26" customFormat="1" ht="12.75" customHeight="1" x14ac:dyDescent="0.2">
      <c r="A29" s="13" t="s">
        <v>119</v>
      </c>
      <c r="B29" s="13" t="s">
        <v>78</v>
      </c>
      <c r="C29" s="13" t="s">
        <v>61</v>
      </c>
      <c r="D29" s="14">
        <v>3680000</v>
      </c>
      <c r="E29" s="14">
        <v>1300000</v>
      </c>
      <c r="F29" s="21" t="s">
        <v>85</v>
      </c>
      <c r="G29" s="30" t="s">
        <v>84</v>
      </c>
      <c r="H29" s="21" t="s">
        <v>90</v>
      </c>
      <c r="I29" s="29" t="s">
        <v>83</v>
      </c>
      <c r="J29" s="21" t="s">
        <v>96</v>
      </c>
      <c r="K29" s="31" t="s">
        <v>83</v>
      </c>
      <c r="L29" s="22">
        <v>28</v>
      </c>
      <c r="M29" s="22">
        <v>13</v>
      </c>
      <c r="N29" s="22">
        <v>11</v>
      </c>
      <c r="O29" s="22">
        <v>3</v>
      </c>
      <c r="P29" s="22">
        <v>6</v>
      </c>
      <c r="Q29" s="22">
        <v>6</v>
      </c>
      <c r="R29" s="22">
        <v>3</v>
      </c>
      <c r="S29" s="23">
        <f t="shared" si="0"/>
        <v>70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26" customFormat="1" ht="12.75" customHeight="1" x14ac:dyDescent="0.2">
      <c r="A30" s="13" t="s">
        <v>111</v>
      </c>
      <c r="B30" s="13" t="s">
        <v>79</v>
      </c>
      <c r="C30" s="13" t="s">
        <v>62</v>
      </c>
      <c r="D30" s="14">
        <v>3619400</v>
      </c>
      <c r="E30" s="14">
        <v>1500000</v>
      </c>
      <c r="F30" s="21" t="s">
        <v>84</v>
      </c>
      <c r="G30" s="30" t="s">
        <v>84</v>
      </c>
      <c r="H30" s="21" t="s">
        <v>84</v>
      </c>
      <c r="I30" s="30" t="s">
        <v>84</v>
      </c>
      <c r="J30" s="21" t="s">
        <v>97</v>
      </c>
      <c r="K30" s="31" t="s">
        <v>83</v>
      </c>
      <c r="L30" s="22">
        <v>37</v>
      </c>
      <c r="M30" s="22">
        <v>12</v>
      </c>
      <c r="N30" s="22">
        <v>11</v>
      </c>
      <c r="O30" s="22">
        <v>5</v>
      </c>
      <c r="P30" s="22">
        <v>8</v>
      </c>
      <c r="Q30" s="22">
        <v>10</v>
      </c>
      <c r="R30" s="22">
        <v>3</v>
      </c>
      <c r="S30" s="23">
        <f t="shared" si="0"/>
        <v>86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26" customFormat="1" ht="12.75" customHeight="1" x14ac:dyDescent="0.2">
      <c r="A31" s="13" t="s">
        <v>114</v>
      </c>
      <c r="B31" s="13" t="s">
        <v>80</v>
      </c>
      <c r="C31" s="13" t="s">
        <v>63</v>
      </c>
      <c r="D31" s="14">
        <v>9794000</v>
      </c>
      <c r="E31" s="14">
        <v>2000000</v>
      </c>
      <c r="F31" s="21" t="s">
        <v>84</v>
      </c>
      <c r="G31" s="30" t="s">
        <v>84</v>
      </c>
      <c r="H31" s="21" t="s">
        <v>88</v>
      </c>
      <c r="I31" s="30" t="s">
        <v>83</v>
      </c>
      <c r="J31" s="21" t="s">
        <v>98</v>
      </c>
      <c r="K31" s="31" t="s">
        <v>83</v>
      </c>
      <c r="L31" s="22">
        <v>35</v>
      </c>
      <c r="M31" s="22">
        <v>12</v>
      </c>
      <c r="N31" s="22">
        <v>11</v>
      </c>
      <c r="O31" s="22">
        <v>4</v>
      </c>
      <c r="P31" s="22">
        <v>8</v>
      </c>
      <c r="Q31" s="22">
        <v>9</v>
      </c>
      <c r="R31" s="22">
        <v>4</v>
      </c>
      <c r="S31" s="23">
        <f t="shared" si="0"/>
        <v>83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26" customFormat="1" ht="12.75" customHeight="1" x14ac:dyDescent="0.2">
      <c r="A32" s="15" t="s">
        <v>115</v>
      </c>
      <c r="B32" s="15" t="s">
        <v>81</v>
      </c>
      <c r="C32" s="15" t="s">
        <v>64</v>
      </c>
      <c r="D32" s="16">
        <v>2778000</v>
      </c>
      <c r="E32" s="16">
        <v>1742000</v>
      </c>
      <c r="F32" s="32" t="s">
        <v>84</v>
      </c>
      <c r="G32" s="33" t="s">
        <v>84</v>
      </c>
      <c r="H32" s="32" t="s">
        <v>89</v>
      </c>
      <c r="I32" s="33" t="s">
        <v>83</v>
      </c>
      <c r="J32" s="32" t="s">
        <v>99</v>
      </c>
      <c r="K32" s="34" t="s">
        <v>83</v>
      </c>
      <c r="L32" s="22">
        <v>35</v>
      </c>
      <c r="M32" s="22">
        <v>13</v>
      </c>
      <c r="N32" s="22">
        <v>12</v>
      </c>
      <c r="O32" s="22">
        <v>5</v>
      </c>
      <c r="P32" s="22">
        <v>7</v>
      </c>
      <c r="Q32" s="22">
        <v>9</v>
      </c>
      <c r="R32" s="22">
        <v>3</v>
      </c>
      <c r="S32" s="23">
        <f t="shared" si="0"/>
        <v>84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4:8" x14ac:dyDescent="0.25">
      <c r="D33" s="8">
        <f>SUM(D15:D32)</f>
        <v>89896190</v>
      </c>
      <c r="E33" s="8">
        <f>SUM(E15:E32)</f>
        <v>27669200</v>
      </c>
      <c r="F33" s="8"/>
    </row>
    <row r="34" spans="4:8" x14ac:dyDescent="0.25">
      <c r="E34" s="8"/>
      <c r="F34" s="8"/>
      <c r="G34" s="8"/>
      <c r="H34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2 R15:R32" xr:uid="{5F5047E1-F2D0-43BD-89AC-42210FA2B788}">
      <formula1>5</formula1>
    </dataValidation>
    <dataValidation type="decimal" operator="lessThanOrEqual" allowBlank="1" showInputMessage="1" showErrorMessage="1" error="max. 10" sqref="P15:Q32" xr:uid="{1DA272B4-22CF-4EAE-B88C-AB3029FA4B8D}">
      <formula1>10</formula1>
    </dataValidation>
    <dataValidation type="decimal" operator="lessThanOrEqual" allowBlank="1" showInputMessage="1" showErrorMessage="1" error="max. 15" sqref="M15:N32" xr:uid="{6341C068-6851-4F18-9A56-627B857A8B2F}">
      <formula1>15</formula1>
    </dataValidation>
    <dataValidation type="decimal" operator="lessThanOrEqual" allowBlank="1" showInputMessage="1" showErrorMessage="1" error="max. 40" sqref="L15:L32" xr:uid="{F1C9C054-0371-40DB-B919-AE4AA807CF4A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výroba dokument</vt:lpstr>
      <vt:lpstr>HB</vt:lpstr>
      <vt:lpstr>JarK</vt:lpstr>
      <vt:lpstr>JK</vt:lpstr>
      <vt:lpstr>MŠ</vt:lpstr>
      <vt:lpstr>OZ</vt:lpstr>
      <vt:lpstr>PV</vt:lpstr>
      <vt:lpstr>RN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2019-09-19T08:09:20Z</dcterms:modified>
</cp:coreProperties>
</file>