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6. jednání 29.-31.5\"/>
    </mc:Choice>
  </mc:AlternateContent>
  <xr:revisionPtr revIDLastSave="0" documentId="14_{5FCA6958-3A9A-4FFC-9F6B-B503734819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ýroba dokument" sheetId="2" r:id="rId1"/>
    <sheet name="BK" sheetId="3" r:id="rId2"/>
    <sheet name="JS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'výroba dokument'!$A$1:$V$40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2" l="1"/>
  <c r="L16" i="2"/>
  <c r="L18" i="2"/>
  <c r="L21" i="2"/>
  <c r="L22" i="2"/>
  <c r="L24" i="2"/>
  <c r="L31" i="2"/>
  <c r="L15" i="2"/>
  <c r="L28" i="2"/>
  <c r="L29" i="2"/>
  <c r="L20" i="2"/>
  <c r="L19" i="2"/>
  <c r="L23" i="2"/>
  <c r="L32" i="2"/>
  <c r="L26" i="2"/>
  <c r="L25" i="2"/>
  <c r="L27" i="2"/>
  <c r="L30" i="2"/>
  <c r="L17" i="2"/>
  <c r="E34" i="11"/>
  <c r="D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E34" i="10"/>
  <c r="D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E34" i="9"/>
  <c r="D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E34" i="8"/>
  <c r="D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E34" i="7"/>
  <c r="D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E34" i="6"/>
  <c r="D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E34" i="5"/>
  <c r="D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E34" i="4"/>
  <c r="D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E34" i="3"/>
  <c r="D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E34" i="2"/>
  <c r="D34" i="2"/>
  <c r="M34" i="2" l="1"/>
  <c r="M35" i="2" s="1"/>
</calcChain>
</file>

<file path=xl/sharedStrings.xml><?xml version="1.0" encoding="utf-8"?>
<sst xmlns="http://schemas.openxmlformats.org/spreadsheetml/2006/main" count="996" uniqueCount="109">
  <si>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</si>
  <si>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</si>
  <si>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</si>
  <si>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</si>
  <si>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</si>
  <si>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</si>
  <si>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</si>
  <si>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</si>
  <si>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</si>
  <si>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</si>
  <si>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</si>
  <si>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</si>
  <si>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</si>
  <si>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</si>
  <si>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</si>
  <si>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</si>
  <si>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</si>
  <si>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</si>
  <si>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</si>
  <si>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</si>
  <si>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</si>
  <si>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</si>
  <si>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</si>
  <si>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</si>
  <si>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</si>
  <si>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Výroba dokumentárního filmu</t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</si>
  <si>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</si>
  <si>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r>
      <t xml:space="preserve">2. </t>
    </r>
    <r>
      <rPr>
        <sz val="9.5"/>
        <color theme="1"/>
        <rFont val="Arial"/>
        <family val="2"/>
        <charset val="238"/>
      </rPr>
      <t>originalita obsahu i zpracování námětu a tématu</t>
    </r>
  </si>
  <si>
    <r>
      <t xml:space="preserve">3. </t>
    </r>
    <r>
      <rPr>
        <sz val="9.5"/>
        <color theme="1"/>
        <rFont val="Arial"/>
        <family val="2"/>
        <charset val="238"/>
      </rPr>
      <t>podpora dokumentárních českých kinematografických děl s výrazným autorským rukopisem</t>
    </r>
  </si>
  <si>
    <r>
      <t xml:space="preserve">4.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</si>
  <si>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t>5. podpora mezinárodních koprodukcí</t>
  </si>
  <si>
    <t>Podpora je určena pro celovečerní nebo krátkometrážní dokumentární česká kinematografická díla (ve smyslu §2 odst. 1 písm. f) zákona o audiovizi) se 100% podílem českých koproducentů nebo s podílem 40 % a vyšší u dvoustranné koprodukce a 30 % a vyšší u vícestranné koprodukce.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</si>
  <si>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</si>
  <si>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</si>
  <si>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Přínos a význam pro českou a evropskou kinematografii a společnost</t>
  </si>
  <si>
    <t>0-25</t>
  </si>
  <si>
    <t>Producentská koncepce a ekonomické parametry projektu</t>
  </si>
  <si>
    <t>Profil žadatele</t>
  </si>
  <si>
    <t>Formální kvalita žádosti</t>
  </si>
  <si>
    <r>
      <t xml:space="preserve">Finanční alokace: </t>
    </r>
    <r>
      <rPr>
        <sz val="9.5"/>
        <rFont val="Arial"/>
        <family val="2"/>
        <charset val="238"/>
      </rPr>
      <t>12 500 000 Kč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</si>
  <si>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2024-2-5-15
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</si>
  <si>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8.2.2024 - 8.3.2024</t>
    </r>
  </si>
  <si>
    <t>Vojta</t>
  </si>
  <si>
    <t>Projekt český Film</t>
  </si>
  <si>
    <t>Heavy Mental</t>
  </si>
  <si>
    <t>Pohodlné století</t>
  </si>
  <si>
    <t>Znalecká skutečnost</t>
  </si>
  <si>
    <t>Oldřich Lipský – Komedie, které čas prověřil</t>
  </si>
  <si>
    <t>Dějiny vietnamského národa v Čechách a na Moravě</t>
  </si>
  <si>
    <t>Buď láska</t>
  </si>
  <si>
    <t>Velký vlastenecký výlet</t>
  </si>
  <si>
    <t>Ostrov svobody</t>
  </si>
  <si>
    <t>Jak zachránit svět</t>
  </si>
  <si>
    <t>VACHEK. Zádušní komedie</t>
  </si>
  <si>
    <t>Skrytý čtvrttón</t>
  </si>
  <si>
    <t>Nikola Mucha</t>
  </si>
  <si>
    <t>Ve stínu hor</t>
  </si>
  <si>
    <t>Slunci a obzoru</t>
  </si>
  <si>
    <t xml:space="preserve">Sestry </t>
  </si>
  <si>
    <t>Dvojí život zmijovky</t>
  </si>
  <si>
    <t>Radka Denemarková</t>
  </si>
  <si>
    <t>Lonely Production s.r.o.</t>
  </si>
  <si>
    <t>Xova Film, s.r.o.</t>
  </si>
  <si>
    <t>NEGATIV s.r.o.</t>
  </si>
  <si>
    <t>Frame Films s.r.o.</t>
  </si>
  <si>
    <t>D1film s.r.o.</t>
  </si>
  <si>
    <t>LS Film production s.r.o.</t>
  </si>
  <si>
    <t>Analog Vision s.r.o.</t>
  </si>
  <si>
    <t>Helium Film s.r.o.</t>
  </si>
  <si>
    <t>Punk Film, s.r.o.</t>
  </si>
  <si>
    <t>BE WATER MY FRIEND, s.r.o.</t>
  </si>
  <si>
    <t>Breathless Films s.r.o.</t>
  </si>
  <si>
    <t>Kuli Film s.r.o.</t>
  </si>
  <si>
    <t>FREESAM s.r.o.</t>
  </si>
  <si>
    <t>Alter Vision s.r.o.</t>
  </si>
  <si>
    <t>Mimesis Film s.r.o.</t>
  </si>
  <si>
    <t>Punk Film s.r.o.</t>
  </si>
  <si>
    <t>MasterFilm, s.r.o.</t>
  </si>
  <si>
    <t>CINEPOINT s.r.o.</t>
  </si>
  <si>
    <t>FILM KOLEKTIV s.r.o.</t>
  </si>
  <si>
    <t>ano</t>
  </si>
  <si>
    <t>ne</t>
  </si>
  <si>
    <t>6531/2024</t>
  </si>
  <si>
    <t>6533/2024</t>
  </si>
  <si>
    <t>6542/2024</t>
  </si>
  <si>
    <t>6544/2024</t>
  </si>
  <si>
    <t>6547/2024</t>
  </si>
  <si>
    <t>6550/2024</t>
  </si>
  <si>
    <t>6556/2024</t>
  </si>
  <si>
    <t>6557/2024</t>
  </si>
  <si>
    <t>6559/2024</t>
  </si>
  <si>
    <t xml:space="preserve">6561/2024 </t>
  </si>
  <si>
    <t>6563/2024</t>
  </si>
  <si>
    <t>6568/2024</t>
  </si>
  <si>
    <t>6569/2024</t>
  </si>
  <si>
    <t>6574/2024</t>
  </si>
  <si>
    <t>6575/2024</t>
  </si>
  <si>
    <t>6577/2024</t>
  </si>
  <si>
    <t xml:space="preserve">6582/2024 </t>
  </si>
  <si>
    <t>6583/2024</t>
  </si>
  <si>
    <t>6584/2024</t>
  </si>
  <si>
    <t xml:space="preserve"> investiční dotace</t>
  </si>
  <si>
    <t>31.10.2026</t>
  </si>
  <si>
    <r>
      <rPr>
        <b/>
        <sz val="9.5"/>
        <rFont val="Arial"/>
        <family val="2"/>
        <charset val="238"/>
      </rPr>
      <t>Lhůta pro dokončení projektu</t>
    </r>
    <r>
      <rPr>
        <sz val="9.5"/>
        <rFont val="Arial"/>
        <family val="2"/>
        <charset val="238"/>
      </rPr>
      <t>: dle žádosti; nejpozději 30. 9. 2028</t>
    </r>
  </si>
  <si>
    <t>65%</t>
  </si>
  <si>
    <t>70%</t>
  </si>
  <si>
    <t>85%</t>
  </si>
  <si>
    <t>75%</t>
  </si>
  <si>
    <t>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</si>
</sst>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 applyProtection="1">
      <alignment vertical="top"/>
      <protection locked="0"/>
    </xf>
    <xf numFmtId="3" fontId="2" fillId="2" borderId="0" xfId="0" applyNumberFormat="1" applyFont="1" applyFill="1" applyAlignment="1">
      <alignment vertical="top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9" fontId="2" fillId="2" borderId="0" xfId="1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</cellXfs>
  <cellStyles count="3">
    <cellStyle name="Čárka 2" xfId="2" xr:uid="{FA451C49-8EC0-4905-9395-32B216926D77}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35"/>
  <sheetViews>
    <sheetView tabSelected="1"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3" width="14.42578125" style="2" customWidth="1"/>
    <col min="14" max="14" width="21.7109375" style="2" customWidth="1"/>
    <col min="15" max="15" width="10.28515625" style="24" customWidth="1"/>
    <col min="16" max="19" width="9.28515625" style="24" customWidth="1"/>
    <col min="20" max="20" width="10.28515625" style="24" customWidth="1"/>
    <col min="21" max="22" width="15.7109375" style="24" customWidth="1"/>
    <col min="23" max="16384" width="9.140625" style="2"/>
  </cols>
  <sheetData>
    <row r="1" spans="1:89" ht="38.25" customHeight="1" x14ac:dyDescent="0.25">
      <c r="A1" s="1" t="s">
        <v>25</v>
      </c>
    </row>
    <row r="2" spans="1:89" x14ac:dyDescent="0.25">
      <c r="A2" s="4" t="s">
        <v>40</v>
      </c>
      <c r="D2" s="4" t="s">
        <v>22</v>
      </c>
    </row>
    <row r="3" spans="1:89" x14ac:dyDescent="0.25">
      <c r="A3" s="4" t="s">
        <v>32</v>
      </c>
      <c r="D3" s="2" t="s">
        <v>26</v>
      </c>
    </row>
    <row r="4" spans="1:89" x14ac:dyDescent="0.25">
      <c r="A4" s="4" t="s">
        <v>41</v>
      </c>
      <c r="D4" s="2" t="s">
        <v>27</v>
      </c>
    </row>
    <row r="5" spans="1:89" x14ac:dyDescent="0.25">
      <c r="A5" s="4" t="s">
        <v>39</v>
      </c>
      <c r="D5" s="2" t="s">
        <v>28</v>
      </c>
    </row>
    <row r="6" spans="1:89" x14ac:dyDescent="0.25">
      <c r="A6" s="2" t="s">
        <v>103</v>
      </c>
      <c r="D6" s="2" t="s">
        <v>29</v>
      </c>
    </row>
    <row r="7" spans="1:89" x14ac:dyDescent="0.25">
      <c r="A7" s="13" t="s">
        <v>33</v>
      </c>
      <c r="D7" s="2" t="s">
        <v>30</v>
      </c>
    </row>
    <row r="8" spans="1:89" ht="12.6" customHeight="1" x14ac:dyDescent="0.25">
      <c r="D8" s="32"/>
      <c r="E8" s="32"/>
    </row>
    <row r="9" spans="1:89" ht="12.6" customHeight="1" x14ac:dyDescent="0.25">
      <c r="A9" s="4"/>
      <c r="D9" s="4" t="s">
        <v>23</v>
      </c>
      <c r="E9" s="11"/>
    </row>
    <row r="10" spans="1:89" ht="39" customHeight="1" x14ac:dyDescent="0.25">
      <c r="A10" s="4"/>
      <c r="D10" s="32" t="s">
        <v>31</v>
      </c>
      <c r="E10" s="32"/>
    </row>
    <row r="11" spans="1:89" ht="12.6" customHeight="1" x14ac:dyDescent="0.25">
      <c r="A11" s="4"/>
    </row>
    <row r="12" spans="1:89" ht="26.45" customHeight="1" x14ac:dyDescent="0.25">
      <c r="A12" s="30" t="s">
        <v>0</v>
      </c>
      <c r="B12" s="30" t="s">
        <v>1</v>
      </c>
      <c r="C12" s="30" t="s">
        <v>17</v>
      </c>
      <c r="D12" s="30" t="s">
        <v>12</v>
      </c>
      <c r="E12" s="31" t="s">
        <v>2</v>
      </c>
      <c r="F12" s="30" t="s">
        <v>14</v>
      </c>
      <c r="G12" s="30" t="s">
        <v>34</v>
      </c>
      <c r="H12" s="30" t="s">
        <v>13</v>
      </c>
      <c r="I12" s="30" t="s">
        <v>36</v>
      </c>
      <c r="J12" s="30" t="s">
        <v>37</v>
      </c>
      <c r="K12" s="30" t="s">
        <v>38</v>
      </c>
      <c r="L12" s="30" t="s">
        <v>3</v>
      </c>
      <c r="M12" s="30" t="s">
        <v>4</v>
      </c>
      <c r="N12" s="30" t="s">
        <v>5</v>
      </c>
      <c r="O12" s="29" t="s">
        <v>6</v>
      </c>
      <c r="P12" s="29" t="s">
        <v>7</v>
      </c>
      <c r="Q12" s="29" t="s">
        <v>16</v>
      </c>
      <c r="R12" s="29" t="s">
        <v>15</v>
      </c>
      <c r="S12" s="29" t="s">
        <v>8</v>
      </c>
      <c r="T12" s="29" t="s">
        <v>9</v>
      </c>
      <c r="U12" s="29" t="s">
        <v>10</v>
      </c>
      <c r="V12" s="29" t="s">
        <v>11</v>
      </c>
    </row>
    <row r="13" spans="1:89" ht="59.45" customHeight="1" x14ac:dyDescent="0.25">
      <c r="A13" s="30"/>
      <c r="B13" s="30"/>
      <c r="C13" s="30"/>
      <c r="D13" s="30"/>
      <c r="E13" s="31"/>
      <c r="F13" s="30"/>
      <c r="G13" s="30"/>
      <c r="H13" s="30"/>
      <c r="I13" s="30"/>
      <c r="J13" s="30"/>
      <c r="K13" s="30"/>
      <c r="L13" s="30"/>
      <c r="M13" s="30"/>
      <c r="N13" s="30"/>
      <c r="O13" s="29"/>
      <c r="P13" s="29"/>
      <c r="Q13" s="29"/>
      <c r="R13" s="29"/>
      <c r="S13" s="29"/>
      <c r="T13" s="29"/>
      <c r="U13" s="29"/>
      <c r="V13" s="29"/>
    </row>
    <row r="14" spans="1:89" ht="37.5" customHeight="1" x14ac:dyDescent="0.25">
      <c r="A14" s="30"/>
      <c r="B14" s="30"/>
      <c r="C14" s="30"/>
      <c r="D14" s="30"/>
      <c r="E14" s="31"/>
      <c r="F14" s="12" t="s">
        <v>24</v>
      </c>
      <c r="G14" s="12" t="s">
        <v>19</v>
      </c>
      <c r="H14" s="12" t="s">
        <v>21</v>
      </c>
      <c r="I14" s="12" t="s">
        <v>35</v>
      </c>
      <c r="J14" s="12" t="s">
        <v>20</v>
      </c>
      <c r="K14" s="12" t="s">
        <v>20</v>
      </c>
      <c r="L14" s="12"/>
      <c r="M14" s="12"/>
      <c r="N14" s="12"/>
      <c r="O14" s="25"/>
      <c r="P14" s="25"/>
      <c r="Q14" s="25"/>
      <c r="R14" s="25"/>
      <c r="S14" s="25"/>
      <c r="T14" s="25"/>
      <c r="U14" s="25"/>
      <c r="V14" s="25"/>
    </row>
    <row r="15" spans="1:89" s="5" customFormat="1" ht="12.75" customHeight="1" x14ac:dyDescent="0.2">
      <c r="A15" s="6" t="s">
        <v>90</v>
      </c>
      <c r="B15" s="5" t="s">
        <v>69</v>
      </c>
      <c r="C15" s="7" t="s">
        <v>50</v>
      </c>
      <c r="D15" s="18">
        <v>6949080</v>
      </c>
      <c r="E15" s="18">
        <v>1700000</v>
      </c>
      <c r="F15" s="8">
        <v>34.8889</v>
      </c>
      <c r="G15" s="8">
        <v>13.777799999999999</v>
      </c>
      <c r="H15" s="8">
        <v>8.1111000000000004</v>
      </c>
      <c r="I15" s="8">
        <v>20.777799999999999</v>
      </c>
      <c r="J15" s="8">
        <v>4</v>
      </c>
      <c r="K15" s="8">
        <v>5</v>
      </c>
      <c r="L15" s="8">
        <f t="shared" ref="L15:L33" si="0">SUM(F15:K15)</f>
        <v>86.555599999999998</v>
      </c>
      <c r="M15" s="18">
        <v>1500000</v>
      </c>
      <c r="N15" s="23" t="s">
        <v>101</v>
      </c>
      <c r="O15" s="26" t="s">
        <v>80</v>
      </c>
      <c r="P15" s="23" t="s">
        <v>80</v>
      </c>
      <c r="Q15" s="27" t="s">
        <v>81</v>
      </c>
      <c r="R15" s="27" t="s">
        <v>81</v>
      </c>
      <c r="S15" s="21">
        <v>0.56999999999999995</v>
      </c>
      <c r="T15" s="23" t="s">
        <v>104</v>
      </c>
      <c r="U15" s="22">
        <v>45900</v>
      </c>
      <c r="V15" s="22">
        <v>45900</v>
      </c>
      <c r="W15" s="28"/>
      <c r="X15" s="28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 s="5" customFormat="1" ht="12.75" customHeight="1" x14ac:dyDescent="0.2">
      <c r="A16" s="6" t="s">
        <v>84</v>
      </c>
      <c r="B16" s="5" t="s">
        <v>63</v>
      </c>
      <c r="C16" s="9" t="s">
        <v>44</v>
      </c>
      <c r="D16" s="19">
        <v>5354100</v>
      </c>
      <c r="E16" s="19">
        <v>1900000</v>
      </c>
      <c r="F16" s="8">
        <v>32.1111</v>
      </c>
      <c r="G16" s="8">
        <v>11.777799999999999</v>
      </c>
      <c r="H16" s="8">
        <v>9.5556000000000001</v>
      </c>
      <c r="I16" s="8">
        <v>20.777799999999999</v>
      </c>
      <c r="J16" s="8">
        <v>5</v>
      </c>
      <c r="K16" s="8">
        <v>5</v>
      </c>
      <c r="L16" s="8">
        <f t="shared" si="0"/>
        <v>84.22229999999999</v>
      </c>
      <c r="M16" s="19">
        <v>1500000</v>
      </c>
      <c r="N16" s="23" t="s">
        <v>101</v>
      </c>
      <c r="O16" s="26" t="s">
        <v>80</v>
      </c>
      <c r="P16" s="23" t="s">
        <v>80</v>
      </c>
      <c r="Q16" s="27" t="s">
        <v>81</v>
      </c>
      <c r="R16" s="27" t="s">
        <v>81</v>
      </c>
      <c r="S16" s="21">
        <v>0.63</v>
      </c>
      <c r="T16" s="23" t="s">
        <v>105</v>
      </c>
      <c r="U16" s="22">
        <v>46295</v>
      </c>
      <c r="V16" s="22">
        <v>46295</v>
      </c>
      <c r="W16" s="28"/>
      <c r="X16" s="28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5" customFormat="1" ht="12.75" customHeight="1" x14ac:dyDescent="0.2">
      <c r="A17" s="6" t="s">
        <v>82</v>
      </c>
      <c r="B17" s="5" t="s">
        <v>61</v>
      </c>
      <c r="C17" s="7" t="s">
        <v>42</v>
      </c>
      <c r="D17" s="18">
        <v>6901800</v>
      </c>
      <c r="E17" s="18">
        <v>2000000</v>
      </c>
      <c r="F17" s="8">
        <v>34.777799999999999</v>
      </c>
      <c r="G17" s="8">
        <v>12</v>
      </c>
      <c r="H17" s="8">
        <v>7.7778</v>
      </c>
      <c r="I17" s="8">
        <v>22.1111</v>
      </c>
      <c r="J17" s="8">
        <v>2</v>
      </c>
      <c r="K17" s="8">
        <v>5</v>
      </c>
      <c r="L17" s="8">
        <f t="shared" si="0"/>
        <v>83.666699999999992</v>
      </c>
      <c r="M17" s="18">
        <v>1700000</v>
      </c>
      <c r="N17" s="23" t="s">
        <v>101</v>
      </c>
      <c r="O17" s="26" t="s">
        <v>80</v>
      </c>
      <c r="P17" s="23" t="s">
        <v>80</v>
      </c>
      <c r="Q17" s="26" t="s">
        <v>81</v>
      </c>
      <c r="R17" s="26" t="s">
        <v>81</v>
      </c>
      <c r="S17" s="21">
        <v>0.79</v>
      </c>
      <c r="T17" s="23" t="s">
        <v>106</v>
      </c>
      <c r="U17" s="22">
        <v>46081</v>
      </c>
      <c r="V17" s="22">
        <v>46081</v>
      </c>
      <c r="W17" s="28"/>
      <c r="X17" s="28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s="5" customFormat="1" ht="12.75" customHeight="1" x14ac:dyDescent="0.2">
      <c r="A18" s="6" t="s">
        <v>85</v>
      </c>
      <c r="B18" s="5" t="s">
        <v>64</v>
      </c>
      <c r="C18" s="7" t="s">
        <v>45</v>
      </c>
      <c r="D18" s="18">
        <v>3595000</v>
      </c>
      <c r="E18" s="18">
        <v>2000000</v>
      </c>
      <c r="F18" s="8">
        <v>33.444400000000002</v>
      </c>
      <c r="G18" s="8">
        <v>12.5556</v>
      </c>
      <c r="H18" s="8">
        <v>8</v>
      </c>
      <c r="I18" s="8">
        <v>21.8889</v>
      </c>
      <c r="J18" s="8">
        <v>2</v>
      </c>
      <c r="K18" s="8">
        <v>5</v>
      </c>
      <c r="L18" s="8">
        <f t="shared" si="0"/>
        <v>82.888900000000007</v>
      </c>
      <c r="M18" s="18">
        <v>1500000</v>
      </c>
      <c r="N18" s="23" t="s">
        <v>101</v>
      </c>
      <c r="O18" s="26" t="s">
        <v>80</v>
      </c>
      <c r="P18" s="23" t="s">
        <v>80</v>
      </c>
      <c r="Q18" s="26" t="s">
        <v>81</v>
      </c>
      <c r="R18" s="26" t="s">
        <v>81</v>
      </c>
      <c r="S18" s="21">
        <v>0.69</v>
      </c>
      <c r="T18" s="23" t="s">
        <v>107</v>
      </c>
      <c r="U18" s="22">
        <v>45961</v>
      </c>
      <c r="V18" s="22">
        <v>45961</v>
      </c>
      <c r="W18" s="28"/>
      <c r="X18" s="28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</row>
    <row r="19" spans="1:89" s="5" customFormat="1" ht="12.75" customHeight="1" x14ac:dyDescent="0.2">
      <c r="A19" s="6" t="s">
        <v>94</v>
      </c>
      <c r="B19" s="5" t="s">
        <v>73</v>
      </c>
      <c r="C19" s="9" t="s">
        <v>54</v>
      </c>
      <c r="D19" s="19">
        <v>8850000</v>
      </c>
      <c r="E19" s="19">
        <v>2000000</v>
      </c>
      <c r="F19" s="8">
        <v>33.1111</v>
      </c>
      <c r="G19" s="8">
        <v>12.222200000000001</v>
      </c>
      <c r="H19" s="8">
        <v>8</v>
      </c>
      <c r="I19" s="8">
        <v>22</v>
      </c>
      <c r="J19" s="8">
        <v>1</v>
      </c>
      <c r="K19" s="8">
        <v>5</v>
      </c>
      <c r="L19" s="8">
        <f t="shared" si="0"/>
        <v>81.333300000000008</v>
      </c>
      <c r="M19" s="19">
        <v>1700000</v>
      </c>
      <c r="N19" s="23" t="s">
        <v>101</v>
      </c>
      <c r="O19" s="26" t="s">
        <v>81</v>
      </c>
      <c r="P19" s="23" t="s">
        <v>81</v>
      </c>
      <c r="Q19" s="26" t="s">
        <v>81</v>
      </c>
      <c r="R19" s="26" t="s">
        <v>81</v>
      </c>
      <c r="S19" s="21">
        <v>0.43</v>
      </c>
      <c r="T19" s="23" t="s">
        <v>108</v>
      </c>
      <c r="U19" s="22">
        <v>46053</v>
      </c>
      <c r="V19" s="22">
        <v>46053</v>
      </c>
      <c r="W19" s="28"/>
      <c r="X19" s="28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</row>
    <row r="20" spans="1:89" s="5" customFormat="1" x14ac:dyDescent="0.2">
      <c r="A20" s="6" t="s">
        <v>93</v>
      </c>
      <c r="B20" s="5" t="s">
        <v>72</v>
      </c>
      <c r="C20" s="7" t="s">
        <v>53</v>
      </c>
      <c r="D20" s="18">
        <v>6651200</v>
      </c>
      <c r="E20" s="18">
        <v>1800000</v>
      </c>
      <c r="F20" s="8">
        <v>32.555599999999998</v>
      </c>
      <c r="G20" s="8">
        <v>11.222200000000001</v>
      </c>
      <c r="H20" s="8">
        <v>7.8888999999999996</v>
      </c>
      <c r="I20" s="8">
        <v>20.444400000000002</v>
      </c>
      <c r="J20" s="8">
        <v>4</v>
      </c>
      <c r="K20" s="8">
        <v>5</v>
      </c>
      <c r="L20" s="8">
        <f t="shared" si="0"/>
        <v>81.111099999999993</v>
      </c>
      <c r="M20" s="18">
        <v>1200000</v>
      </c>
      <c r="N20" s="23" t="s">
        <v>101</v>
      </c>
      <c r="O20" s="26" t="s">
        <v>80</v>
      </c>
      <c r="P20" s="23" t="s">
        <v>80</v>
      </c>
      <c r="Q20" s="27" t="s">
        <v>81</v>
      </c>
      <c r="R20" s="27" t="s">
        <v>81</v>
      </c>
      <c r="S20" s="21">
        <v>0.65</v>
      </c>
      <c r="T20" s="23" t="s">
        <v>105</v>
      </c>
      <c r="U20" s="22">
        <v>46300</v>
      </c>
      <c r="V20" s="23" t="s">
        <v>102</v>
      </c>
      <c r="W20" s="28"/>
      <c r="X20" s="28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</row>
    <row r="21" spans="1:89" s="5" customFormat="1" ht="12.75" customHeight="1" x14ac:dyDescent="0.2">
      <c r="A21" s="6" t="s">
        <v>86</v>
      </c>
      <c r="B21" s="5" t="s">
        <v>65</v>
      </c>
      <c r="C21" s="9" t="s">
        <v>46</v>
      </c>
      <c r="D21" s="19">
        <v>3181000</v>
      </c>
      <c r="E21" s="19">
        <v>1750000</v>
      </c>
      <c r="F21" s="8">
        <v>32.8889</v>
      </c>
      <c r="G21" s="8">
        <v>13.222200000000001</v>
      </c>
      <c r="H21" s="8">
        <v>9</v>
      </c>
      <c r="I21" s="8">
        <v>22.222200000000001</v>
      </c>
      <c r="J21" s="8">
        <v>2</v>
      </c>
      <c r="K21" s="8">
        <v>1</v>
      </c>
      <c r="L21" s="8">
        <f t="shared" si="0"/>
        <v>80.333300000000008</v>
      </c>
      <c r="M21" s="19">
        <v>1200000</v>
      </c>
      <c r="N21" s="23" t="s">
        <v>101</v>
      </c>
      <c r="O21" s="26" t="s">
        <v>80</v>
      </c>
      <c r="P21" s="23" t="s">
        <v>80</v>
      </c>
      <c r="Q21" s="27" t="s">
        <v>81</v>
      </c>
      <c r="R21" s="27" t="s">
        <v>81</v>
      </c>
      <c r="S21" s="21">
        <v>0.68</v>
      </c>
      <c r="T21" s="23" t="s">
        <v>107</v>
      </c>
      <c r="U21" s="22">
        <v>46325</v>
      </c>
      <c r="V21" s="23" t="s">
        <v>102</v>
      </c>
      <c r="W21" s="28"/>
      <c r="X21" s="28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</row>
    <row r="22" spans="1:89" s="5" customFormat="1" ht="12.75" customHeight="1" x14ac:dyDescent="0.2">
      <c r="A22" s="6" t="s">
        <v>87</v>
      </c>
      <c r="B22" s="5" t="s">
        <v>66</v>
      </c>
      <c r="C22" s="7" t="s">
        <v>47</v>
      </c>
      <c r="D22" s="18">
        <v>3400000</v>
      </c>
      <c r="E22" s="18">
        <v>1700000</v>
      </c>
      <c r="F22" s="8">
        <v>34.222200000000001</v>
      </c>
      <c r="G22" s="8">
        <v>13.1111</v>
      </c>
      <c r="H22" s="8">
        <v>7.2222</v>
      </c>
      <c r="I22" s="8">
        <v>21.555599999999998</v>
      </c>
      <c r="J22" s="8">
        <v>0</v>
      </c>
      <c r="K22" s="8">
        <v>4.1111000000000004</v>
      </c>
      <c r="L22" s="8">
        <f t="shared" si="0"/>
        <v>80.222199999999987</v>
      </c>
      <c r="M22" s="18">
        <v>700000</v>
      </c>
      <c r="N22" s="23" t="s">
        <v>101</v>
      </c>
      <c r="O22" s="26" t="s">
        <v>81</v>
      </c>
      <c r="P22" s="23" t="s">
        <v>80</v>
      </c>
      <c r="Q22" s="27" t="s">
        <v>81</v>
      </c>
      <c r="R22" s="27" t="s">
        <v>81</v>
      </c>
      <c r="S22" s="21">
        <v>0.5</v>
      </c>
      <c r="T22" s="23" t="s">
        <v>108</v>
      </c>
      <c r="U22" s="22">
        <v>45535</v>
      </c>
      <c r="V22" s="22">
        <v>45565</v>
      </c>
      <c r="W22" s="28"/>
      <c r="X22" s="28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</row>
    <row r="23" spans="1:89" s="5" customFormat="1" ht="13.5" customHeight="1" x14ac:dyDescent="0.2">
      <c r="A23" s="6" t="s">
        <v>95</v>
      </c>
      <c r="B23" s="5" t="s">
        <v>74</v>
      </c>
      <c r="C23" s="7" t="s">
        <v>55</v>
      </c>
      <c r="D23" s="18">
        <v>5380000</v>
      </c>
      <c r="E23" s="18">
        <v>1600000</v>
      </c>
      <c r="F23" s="8">
        <v>34.777799999999999</v>
      </c>
      <c r="G23" s="8">
        <v>12.666700000000001</v>
      </c>
      <c r="H23" s="8">
        <v>7.8888999999999996</v>
      </c>
      <c r="I23" s="8">
        <v>22.333300000000001</v>
      </c>
      <c r="J23" s="8">
        <v>0.1111</v>
      </c>
      <c r="K23" s="8">
        <v>2.3332999999999999</v>
      </c>
      <c r="L23" s="8">
        <f t="shared" si="0"/>
        <v>80.111099999999979</v>
      </c>
      <c r="M23" s="18">
        <v>1500000</v>
      </c>
      <c r="N23" s="23" t="s">
        <v>101</v>
      </c>
      <c r="O23" s="26" t="s">
        <v>80</v>
      </c>
      <c r="P23" s="23" t="s">
        <v>80</v>
      </c>
      <c r="Q23" s="27" t="s">
        <v>81</v>
      </c>
      <c r="R23" s="23" t="s">
        <v>81</v>
      </c>
      <c r="S23" s="21">
        <v>0.78</v>
      </c>
      <c r="T23" s="23" t="s">
        <v>106</v>
      </c>
      <c r="U23" s="22">
        <v>47026</v>
      </c>
      <c r="V23" s="22">
        <v>47026</v>
      </c>
      <c r="W23" s="28"/>
      <c r="X23" s="28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</row>
    <row r="24" spans="1:89" s="5" customFormat="1" ht="12.75" customHeight="1" x14ac:dyDescent="0.2">
      <c r="A24" s="6" t="s">
        <v>88</v>
      </c>
      <c r="B24" s="5" t="s">
        <v>67</v>
      </c>
      <c r="C24" s="7" t="s">
        <v>48</v>
      </c>
      <c r="D24" s="18">
        <v>15964500</v>
      </c>
      <c r="E24" s="18">
        <v>3500000</v>
      </c>
      <c r="F24" s="8">
        <v>31</v>
      </c>
      <c r="G24" s="8">
        <v>13.1111</v>
      </c>
      <c r="H24" s="8">
        <v>8</v>
      </c>
      <c r="I24" s="8">
        <v>18.222200000000001</v>
      </c>
      <c r="J24" s="8">
        <v>4</v>
      </c>
      <c r="K24" s="8">
        <v>4</v>
      </c>
      <c r="L24" s="8">
        <f t="shared" si="0"/>
        <v>78.333300000000008</v>
      </c>
      <c r="M24" s="16"/>
      <c r="N24" s="20"/>
      <c r="O24" s="26" t="s">
        <v>80</v>
      </c>
      <c r="P24" s="23"/>
      <c r="Q24" s="26" t="s">
        <v>81</v>
      </c>
      <c r="R24" s="23"/>
      <c r="S24" s="21">
        <v>0.65</v>
      </c>
      <c r="T24" s="23"/>
      <c r="U24" s="22">
        <v>46387</v>
      </c>
      <c r="V24" s="23"/>
      <c r="W24" s="2"/>
      <c r="X24" s="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s="5" customFormat="1" ht="12.75" customHeight="1" x14ac:dyDescent="0.2">
      <c r="A25" s="6" t="s">
        <v>98</v>
      </c>
      <c r="B25" s="5" t="s">
        <v>77</v>
      </c>
      <c r="C25" s="7" t="s">
        <v>58</v>
      </c>
      <c r="D25" s="18">
        <v>9303859</v>
      </c>
      <c r="E25" s="18">
        <v>1200000</v>
      </c>
      <c r="F25" s="8">
        <v>30</v>
      </c>
      <c r="G25" s="8">
        <v>10.222200000000001</v>
      </c>
      <c r="H25" s="8">
        <v>7.7778</v>
      </c>
      <c r="I25" s="8">
        <v>21.666699999999999</v>
      </c>
      <c r="J25" s="8">
        <v>3</v>
      </c>
      <c r="K25" s="8">
        <v>5</v>
      </c>
      <c r="L25" s="8">
        <f t="shared" si="0"/>
        <v>77.666699999999992</v>
      </c>
      <c r="M25" s="15"/>
      <c r="N25" s="20"/>
      <c r="O25" s="26" t="s">
        <v>80</v>
      </c>
      <c r="P25" s="23"/>
      <c r="Q25" s="27" t="s">
        <v>81</v>
      </c>
      <c r="R25" s="23"/>
      <c r="S25" s="21">
        <v>0.37</v>
      </c>
      <c r="T25" s="23"/>
      <c r="U25" s="22">
        <v>46233</v>
      </c>
      <c r="V25" s="23"/>
      <c r="W25" s="2"/>
      <c r="X25" s="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s="5" customFormat="1" ht="12.75" customHeight="1" x14ac:dyDescent="0.2">
      <c r="A26" s="6" t="s">
        <v>97</v>
      </c>
      <c r="B26" s="5" t="s">
        <v>76</v>
      </c>
      <c r="C26" s="9" t="s">
        <v>57</v>
      </c>
      <c r="D26" s="19">
        <v>16948700</v>
      </c>
      <c r="E26" s="19">
        <v>3000000</v>
      </c>
      <c r="F26" s="8">
        <v>29.444400000000002</v>
      </c>
      <c r="G26" s="8">
        <v>11.1111</v>
      </c>
      <c r="H26" s="8">
        <v>8</v>
      </c>
      <c r="I26" s="8">
        <v>20</v>
      </c>
      <c r="J26" s="8">
        <v>4</v>
      </c>
      <c r="K26" s="8">
        <v>5</v>
      </c>
      <c r="L26" s="8">
        <f t="shared" si="0"/>
        <v>77.555499999999995</v>
      </c>
      <c r="M26" s="15"/>
      <c r="N26" s="20"/>
      <c r="O26" s="26" t="s">
        <v>80</v>
      </c>
      <c r="P26" s="23"/>
      <c r="Q26" s="26" t="s">
        <v>81</v>
      </c>
      <c r="R26" s="23"/>
      <c r="S26" s="21">
        <v>0.47</v>
      </c>
      <c r="T26" s="23"/>
      <c r="U26" s="22">
        <v>46477</v>
      </c>
      <c r="V26" s="23"/>
      <c r="W26" s="2"/>
      <c r="X26" s="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s="5" customFormat="1" ht="12.75" customHeight="1" x14ac:dyDescent="0.2">
      <c r="A27" s="6" t="s">
        <v>99</v>
      </c>
      <c r="B27" s="5" t="s">
        <v>78</v>
      </c>
      <c r="C27" s="7" t="s">
        <v>59</v>
      </c>
      <c r="D27" s="18">
        <v>3615000</v>
      </c>
      <c r="E27" s="18">
        <v>1700000</v>
      </c>
      <c r="F27" s="8">
        <v>28</v>
      </c>
      <c r="G27" s="8">
        <v>10.222200000000001</v>
      </c>
      <c r="H27" s="8">
        <v>7.7778</v>
      </c>
      <c r="I27" s="8">
        <v>22.666699999999999</v>
      </c>
      <c r="J27" s="8">
        <v>3</v>
      </c>
      <c r="K27" s="8">
        <v>5</v>
      </c>
      <c r="L27" s="8">
        <f t="shared" si="0"/>
        <v>76.666699999999992</v>
      </c>
      <c r="M27" s="15"/>
      <c r="N27" s="20"/>
      <c r="O27" s="26" t="s">
        <v>80</v>
      </c>
      <c r="P27" s="23"/>
      <c r="Q27" s="27" t="s">
        <v>81</v>
      </c>
      <c r="R27" s="23"/>
      <c r="S27" s="21">
        <v>0.71</v>
      </c>
      <c r="T27" s="23"/>
      <c r="U27" s="22">
        <v>46338</v>
      </c>
      <c r="V27" s="23"/>
      <c r="W27" s="2"/>
      <c r="X27" s="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s="5" customFormat="1" x14ac:dyDescent="0.2">
      <c r="A28" s="6" t="s">
        <v>91</v>
      </c>
      <c r="B28" s="5" t="s">
        <v>70</v>
      </c>
      <c r="C28" s="7" t="s">
        <v>51</v>
      </c>
      <c r="D28" s="18">
        <v>7444650</v>
      </c>
      <c r="E28" s="18">
        <v>2500000</v>
      </c>
      <c r="F28" s="8">
        <v>25</v>
      </c>
      <c r="G28" s="8">
        <v>11.4444</v>
      </c>
      <c r="H28" s="8">
        <v>7.1111000000000004</v>
      </c>
      <c r="I28" s="8">
        <v>21.333300000000001</v>
      </c>
      <c r="J28" s="8">
        <v>0</v>
      </c>
      <c r="K28" s="8">
        <v>5</v>
      </c>
      <c r="L28" s="8">
        <f t="shared" si="0"/>
        <v>69.888800000000003</v>
      </c>
      <c r="M28" s="15"/>
      <c r="N28" s="20"/>
      <c r="O28" s="26" t="s">
        <v>80</v>
      </c>
      <c r="P28" s="23"/>
      <c r="Q28" s="26" t="s">
        <v>80</v>
      </c>
      <c r="R28" s="23"/>
      <c r="S28" s="21">
        <v>0.62</v>
      </c>
      <c r="T28" s="23"/>
      <c r="U28" s="22">
        <v>46266</v>
      </c>
      <c r="V28" s="23"/>
      <c r="W28" s="2"/>
      <c r="X28" s="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s="5" customFormat="1" ht="12.75" customHeight="1" x14ac:dyDescent="0.2">
      <c r="A29" s="6" t="s">
        <v>92</v>
      </c>
      <c r="B29" s="5" t="s">
        <v>71</v>
      </c>
      <c r="C29" s="9" t="s">
        <v>52</v>
      </c>
      <c r="D29" s="19">
        <v>3430000</v>
      </c>
      <c r="E29" s="19">
        <v>1500000</v>
      </c>
      <c r="F29" s="8">
        <v>28.444400000000002</v>
      </c>
      <c r="G29" s="8">
        <v>9.6667000000000005</v>
      </c>
      <c r="H29" s="8">
        <v>6.8888999999999996</v>
      </c>
      <c r="I29" s="8">
        <v>17.222200000000001</v>
      </c>
      <c r="J29" s="8">
        <v>2</v>
      </c>
      <c r="K29" s="8">
        <v>4.1111000000000004</v>
      </c>
      <c r="L29" s="8">
        <f t="shared" si="0"/>
        <v>68.333300000000008</v>
      </c>
      <c r="M29" s="15"/>
      <c r="N29" s="20"/>
      <c r="O29" s="26" t="s">
        <v>80</v>
      </c>
      <c r="P29" s="23"/>
      <c r="Q29" s="27" t="s">
        <v>81</v>
      </c>
      <c r="R29" s="23"/>
      <c r="S29" s="21">
        <v>0.64</v>
      </c>
      <c r="T29" s="23"/>
      <c r="U29" s="22">
        <v>45991</v>
      </c>
      <c r="V29" s="23"/>
      <c r="W29" s="2"/>
      <c r="X29" s="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s="5" customFormat="1" ht="12.75" customHeight="1" x14ac:dyDescent="0.2">
      <c r="A30" s="6" t="s">
        <v>100</v>
      </c>
      <c r="B30" s="5" t="s">
        <v>79</v>
      </c>
      <c r="C30" s="7" t="s">
        <v>60</v>
      </c>
      <c r="D30" s="18">
        <v>3899165</v>
      </c>
      <c r="E30" s="18">
        <v>1600000</v>
      </c>
      <c r="F30" s="8">
        <v>26.1111</v>
      </c>
      <c r="G30" s="8">
        <v>9.5556000000000001</v>
      </c>
      <c r="H30" s="8">
        <v>7.8888999999999996</v>
      </c>
      <c r="I30" s="8">
        <v>17.222200000000001</v>
      </c>
      <c r="J30" s="8">
        <v>3</v>
      </c>
      <c r="K30" s="8">
        <v>4.1111000000000004</v>
      </c>
      <c r="L30" s="8">
        <f t="shared" si="0"/>
        <v>67.888900000000007</v>
      </c>
      <c r="M30" s="15"/>
      <c r="N30" s="20"/>
      <c r="O30" s="26" t="s">
        <v>80</v>
      </c>
      <c r="P30" s="23"/>
      <c r="Q30" s="26" t="s">
        <v>81</v>
      </c>
      <c r="R30" s="23"/>
      <c r="S30" s="21">
        <v>0.72</v>
      </c>
      <c r="T30" s="23"/>
      <c r="U30" s="22">
        <v>46022</v>
      </c>
      <c r="V30" s="23"/>
      <c r="W30" s="2"/>
      <c r="X30" s="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s="5" customFormat="1" ht="12.75" customHeight="1" x14ac:dyDescent="0.2">
      <c r="A31" s="6" t="s">
        <v>89</v>
      </c>
      <c r="B31" s="5" t="s">
        <v>68</v>
      </c>
      <c r="C31" s="7" t="s">
        <v>49</v>
      </c>
      <c r="D31" s="18">
        <v>1242000</v>
      </c>
      <c r="E31" s="18">
        <v>500000</v>
      </c>
      <c r="F31" s="8">
        <v>23</v>
      </c>
      <c r="G31" s="8">
        <v>10.1111</v>
      </c>
      <c r="H31" s="8">
        <v>6.8888999999999996</v>
      </c>
      <c r="I31" s="8">
        <v>17.1111</v>
      </c>
      <c r="J31" s="8">
        <v>5</v>
      </c>
      <c r="K31" s="8">
        <v>5</v>
      </c>
      <c r="L31" s="8">
        <f t="shared" si="0"/>
        <v>67.111099999999993</v>
      </c>
      <c r="M31" s="15"/>
      <c r="N31" s="20"/>
      <c r="O31" s="26" t="s">
        <v>80</v>
      </c>
      <c r="P31" s="23"/>
      <c r="Q31" s="27" t="s">
        <v>81</v>
      </c>
      <c r="R31" s="23"/>
      <c r="S31" s="21">
        <v>0.4</v>
      </c>
      <c r="T31" s="23"/>
      <c r="U31" s="22">
        <v>45657</v>
      </c>
      <c r="V31" s="23"/>
      <c r="W31" s="2"/>
      <c r="X31" s="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s="5" customFormat="1" ht="12.75" customHeight="1" x14ac:dyDescent="0.2">
      <c r="A32" s="6" t="s">
        <v>96</v>
      </c>
      <c r="B32" s="5" t="s">
        <v>75</v>
      </c>
      <c r="C32" s="9" t="s">
        <v>56</v>
      </c>
      <c r="D32" s="19">
        <v>4157000</v>
      </c>
      <c r="E32" s="19">
        <v>1900000</v>
      </c>
      <c r="F32" s="8">
        <v>24.444400000000002</v>
      </c>
      <c r="G32" s="8">
        <v>10.4444</v>
      </c>
      <c r="H32" s="8">
        <v>7.8888999999999996</v>
      </c>
      <c r="I32" s="8">
        <v>17.333300000000001</v>
      </c>
      <c r="J32" s="8">
        <v>4</v>
      </c>
      <c r="K32" s="8">
        <v>2.7778</v>
      </c>
      <c r="L32" s="8">
        <f t="shared" si="0"/>
        <v>66.888800000000003</v>
      </c>
      <c r="M32" s="15"/>
      <c r="N32" s="20"/>
      <c r="O32" s="26" t="s">
        <v>80</v>
      </c>
      <c r="P32" s="23"/>
      <c r="Q32" s="27" t="s">
        <v>81</v>
      </c>
      <c r="R32" s="23"/>
      <c r="S32" s="21">
        <v>0.61</v>
      </c>
      <c r="T32" s="23"/>
      <c r="U32" s="22">
        <v>46203</v>
      </c>
      <c r="V32" s="23"/>
      <c r="W32" s="2"/>
      <c r="X32" s="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:89" s="5" customFormat="1" x14ac:dyDescent="0.2">
      <c r="A33" s="6" t="s">
        <v>83</v>
      </c>
      <c r="B33" s="5" t="s">
        <v>62</v>
      </c>
      <c r="C33" s="7" t="s">
        <v>43</v>
      </c>
      <c r="D33" s="18">
        <v>3430000</v>
      </c>
      <c r="E33" s="18">
        <v>700000</v>
      </c>
      <c r="F33" s="8">
        <v>21.777799999999999</v>
      </c>
      <c r="G33" s="8">
        <v>9</v>
      </c>
      <c r="H33" s="8">
        <v>7.7778</v>
      </c>
      <c r="I33" s="8">
        <v>20.222200000000001</v>
      </c>
      <c r="J33" s="8">
        <v>2</v>
      </c>
      <c r="K33" s="8">
        <v>5</v>
      </c>
      <c r="L33" s="8">
        <f t="shared" si="0"/>
        <v>65.777799999999999</v>
      </c>
      <c r="M33" s="15"/>
      <c r="N33" s="20"/>
      <c r="O33" s="26" t="s">
        <v>80</v>
      </c>
      <c r="P33" s="23"/>
      <c r="Q33" s="27" t="s">
        <v>81</v>
      </c>
      <c r="R33" s="23"/>
      <c r="S33" s="21">
        <v>0.43</v>
      </c>
      <c r="T33" s="23"/>
      <c r="U33" s="22">
        <v>45930</v>
      </c>
      <c r="V33" s="23"/>
      <c r="W33" s="2"/>
      <c r="X33" s="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:89" x14ac:dyDescent="0.25">
      <c r="D34" s="14">
        <f>SUM(D15:D33)</f>
        <v>119697054</v>
      </c>
      <c r="E34" s="14">
        <f>SUM(E15:E33)</f>
        <v>34550000</v>
      </c>
      <c r="M34" s="17">
        <f>SUM(M15:M33)</f>
        <v>12500000</v>
      </c>
    </row>
    <row r="35" spans="1:89" x14ac:dyDescent="0.25">
      <c r="E35" s="10"/>
      <c r="L35" s="2" t="s">
        <v>18</v>
      </c>
      <c r="M35" s="14">
        <f>12500000-M34</f>
        <v>0</v>
      </c>
    </row>
  </sheetData>
  <sortState xmlns:xlrd2="http://schemas.microsoft.com/office/spreadsheetml/2017/richdata2" ref="A15:X33">
    <sortCondition descending="1" ref="X15:X33"/>
  </sortState>
  <mergeCells count="24">
    <mergeCell ref="D8:E8"/>
    <mergeCell ref="T12:T13"/>
    <mergeCell ref="U12:U13"/>
    <mergeCell ref="V12:V13"/>
    <mergeCell ref="D10:E10"/>
    <mergeCell ref="F12:F13"/>
    <mergeCell ref="G12:G13"/>
    <mergeCell ref="S12:S13"/>
    <mergeCell ref="H12:H13"/>
    <mergeCell ref="I12:I13"/>
    <mergeCell ref="J12:J13"/>
    <mergeCell ref="K12:K13"/>
    <mergeCell ref="L12:L13"/>
    <mergeCell ref="R12:R13"/>
    <mergeCell ref="A12:A14"/>
    <mergeCell ref="B12:B14"/>
    <mergeCell ref="C12:C14"/>
    <mergeCell ref="D12:D14"/>
    <mergeCell ref="E12:E14"/>
    <mergeCell ref="M12:M13"/>
    <mergeCell ref="N12:N13"/>
    <mergeCell ref="O12:O13"/>
    <mergeCell ref="P12:P13"/>
    <mergeCell ref="Q12:Q13"/>
  </mergeCells>
  <dataValidations count="5">
    <dataValidation type="decimal" operator="lessThanOrEqual" allowBlank="1" showInputMessage="1" showErrorMessage="1" error="max. 40" sqref="F15:F33" xr:uid="{00000000-0002-0000-0000-000000000000}">
      <formula1>40</formula1>
    </dataValidation>
    <dataValidation type="decimal" operator="lessThanOrEqual" allowBlank="1" showInputMessage="1" showErrorMessage="1" error="max. 10" sqref="H15:H33" xr:uid="{00000000-0002-0000-0000-000002000000}">
      <formula1>10</formula1>
    </dataValidation>
    <dataValidation type="decimal" operator="lessThanOrEqual" allowBlank="1" showInputMessage="1" showErrorMessage="1" error="max. 5" sqref="J15:K33" xr:uid="{00000000-0002-0000-0000-000003000000}">
      <formula1>5</formula1>
    </dataValidation>
    <dataValidation type="decimal" operator="lessThanOrEqual" allowBlank="1" showInputMessage="1" showErrorMessage="1" error="max. 15" sqref="G15:G33" xr:uid="{00000000-0002-0000-0000-000001000000}">
      <formula1>15</formula1>
    </dataValidation>
    <dataValidation type="decimal" operator="lessThanOrEqual" allowBlank="1" showInputMessage="1" showErrorMessage="1" error="max. 25" sqref="I15:I33" xr:uid="{E3DC7996-AF36-448D-897D-7597E308A028}">
      <formula1>25</formula1>
    </dataValidation>
  </dataValidations>
  <pageMargins left="0.7" right="0.7" top="0.78740157499999996" bottom="0.78740157499999996" header="0.3" footer="0.3"/>
  <pageSetup scale="3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648AE-BE14-494D-90C4-9E086F9A0711}">
  <dimension ref="A1:CA3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9" ht="38.25" customHeight="1" x14ac:dyDescent="0.25">
      <c r="A1" s="1" t="s">
        <v>25</v>
      </c>
    </row>
    <row r="2" spans="1:79" x14ac:dyDescent="0.25">
      <c r="A2" s="4" t="s">
        <v>40</v>
      </c>
      <c r="D2" s="4" t="s">
        <v>22</v>
      </c>
    </row>
    <row r="3" spans="1:79" x14ac:dyDescent="0.25">
      <c r="A3" s="4" t="s">
        <v>32</v>
      </c>
      <c r="D3" s="2" t="s">
        <v>26</v>
      </c>
    </row>
    <row r="4" spans="1:79" x14ac:dyDescent="0.25">
      <c r="A4" s="4" t="s">
        <v>41</v>
      </c>
      <c r="D4" s="2" t="s">
        <v>27</v>
      </c>
    </row>
    <row r="5" spans="1:79" x14ac:dyDescent="0.25">
      <c r="A5" s="4" t="s">
        <v>39</v>
      </c>
      <c r="D5" s="2" t="s">
        <v>28</v>
      </c>
    </row>
    <row r="6" spans="1:79" x14ac:dyDescent="0.25">
      <c r="A6" s="2" t="s">
        <v>103</v>
      </c>
      <c r="D6" s="2" t="s">
        <v>29</v>
      </c>
    </row>
    <row r="7" spans="1:79" x14ac:dyDescent="0.25">
      <c r="A7" s="13" t="s">
        <v>33</v>
      </c>
      <c r="D7" s="2" t="s">
        <v>30</v>
      </c>
    </row>
    <row r="8" spans="1:79" ht="12.6" customHeight="1" x14ac:dyDescent="0.25">
      <c r="D8" s="32"/>
      <c r="E8" s="32"/>
    </row>
    <row r="9" spans="1:79" ht="12.6" customHeight="1" x14ac:dyDescent="0.25">
      <c r="A9" s="4"/>
      <c r="D9" s="4" t="s">
        <v>23</v>
      </c>
      <c r="E9" s="11"/>
    </row>
    <row r="10" spans="1:79" ht="39" customHeight="1" x14ac:dyDescent="0.25">
      <c r="A10" s="4"/>
      <c r="D10" s="32" t="s">
        <v>31</v>
      </c>
      <c r="E10" s="32"/>
    </row>
    <row r="11" spans="1:79" ht="12.6" customHeight="1" x14ac:dyDescent="0.25">
      <c r="A11" s="4"/>
    </row>
    <row r="12" spans="1:79" ht="26.45" customHeight="1" x14ac:dyDescent="0.25">
      <c r="A12" s="30" t="s">
        <v>0</v>
      </c>
      <c r="B12" s="30" t="s">
        <v>1</v>
      </c>
      <c r="C12" s="30" t="s">
        <v>17</v>
      </c>
      <c r="D12" s="30" t="s">
        <v>12</v>
      </c>
      <c r="E12" s="31" t="s">
        <v>2</v>
      </c>
      <c r="F12" s="30" t="s">
        <v>14</v>
      </c>
      <c r="G12" s="30" t="s">
        <v>34</v>
      </c>
      <c r="H12" s="30" t="s">
        <v>13</v>
      </c>
      <c r="I12" s="30" t="s">
        <v>36</v>
      </c>
      <c r="J12" s="30" t="s">
        <v>37</v>
      </c>
      <c r="K12" s="30" t="s">
        <v>38</v>
      </c>
      <c r="L12" s="30" t="s">
        <v>3</v>
      </c>
    </row>
    <row r="13" spans="1:79" ht="59.45" customHeight="1" x14ac:dyDescent="0.25">
      <c r="A13" s="30"/>
      <c r="B13" s="30"/>
      <c r="C13" s="30"/>
      <c r="D13" s="30"/>
      <c r="E13" s="31"/>
      <c r="F13" s="30"/>
      <c r="G13" s="30"/>
      <c r="H13" s="30"/>
      <c r="I13" s="30"/>
      <c r="J13" s="30"/>
      <c r="K13" s="30"/>
      <c r="L13" s="30"/>
    </row>
    <row r="14" spans="1:79" ht="37.5" customHeight="1" x14ac:dyDescent="0.25">
      <c r="A14" s="30"/>
      <c r="B14" s="30"/>
      <c r="C14" s="30"/>
      <c r="D14" s="30"/>
      <c r="E14" s="31"/>
      <c r="F14" s="12" t="s">
        <v>24</v>
      </c>
      <c r="G14" s="12" t="s">
        <v>19</v>
      </c>
      <c r="H14" s="12" t="s">
        <v>21</v>
      </c>
      <c r="I14" s="12" t="s">
        <v>35</v>
      </c>
      <c r="J14" s="12" t="s">
        <v>20</v>
      </c>
      <c r="K14" s="12" t="s">
        <v>20</v>
      </c>
      <c r="L14" s="12"/>
    </row>
    <row r="15" spans="1:79" s="5" customFormat="1" ht="12.75" customHeight="1" x14ac:dyDescent="0.2">
      <c r="A15" s="6" t="s">
        <v>82</v>
      </c>
      <c r="B15" s="5" t="s">
        <v>61</v>
      </c>
      <c r="C15" s="7" t="s">
        <v>42</v>
      </c>
      <c r="D15" s="18">
        <v>6901800</v>
      </c>
      <c r="E15" s="18">
        <v>2000000</v>
      </c>
      <c r="F15" s="8">
        <v>34</v>
      </c>
      <c r="G15" s="8">
        <v>12</v>
      </c>
      <c r="H15" s="8">
        <v>8</v>
      </c>
      <c r="I15" s="8">
        <v>22</v>
      </c>
      <c r="J15" s="8">
        <v>2</v>
      </c>
      <c r="K15" s="8">
        <v>5</v>
      </c>
      <c r="L15" s="8">
        <f>SUM(F15:K15)</f>
        <v>83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5" customFormat="1" ht="12.75" customHeight="1" x14ac:dyDescent="0.2">
      <c r="A16" s="6" t="s">
        <v>83</v>
      </c>
      <c r="B16" s="5" t="s">
        <v>62</v>
      </c>
      <c r="C16" s="7" t="s">
        <v>43</v>
      </c>
      <c r="D16" s="18">
        <v>3430000</v>
      </c>
      <c r="E16" s="18">
        <v>700000</v>
      </c>
      <c r="F16" s="8">
        <v>22</v>
      </c>
      <c r="G16" s="8">
        <v>9</v>
      </c>
      <c r="H16" s="8">
        <v>8</v>
      </c>
      <c r="I16" s="8">
        <v>20</v>
      </c>
      <c r="J16" s="8">
        <v>2</v>
      </c>
      <c r="K16" s="8">
        <v>5</v>
      </c>
      <c r="L16" s="8">
        <f t="shared" ref="L16:L33" si="0">SUM(F16:K16)</f>
        <v>66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5" customFormat="1" ht="12.75" customHeight="1" x14ac:dyDescent="0.2">
      <c r="A17" s="6" t="s">
        <v>84</v>
      </c>
      <c r="B17" s="5" t="s">
        <v>63</v>
      </c>
      <c r="C17" s="9" t="s">
        <v>44</v>
      </c>
      <c r="D17" s="19">
        <v>5354100</v>
      </c>
      <c r="E17" s="19">
        <v>1900000</v>
      </c>
      <c r="F17" s="8">
        <v>31</v>
      </c>
      <c r="G17" s="8">
        <v>12</v>
      </c>
      <c r="H17" s="8">
        <v>10</v>
      </c>
      <c r="I17" s="8">
        <v>21</v>
      </c>
      <c r="J17" s="8">
        <v>5</v>
      </c>
      <c r="K17" s="8">
        <v>5</v>
      </c>
      <c r="L17" s="8">
        <f t="shared" si="0"/>
        <v>84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6" t="s">
        <v>85</v>
      </c>
      <c r="B18" s="5" t="s">
        <v>64</v>
      </c>
      <c r="C18" s="7" t="s">
        <v>45</v>
      </c>
      <c r="D18" s="18">
        <v>3595000</v>
      </c>
      <c r="E18" s="18">
        <v>2000000</v>
      </c>
      <c r="F18" s="8">
        <v>33</v>
      </c>
      <c r="G18" s="8">
        <v>13</v>
      </c>
      <c r="H18" s="8">
        <v>8</v>
      </c>
      <c r="I18" s="8">
        <v>22</v>
      </c>
      <c r="J18" s="8">
        <v>2</v>
      </c>
      <c r="K18" s="8">
        <v>5</v>
      </c>
      <c r="L18" s="8">
        <f t="shared" si="0"/>
        <v>83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6" t="s">
        <v>86</v>
      </c>
      <c r="B19" s="5" t="s">
        <v>65</v>
      </c>
      <c r="C19" s="9" t="s">
        <v>46</v>
      </c>
      <c r="D19" s="19">
        <v>3181000</v>
      </c>
      <c r="E19" s="19">
        <v>1750000</v>
      </c>
      <c r="F19" s="8">
        <v>33</v>
      </c>
      <c r="G19" s="8">
        <v>13</v>
      </c>
      <c r="H19" s="8">
        <v>9</v>
      </c>
      <c r="I19" s="8">
        <v>22</v>
      </c>
      <c r="J19" s="8">
        <v>2</v>
      </c>
      <c r="K19" s="8">
        <v>1</v>
      </c>
      <c r="L19" s="8">
        <f t="shared" si="0"/>
        <v>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x14ac:dyDescent="0.2">
      <c r="A20" s="6" t="s">
        <v>87</v>
      </c>
      <c r="B20" s="5" t="s">
        <v>66</v>
      </c>
      <c r="C20" s="7" t="s">
        <v>47</v>
      </c>
      <c r="D20" s="18">
        <v>3400000</v>
      </c>
      <c r="E20" s="18">
        <v>1700000</v>
      </c>
      <c r="F20" s="8">
        <v>35</v>
      </c>
      <c r="G20" s="8">
        <v>13</v>
      </c>
      <c r="H20" s="8">
        <v>7</v>
      </c>
      <c r="I20" s="8">
        <v>21</v>
      </c>
      <c r="J20" s="8">
        <v>0</v>
      </c>
      <c r="K20" s="8">
        <v>4</v>
      </c>
      <c r="L20" s="8">
        <f t="shared" si="0"/>
        <v>80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6" t="s">
        <v>88</v>
      </c>
      <c r="B21" s="5" t="s">
        <v>67</v>
      </c>
      <c r="C21" s="7" t="s">
        <v>48</v>
      </c>
      <c r="D21" s="18">
        <v>15964500</v>
      </c>
      <c r="E21" s="18">
        <v>3500000</v>
      </c>
      <c r="F21" s="8">
        <v>31</v>
      </c>
      <c r="G21" s="8">
        <v>13</v>
      </c>
      <c r="H21" s="8">
        <v>8</v>
      </c>
      <c r="I21" s="8">
        <v>18</v>
      </c>
      <c r="J21" s="8">
        <v>4</v>
      </c>
      <c r="K21" s="8">
        <v>4</v>
      </c>
      <c r="L21" s="8">
        <f t="shared" si="0"/>
        <v>78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.75" customHeight="1" x14ac:dyDescent="0.2">
      <c r="A22" s="6" t="s">
        <v>89</v>
      </c>
      <c r="B22" s="5" t="s">
        <v>68</v>
      </c>
      <c r="C22" s="7" t="s">
        <v>49</v>
      </c>
      <c r="D22" s="18">
        <v>1242000</v>
      </c>
      <c r="E22" s="18">
        <v>500000</v>
      </c>
      <c r="F22" s="8">
        <v>25</v>
      </c>
      <c r="G22" s="8">
        <v>10</v>
      </c>
      <c r="H22" s="8">
        <v>7</v>
      </c>
      <c r="I22" s="8">
        <v>17</v>
      </c>
      <c r="J22" s="8">
        <v>5</v>
      </c>
      <c r="K22" s="8">
        <v>5</v>
      </c>
      <c r="L22" s="8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3.5" customHeight="1" x14ac:dyDescent="0.2">
      <c r="A23" s="6" t="s">
        <v>90</v>
      </c>
      <c r="B23" s="5" t="s">
        <v>69</v>
      </c>
      <c r="C23" s="7" t="s">
        <v>50</v>
      </c>
      <c r="D23" s="18">
        <v>6949080</v>
      </c>
      <c r="E23" s="18">
        <v>1700000</v>
      </c>
      <c r="F23" s="8">
        <v>35</v>
      </c>
      <c r="G23" s="8">
        <v>13</v>
      </c>
      <c r="H23" s="8">
        <v>8</v>
      </c>
      <c r="I23" s="8">
        <v>20</v>
      </c>
      <c r="J23" s="8">
        <v>4</v>
      </c>
      <c r="K23" s="8">
        <v>5</v>
      </c>
      <c r="L23" s="8">
        <f t="shared" si="0"/>
        <v>85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5" customFormat="1" ht="12.75" customHeight="1" x14ac:dyDescent="0.2">
      <c r="A24" s="6" t="s">
        <v>91</v>
      </c>
      <c r="B24" s="5" t="s">
        <v>70</v>
      </c>
      <c r="C24" s="7" t="s">
        <v>51</v>
      </c>
      <c r="D24" s="18">
        <v>7444650</v>
      </c>
      <c r="E24" s="18">
        <v>2500000</v>
      </c>
      <c r="F24" s="8">
        <v>24</v>
      </c>
      <c r="G24" s="8">
        <v>11</v>
      </c>
      <c r="H24" s="8">
        <v>7</v>
      </c>
      <c r="I24" s="8">
        <v>22</v>
      </c>
      <c r="J24" s="8">
        <v>0</v>
      </c>
      <c r="K24" s="8">
        <v>5</v>
      </c>
      <c r="L24" s="8">
        <f t="shared" si="0"/>
        <v>69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5" customFormat="1" ht="12.75" customHeight="1" x14ac:dyDescent="0.2">
      <c r="A25" s="6" t="s">
        <v>92</v>
      </c>
      <c r="B25" s="5" t="s">
        <v>71</v>
      </c>
      <c r="C25" s="9" t="s">
        <v>52</v>
      </c>
      <c r="D25" s="19">
        <v>3430000</v>
      </c>
      <c r="E25" s="19">
        <v>1500000</v>
      </c>
      <c r="F25" s="8">
        <v>30</v>
      </c>
      <c r="G25" s="8">
        <v>9</v>
      </c>
      <c r="H25" s="8">
        <v>7</v>
      </c>
      <c r="I25" s="8">
        <v>17</v>
      </c>
      <c r="J25" s="8">
        <v>2</v>
      </c>
      <c r="K25" s="8">
        <v>4</v>
      </c>
      <c r="L25" s="8">
        <f t="shared" si="0"/>
        <v>69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5" customFormat="1" ht="12.75" customHeight="1" x14ac:dyDescent="0.2">
      <c r="A26" s="6" t="s">
        <v>93</v>
      </c>
      <c r="B26" s="5" t="s">
        <v>72</v>
      </c>
      <c r="C26" s="7" t="s">
        <v>53</v>
      </c>
      <c r="D26" s="18">
        <v>6651200</v>
      </c>
      <c r="E26" s="18">
        <v>1800000</v>
      </c>
      <c r="F26" s="8">
        <v>33</v>
      </c>
      <c r="G26" s="8">
        <v>11</v>
      </c>
      <c r="H26" s="8">
        <v>8</v>
      </c>
      <c r="I26" s="8">
        <v>20</v>
      </c>
      <c r="J26" s="8">
        <v>4</v>
      </c>
      <c r="K26" s="8">
        <v>5</v>
      </c>
      <c r="L26" s="8">
        <f t="shared" si="0"/>
        <v>81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5" customFormat="1" ht="12.75" customHeight="1" x14ac:dyDescent="0.2">
      <c r="A27" s="6" t="s">
        <v>94</v>
      </c>
      <c r="B27" s="5" t="s">
        <v>73</v>
      </c>
      <c r="C27" s="9" t="s">
        <v>54</v>
      </c>
      <c r="D27" s="19">
        <v>8850000</v>
      </c>
      <c r="E27" s="19">
        <v>2000000</v>
      </c>
      <c r="F27" s="8">
        <v>34</v>
      </c>
      <c r="G27" s="8">
        <v>12</v>
      </c>
      <c r="H27" s="8">
        <v>8</v>
      </c>
      <c r="I27" s="8">
        <v>22</v>
      </c>
      <c r="J27" s="8">
        <v>1</v>
      </c>
      <c r="K27" s="8">
        <v>5</v>
      </c>
      <c r="L27" s="8">
        <f t="shared" si="0"/>
        <v>82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5" customFormat="1" x14ac:dyDescent="0.2">
      <c r="A28" s="6" t="s">
        <v>95</v>
      </c>
      <c r="B28" s="5" t="s">
        <v>74</v>
      </c>
      <c r="C28" s="7" t="s">
        <v>55</v>
      </c>
      <c r="D28" s="18">
        <v>5380000</v>
      </c>
      <c r="E28" s="18">
        <v>1600000</v>
      </c>
      <c r="F28" s="8">
        <v>34</v>
      </c>
      <c r="G28" s="8">
        <v>12</v>
      </c>
      <c r="H28" s="8">
        <v>8</v>
      </c>
      <c r="I28" s="8">
        <v>22</v>
      </c>
      <c r="J28" s="8">
        <v>0</v>
      </c>
      <c r="K28" s="8">
        <v>5</v>
      </c>
      <c r="L28" s="8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5" customFormat="1" ht="12.75" customHeight="1" x14ac:dyDescent="0.2">
      <c r="A29" s="6" t="s">
        <v>96</v>
      </c>
      <c r="B29" s="5" t="s">
        <v>75</v>
      </c>
      <c r="C29" s="9" t="s">
        <v>56</v>
      </c>
      <c r="D29" s="19">
        <v>4157000</v>
      </c>
      <c r="E29" s="19">
        <v>1900000</v>
      </c>
      <c r="F29" s="8">
        <v>25</v>
      </c>
      <c r="G29" s="8">
        <v>10</v>
      </c>
      <c r="H29" s="8">
        <v>8</v>
      </c>
      <c r="I29" s="8">
        <v>17</v>
      </c>
      <c r="J29" s="8">
        <v>4</v>
      </c>
      <c r="K29" s="8">
        <v>5</v>
      </c>
      <c r="L29" s="8">
        <f t="shared" si="0"/>
        <v>69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5" customFormat="1" ht="12.75" customHeight="1" x14ac:dyDescent="0.2">
      <c r="A30" s="6" t="s">
        <v>97</v>
      </c>
      <c r="B30" s="5" t="s">
        <v>76</v>
      </c>
      <c r="C30" s="9" t="s">
        <v>57</v>
      </c>
      <c r="D30" s="19">
        <v>16948700</v>
      </c>
      <c r="E30" s="19">
        <v>3000000</v>
      </c>
      <c r="F30" s="8">
        <v>29</v>
      </c>
      <c r="G30" s="8">
        <v>11</v>
      </c>
      <c r="H30" s="8">
        <v>8</v>
      </c>
      <c r="I30" s="8">
        <v>20</v>
      </c>
      <c r="J30" s="8">
        <v>4</v>
      </c>
      <c r="K30" s="8">
        <v>5</v>
      </c>
      <c r="L30" s="8">
        <f t="shared" si="0"/>
        <v>77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5" customFormat="1" ht="12.75" customHeight="1" x14ac:dyDescent="0.2">
      <c r="A31" s="6" t="s">
        <v>98</v>
      </c>
      <c r="B31" s="5" t="s">
        <v>77</v>
      </c>
      <c r="C31" s="7" t="s">
        <v>58</v>
      </c>
      <c r="D31" s="18">
        <v>9303859</v>
      </c>
      <c r="E31" s="18">
        <v>1200000</v>
      </c>
      <c r="F31" s="8">
        <v>30</v>
      </c>
      <c r="G31" s="8">
        <v>10</v>
      </c>
      <c r="H31" s="8">
        <v>8</v>
      </c>
      <c r="I31" s="8">
        <v>22</v>
      </c>
      <c r="J31" s="8">
        <v>3</v>
      </c>
      <c r="K31" s="8">
        <v>5</v>
      </c>
      <c r="L31" s="8">
        <f t="shared" si="0"/>
        <v>78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5" customFormat="1" ht="12.75" customHeight="1" x14ac:dyDescent="0.2">
      <c r="A32" s="6" t="s">
        <v>99</v>
      </c>
      <c r="B32" s="5" t="s">
        <v>78</v>
      </c>
      <c r="C32" s="7" t="s">
        <v>59</v>
      </c>
      <c r="D32" s="18">
        <v>3615000</v>
      </c>
      <c r="E32" s="18">
        <v>1700000</v>
      </c>
      <c r="F32" s="8">
        <v>28</v>
      </c>
      <c r="G32" s="8">
        <v>10</v>
      </c>
      <c r="H32" s="8">
        <v>8</v>
      </c>
      <c r="I32" s="8">
        <v>23</v>
      </c>
      <c r="J32" s="8">
        <v>3</v>
      </c>
      <c r="K32" s="8">
        <v>5</v>
      </c>
      <c r="L32" s="8">
        <f t="shared" si="0"/>
        <v>77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5" customFormat="1" x14ac:dyDescent="0.2">
      <c r="A33" s="6" t="s">
        <v>100</v>
      </c>
      <c r="B33" s="5" t="s">
        <v>79</v>
      </c>
      <c r="C33" s="7" t="s">
        <v>60</v>
      </c>
      <c r="D33" s="18">
        <v>3899165</v>
      </c>
      <c r="E33" s="18">
        <v>1600000</v>
      </c>
      <c r="F33" s="8">
        <v>27</v>
      </c>
      <c r="G33" s="8">
        <v>9</v>
      </c>
      <c r="H33" s="8">
        <v>8</v>
      </c>
      <c r="I33" s="8">
        <v>17</v>
      </c>
      <c r="J33" s="8">
        <v>3</v>
      </c>
      <c r="K33" s="8">
        <v>4</v>
      </c>
      <c r="L33" s="8">
        <f t="shared" si="0"/>
        <v>68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x14ac:dyDescent="0.25">
      <c r="D34" s="14">
        <f>SUM(D15:D33)</f>
        <v>119697054</v>
      </c>
      <c r="E34" s="14">
        <f>SUM(E15:E33)</f>
        <v>34550000</v>
      </c>
    </row>
    <row r="35" spans="1:79" x14ac:dyDescent="0.25">
      <c r="E35" s="10"/>
      <c r="L35" s="2" t="s">
        <v>18</v>
      </c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40" sqref="F15:F33" xr:uid="{8D420980-C5BC-4BB5-B1E8-4BE168FF2896}">
      <formula1>40</formula1>
    </dataValidation>
    <dataValidation type="decimal" operator="lessThanOrEqual" allowBlank="1" showInputMessage="1" showErrorMessage="1" error="max. 10" sqref="H15:H33" xr:uid="{2E507B2A-26BD-4624-9B2D-7433C03122BC}">
      <formula1>10</formula1>
    </dataValidation>
    <dataValidation type="decimal" operator="lessThanOrEqual" allowBlank="1" showInputMessage="1" showErrorMessage="1" error="max. 5" sqref="J15:K33" xr:uid="{A51175D6-F0A6-4592-BF0B-88B504B5A254}">
      <formula1>5</formula1>
    </dataValidation>
    <dataValidation type="decimal" operator="lessThanOrEqual" allowBlank="1" showInputMessage="1" showErrorMessage="1" error="max. 15" sqref="G15:G33" xr:uid="{20235472-6CAF-4255-B98F-90A41CEF3816}">
      <formula1>15</formula1>
    </dataValidation>
    <dataValidation type="decimal" operator="lessThanOrEqual" allowBlank="1" showInputMessage="1" showErrorMessage="1" error="max. 25" sqref="I15:I33" xr:uid="{8452CE3B-5819-4BA5-94E9-3CF3B493B8DD}">
      <formula1>25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16C44-8275-46D0-A738-E53FDC044639}">
  <dimension ref="A1:CA3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9" ht="38.25" customHeight="1" x14ac:dyDescent="0.25">
      <c r="A1" s="1" t="s">
        <v>25</v>
      </c>
    </row>
    <row r="2" spans="1:79" x14ac:dyDescent="0.25">
      <c r="A2" s="4" t="s">
        <v>40</v>
      </c>
      <c r="D2" s="4" t="s">
        <v>22</v>
      </c>
    </row>
    <row r="3" spans="1:79" x14ac:dyDescent="0.25">
      <c r="A3" s="4" t="s">
        <v>32</v>
      </c>
      <c r="D3" s="2" t="s">
        <v>26</v>
      </c>
    </row>
    <row r="4" spans="1:79" x14ac:dyDescent="0.25">
      <c r="A4" s="4" t="s">
        <v>41</v>
      </c>
      <c r="D4" s="2" t="s">
        <v>27</v>
      </c>
    </row>
    <row r="5" spans="1:79" x14ac:dyDescent="0.25">
      <c r="A5" s="4" t="s">
        <v>39</v>
      </c>
      <c r="D5" s="2" t="s">
        <v>28</v>
      </c>
    </row>
    <row r="6" spans="1:79" x14ac:dyDescent="0.25">
      <c r="A6" s="2" t="s">
        <v>103</v>
      </c>
      <c r="D6" s="2" t="s">
        <v>29</v>
      </c>
    </row>
    <row r="7" spans="1:79" x14ac:dyDescent="0.25">
      <c r="A7" s="13" t="s">
        <v>33</v>
      </c>
      <c r="D7" s="2" t="s">
        <v>30</v>
      </c>
    </row>
    <row r="8" spans="1:79" ht="12.6" customHeight="1" x14ac:dyDescent="0.25">
      <c r="D8" s="32"/>
      <c r="E8" s="32"/>
    </row>
    <row r="9" spans="1:79" ht="12.6" customHeight="1" x14ac:dyDescent="0.25">
      <c r="A9" s="4"/>
      <c r="D9" s="4" t="s">
        <v>23</v>
      </c>
      <c r="E9" s="11"/>
    </row>
    <row r="10" spans="1:79" ht="39" customHeight="1" x14ac:dyDescent="0.25">
      <c r="A10" s="4"/>
      <c r="D10" s="32" t="s">
        <v>31</v>
      </c>
      <c r="E10" s="32"/>
    </row>
    <row r="11" spans="1:79" ht="12.6" customHeight="1" x14ac:dyDescent="0.25">
      <c r="A11" s="4"/>
    </row>
    <row r="12" spans="1:79" ht="26.45" customHeight="1" x14ac:dyDescent="0.25">
      <c r="A12" s="30" t="s">
        <v>0</v>
      </c>
      <c r="B12" s="30" t="s">
        <v>1</v>
      </c>
      <c r="C12" s="30" t="s">
        <v>17</v>
      </c>
      <c r="D12" s="30" t="s">
        <v>12</v>
      </c>
      <c r="E12" s="31" t="s">
        <v>2</v>
      </c>
      <c r="F12" s="30" t="s">
        <v>14</v>
      </c>
      <c r="G12" s="30" t="s">
        <v>34</v>
      </c>
      <c r="H12" s="30" t="s">
        <v>13</v>
      </c>
      <c r="I12" s="30" t="s">
        <v>36</v>
      </c>
      <c r="J12" s="30" t="s">
        <v>37</v>
      </c>
      <c r="K12" s="30" t="s">
        <v>38</v>
      </c>
      <c r="L12" s="30" t="s">
        <v>3</v>
      </c>
    </row>
    <row r="13" spans="1:79" ht="59.45" customHeight="1" x14ac:dyDescent="0.25">
      <c r="A13" s="30"/>
      <c r="B13" s="30"/>
      <c r="C13" s="30"/>
      <c r="D13" s="30"/>
      <c r="E13" s="31"/>
      <c r="F13" s="30"/>
      <c r="G13" s="30"/>
      <c r="H13" s="30"/>
      <c r="I13" s="30"/>
      <c r="J13" s="30"/>
      <c r="K13" s="30"/>
      <c r="L13" s="30"/>
    </row>
    <row r="14" spans="1:79" ht="37.5" customHeight="1" x14ac:dyDescent="0.25">
      <c r="A14" s="30"/>
      <c r="B14" s="30"/>
      <c r="C14" s="30"/>
      <c r="D14" s="30"/>
      <c r="E14" s="31"/>
      <c r="F14" s="12" t="s">
        <v>24</v>
      </c>
      <c r="G14" s="12" t="s">
        <v>19</v>
      </c>
      <c r="H14" s="12" t="s">
        <v>21</v>
      </c>
      <c r="I14" s="12" t="s">
        <v>35</v>
      </c>
      <c r="J14" s="12" t="s">
        <v>20</v>
      </c>
      <c r="K14" s="12" t="s">
        <v>20</v>
      </c>
      <c r="L14" s="12"/>
    </row>
    <row r="15" spans="1:79" s="5" customFormat="1" ht="12.75" customHeight="1" x14ac:dyDescent="0.2">
      <c r="A15" s="6" t="s">
        <v>82</v>
      </c>
      <c r="B15" s="5" t="s">
        <v>61</v>
      </c>
      <c r="C15" s="7" t="s">
        <v>42</v>
      </c>
      <c r="D15" s="18">
        <v>6901800</v>
      </c>
      <c r="E15" s="18">
        <v>2000000</v>
      </c>
      <c r="F15" s="8">
        <v>34</v>
      </c>
      <c r="G15" s="8">
        <v>12</v>
      </c>
      <c r="H15" s="8">
        <v>8</v>
      </c>
      <c r="I15" s="8">
        <v>22</v>
      </c>
      <c r="J15" s="8">
        <v>2</v>
      </c>
      <c r="K15" s="8">
        <v>5</v>
      </c>
      <c r="L15" s="8">
        <f>SUM(F15:K15)</f>
        <v>83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5" customFormat="1" ht="12.75" customHeight="1" x14ac:dyDescent="0.2">
      <c r="A16" s="6" t="s">
        <v>83</v>
      </c>
      <c r="B16" s="5" t="s">
        <v>62</v>
      </c>
      <c r="C16" s="7" t="s">
        <v>43</v>
      </c>
      <c r="D16" s="18">
        <v>3430000</v>
      </c>
      <c r="E16" s="18">
        <v>700000</v>
      </c>
      <c r="F16" s="8">
        <v>20</v>
      </c>
      <c r="G16" s="8">
        <v>10</v>
      </c>
      <c r="H16" s="8">
        <v>8</v>
      </c>
      <c r="I16" s="8">
        <v>20</v>
      </c>
      <c r="J16" s="8">
        <v>2</v>
      </c>
      <c r="K16" s="8">
        <v>5</v>
      </c>
      <c r="L16" s="8">
        <f t="shared" ref="L16:L33" si="0">SUM(F16:K16)</f>
        <v>65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5" customFormat="1" ht="12.75" customHeight="1" x14ac:dyDescent="0.2">
      <c r="A17" s="6" t="s">
        <v>84</v>
      </c>
      <c r="B17" s="5" t="s">
        <v>63</v>
      </c>
      <c r="C17" s="9" t="s">
        <v>44</v>
      </c>
      <c r="D17" s="19">
        <v>5354100</v>
      </c>
      <c r="E17" s="19">
        <v>1900000</v>
      </c>
      <c r="F17" s="8">
        <v>31</v>
      </c>
      <c r="G17" s="8">
        <v>10</v>
      </c>
      <c r="H17" s="8">
        <v>8</v>
      </c>
      <c r="I17" s="8">
        <v>21</v>
      </c>
      <c r="J17" s="8">
        <v>5</v>
      </c>
      <c r="K17" s="8">
        <v>5</v>
      </c>
      <c r="L17" s="8">
        <f t="shared" si="0"/>
        <v>80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6" t="s">
        <v>85</v>
      </c>
      <c r="B18" s="5" t="s">
        <v>64</v>
      </c>
      <c r="C18" s="7" t="s">
        <v>45</v>
      </c>
      <c r="D18" s="18">
        <v>3595000</v>
      </c>
      <c r="E18" s="18">
        <v>2000000</v>
      </c>
      <c r="F18" s="8">
        <v>35</v>
      </c>
      <c r="G18" s="8">
        <v>10</v>
      </c>
      <c r="H18" s="8">
        <v>9</v>
      </c>
      <c r="I18" s="8">
        <v>22</v>
      </c>
      <c r="J18" s="8">
        <v>2</v>
      </c>
      <c r="K18" s="8">
        <v>5</v>
      </c>
      <c r="L18" s="8">
        <f t="shared" si="0"/>
        <v>83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6" t="s">
        <v>86</v>
      </c>
      <c r="B19" s="5" t="s">
        <v>65</v>
      </c>
      <c r="C19" s="9" t="s">
        <v>46</v>
      </c>
      <c r="D19" s="19">
        <v>3181000</v>
      </c>
      <c r="E19" s="19">
        <v>1750000</v>
      </c>
      <c r="F19" s="8">
        <v>31</v>
      </c>
      <c r="G19" s="8">
        <v>14</v>
      </c>
      <c r="H19" s="8">
        <v>9</v>
      </c>
      <c r="I19" s="8">
        <v>23</v>
      </c>
      <c r="J19" s="8">
        <v>2</v>
      </c>
      <c r="K19" s="8">
        <v>1</v>
      </c>
      <c r="L19" s="8">
        <f t="shared" si="0"/>
        <v>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x14ac:dyDescent="0.2">
      <c r="A20" s="6" t="s">
        <v>87</v>
      </c>
      <c r="B20" s="5" t="s">
        <v>66</v>
      </c>
      <c r="C20" s="7" t="s">
        <v>47</v>
      </c>
      <c r="D20" s="18">
        <v>3400000</v>
      </c>
      <c r="E20" s="18">
        <v>1700000</v>
      </c>
      <c r="F20" s="8">
        <v>34</v>
      </c>
      <c r="G20" s="8">
        <v>12</v>
      </c>
      <c r="H20" s="8">
        <v>8</v>
      </c>
      <c r="I20" s="8">
        <v>22</v>
      </c>
      <c r="J20" s="8">
        <v>0</v>
      </c>
      <c r="K20" s="8">
        <v>4</v>
      </c>
      <c r="L20" s="8">
        <f t="shared" si="0"/>
        <v>80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6" t="s">
        <v>88</v>
      </c>
      <c r="B21" s="5" t="s">
        <v>67</v>
      </c>
      <c r="C21" s="7" t="s">
        <v>48</v>
      </c>
      <c r="D21" s="18">
        <v>15964500</v>
      </c>
      <c r="E21" s="18">
        <v>3500000</v>
      </c>
      <c r="F21" s="8">
        <v>31</v>
      </c>
      <c r="G21" s="8">
        <v>13</v>
      </c>
      <c r="H21" s="8">
        <v>9</v>
      </c>
      <c r="I21" s="8">
        <v>18</v>
      </c>
      <c r="J21" s="8">
        <v>4</v>
      </c>
      <c r="K21" s="8">
        <v>4</v>
      </c>
      <c r="L21" s="8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.75" customHeight="1" x14ac:dyDescent="0.2">
      <c r="A22" s="6" t="s">
        <v>89</v>
      </c>
      <c r="B22" s="5" t="s">
        <v>68</v>
      </c>
      <c r="C22" s="7" t="s">
        <v>49</v>
      </c>
      <c r="D22" s="18">
        <v>1242000</v>
      </c>
      <c r="E22" s="18">
        <v>500000</v>
      </c>
      <c r="F22" s="8">
        <v>20</v>
      </c>
      <c r="G22" s="8">
        <v>12</v>
      </c>
      <c r="H22" s="8">
        <v>7</v>
      </c>
      <c r="I22" s="8">
        <v>17</v>
      </c>
      <c r="J22" s="8">
        <v>5</v>
      </c>
      <c r="K22" s="8">
        <v>5</v>
      </c>
      <c r="L22" s="8">
        <f t="shared" si="0"/>
        <v>66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3.5" customHeight="1" x14ac:dyDescent="0.2">
      <c r="A23" s="6" t="s">
        <v>90</v>
      </c>
      <c r="B23" s="5" t="s">
        <v>69</v>
      </c>
      <c r="C23" s="7" t="s">
        <v>50</v>
      </c>
      <c r="D23" s="18">
        <v>6949080</v>
      </c>
      <c r="E23" s="18">
        <v>1700000</v>
      </c>
      <c r="F23" s="8">
        <v>35</v>
      </c>
      <c r="G23" s="8">
        <v>14</v>
      </c>
      <c r="H23" s="8">
        <v>9</v>
      </c>
      <c r="I23" s="8">
        <v>20</v>
      </c>
      <c r="J23" s="8">
        <v>4</v>
      </c>
      <c r="K23" s="8">
        <v>5</v>
      </c>
      <c r="L23" s="8">
        <f t="shared" si="0"/>
        <v>87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5" customFormat="1" ht="12.75" customHeight="1" x14ac:dyDescent="0.2">
      <c r="A24" s="6" t="s">
        <v>91</v>
      </c>
      <c r="B24" s="5" t="s">
        <v>70</v>
      </c>
      <c r="C24" s="7" t="s">
        <v>51</v>
      </c>
      <c r="D24" s="18">
        <v>7444650</v>
      </c>
      <c r="E24" s="18">
        <v>2500000</v>
      </c>
      <c r="F24" s="8">
        <v>25</v>
      </c>
      <c r="G24" s="8">
        <v>13</v>
      </c>
      <c r="H24" s="8">
        <v>7</v>
      </c>
      <c r="I24" s="8">
        <v>21</v>
      </c>
      <c r="J24" s="8">
        <v>0</v>
      </c>
      <c r="K24" s="8">
        <v>5</v>
      </c>
      <c r="L24" s="8">
        <f t="shared" si="0"/>
        <v>71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5" customFormat="1" ht="12.75" customHeight="1" x14ac:dyDescent="0.2">
      <c r="A25" s="6" t="s">
        <v>92</v>
      </c>
      <c r="B25" s="5" t="s">
        <v>71</v>
      </c>
      <c r="C25" s="9" t="s">
        <v>52</v>
      </c>
      <c r="D25" s="19">
        <v>3430000</v>
      </c>
      <c r="E25" s="19">
        <v>1500000</v>
      </c>
      <c r="F25" s="8">
        <v>33</v>
      </c>
      <c r="G25" s="8">
        <v>13</v>
      </c>
      <c r="H25" s="8">
        <v>7</v>
      </c>
      <c r="I25" s="8">
        <v>17</v>
      </c>
      <c r="J25" s="8">
        <v>2</v>
      </c>
      <c r="K25" s="8">
        <v>4</v>
      </c>
      <c r="L25" s="8">
        <f t="shared" si="0"/>
        <v>76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5" customFormat="1" ht="12.75" customHeight="1" x14ac:dyDescent="0.2">
      <c r="A26" s="6" t="s">
        <v>93</v>
      </c>
      <c r="B26" s="5" t="s">
        <v>72</v>
      </c>
      <c r="C26" s="7" t="s">
        <v>53</v>
      </c>
      <c r="D26" s="18">
        <v>6651200</v>
      </c>
      <c r="E26" s="18">
        <v>1800000</v>
      </c>
      <c r="F26" s="8">
        <v>33</v>
      </c>
      <c r="G26" s="8">
        <v>10</v>
      </c>
      <c r="H26" s="8">
        <v>8</v>
      </c>
      <c r="I26" s="8">
        <v>20</v>
      </c>
      <c r="J26" s="8">
        <v>4</v>
      </c>
      <c r="K26" s="8">
        <v>5</v>
      </c>
      <c r="L26" s="8">
        <f t="shared" si="0"/>
        <v>80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5" customFormat="1" ht="12.75" customHeight="1" x14ac:dyDescent="0.2">
      <c r="A27" s="6" t="s">
        <v>94</v>
      </c>
      <c r="B27" s="5" t="s">
        <v>73</v>
      </c>
      <c r="C27" s="9" t="s">
        <v>54</v>
      </c>
      <c r="D27" s="19">
        <v>8850000</v>
      </c>
      <c r="E27" s="19">
        <v>2000000</v>
      </c>
      <c r="F27" s="8">
        <v>34</v>
      </c>
      <c r="G27" s="8">
        <v>12</v>
      </c>
      <c r="H27" s="8">
        <v>9</v>
      </c>
      <c r="I27" s="8">
        <v>22</v>
      </c>
      <c r="J27" s="8">
        <v>1</v>
      </c>
      <c r="K27" s="8">
        <v>5</v>
      </c>
      <c r="L27" s="8">
        <f t="shared" si="0"/>
        <v>83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5" customFormat="1" x14ac:dyDescent="0.2">
      <c r="A28" s="6" t="s">
        <v>95</v>
      </c>
      <c r="B28" s="5" t="s">
        <v>74</v>
      </c>
      <c r="C28" s="7" t="s">
        <v>55</v>
      </c>
      <c r="D28" s="18">
        <v>5380000</v>
      </c>
      <c r="E28" s="18">
        <v>1600000</v>
      </c>
      <c r="F28" s="8">
        <v>33</v>
      </c>
      <c r="G28" s="8">
        <v>12</v>
      </c>
      <c r="H28" s="8">
        <v>8</v>
      </c>
      <c r="I28" s="8">
        <v>22</v>
      </c>
      <c r="J28" s="8">
        <v>0</v>
      </c>
      <c r="K28" s="8">
        <v>1</v>
      </c>
      <c r="L28" s="8">
        <f t="shared" si="0"/>
        <v>76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5" customFormat="1" ht="12.75" customHeight="1" x14ac:dyDescent="0.2">
      <c r="A29" s="6" t="s">
        <v>96</v>
      </c>
      <c r="B29" s="5" t="s">
        <v>75</v>
      </c>
      <c r="C29" s="9" t="s">
        <v>56</v>
      </c>
      <c r="D29" s="19">
        <v>4157000</v>
      </c>
      <c r="E29" s="19">
        <v>1900000</v>
      </c>
      <c r="F29" s="8">
        <v>25</v>
      </c>
      <c r="G29" s="8">
        <v>10</v>
      </c>
      <c r="H29" s="8">
        <v>8</v>
      </c>
      <c r="I29" s="8">
        <v>17</v>
      </c>
      <c r="J29" s="8">
        <v>4</v>
      </c>
      <c r="K29" s="8">
        <v>1</v>
      </c>
      <c r="L29" s="8">
        <f t="shared" si="0"/>
        <v>65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5" customFormat="1" ht="12.75" customHeight="1" x14ac:dyDescent="0.2">
      <c r="A30" s="6" t="s">
        <v>97</v>
      </c>
      <c r="B30" s="5" t="s">
        <v>76</v>
      </c>
      <c r="C30" s="9" t="s">
        <v>57</v>
      </c>
      <c r="D30" s="19">
        <v>16948700</v>
      </c>
      <c r="E30" s="19">
        <v>3000000</v>
      </c>
      <c r="F30" s="8">
        <v>30</v>
      </c>
      <c r="G30" s="8">
        <v>11</v>
      </c>
      <c r="H30" s="8">
        <v>8</v>
      </c>
      <c r="I30" s="8">
        <v>20</v>
      </c>
      <c r="J30" s="8">
        <v>4</v>
      </c>
      <c r="K30" s="8">
        <v>5</v>
      </c>
      <c r="L30" s="8">
        <f t="shared" si="0"/>
        <v>78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5" customFormat="1" ht="12.75" customHeight="1" x14ac:dyDescent="0.2">
      <c r="A31" s="6" t="s">
        <v>98</v>
      </c>
      <c r="B31" s="5" t="s">
        <v>77</v>
      </c>
      <c r="C31" s="7" t="s">
        <v>58</v>
      </c>
      <c r="D31" s="18">
        <v>9303859</v>
      </c>
      <c r="E31" s="18">
        <v>1200000</v>
      </c>
      <c r="F31" s="8">
        <v>30</v>
      </c>
      <c r="G31" s="8">
        <v>9</v>
      </c>
      <c r="H31" s="8">
        <v>8</v>
      </c>
      <c r="I31" s="8">
        <v>22</v>
      </c>
      <c r="J31" s="8">
        <v>3</v>
      </c>
      <c r="K31" s="8">
        <v>5</v>
      </c>
      <c r="L31" s="8">
        <f t="shared" si="0"/>
        <v>77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5" customFormat="1" ht="12.75" customHeight="1" x14ac:dyDescent="0.2">
      <c r="A32" s="6" t="s">
        <v>99</v>
      </c>
      <c r="B32" s="5" t="s">
        <v>78</v>
      </c>
      <c r="C32" s="7" t="s">
        <v>59</v>
      </c>
      <c r="D32" s="18">
        <v>3615000</v>
      </c>
      <c r="E32" s="18">
        <v>1700000</v>
      </c>
      <c r="F32" s="8">
        <v>25</v>
      </c>
      <c r="G32" s="8">
        <v>10</v>
      </c>
      <c r="H32" s="8">
        <v>8</v>
      </c>
      <c r="I32" s="8">
        <v>22</v>
      </c>
      <c r="J32" s="8">
        <v>3</v>
      </c>
      <c r="K32" s="8">
        <v>5</v>
      </c>
      <c r="L32" s="8">
        <f t="shared" si="0"/>
        <v>73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5" customFormat="1" x14ac:dyDescent="0.2">
      <c r="A33" s="6" t="s">
        <v>100</v>
      </c>
      <c r="B33" s="5" t="s">
        <v>79</v>
      </c>
      <c r="C33" s="7" t="s">
        <v>60</v>
      </c>
      <c r="D33" s="18">
        <v>3899165</v>
      </c>
      <c r="E33" s="18">
        <v>1600000</v>
      </c>
      <c r="F33" s="8">
        <v>25</v>
      </c>
      <c r="G33" s="8">
        <v>11</v>
      </c>
      <c r="H33" s="8">
        <v>8</v>
      </c>
      <c r="I33" s="8">
        <v>17</v>
      </c>
      <c r="J33" s="8">
        <v>3</v>
      </c>
      <c r="K33" s="8">
        <v>4</v>
      </c>
      <c r="L33" s="8">
        <f t="shared" si="0"/>
        <v>68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x14ac:dyDescent="0.25">
      <c r="D34" s="14">
        <f>SUM(D15:D33)</f>
        <v>119697054</v>
      </c>
      <c r="E34" s="14">
        <f>SUM(E15:E33)</f>
        <v>34550000</v>
      </c>
    </row>
    <row r="35" spans="1:79" x14ac:dyDescent="0.25">
      <c r="E35" s="10"/>
      <c r="L35" s="2" t="s">
        <v>18</v>
      </c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25" sqref="I15:I33" xr:uid="{A691EBFC-365C-4285-AA33-696A5CD107DB}">
      <formula1>25</formula1>
    </dataValidation>
    <dataValidation type="decimal" operator="lessThanOrEqual" allowBlank="1" showInputMessage="1" showErrorMessage="1" error="max. 15" sqref="G15:G33" xr:uid="{D8DC05DD-4FF5-4D90-A727-0788CC0629E4}">
      <formula1>15</formula1>
    </dataValidation>
    <dataValidation type="decimal" operator="lessThanOrEqual" allowBlank="1" showInputMessage="1" showErrorMessage="1" error="max. 5" sqref="J15:K33" xr:uid="{97C736A1-7CCE-436E-8220-2324D63FEF7E}">
      <formula1>5</formula1>
    </dataValidation>
    <dataValidation type="decimal" operator="lessThanOrEqual" allowBlank="1" showInputMessage="1" showErrorMessage="1" error="max. 10" sqref="H15:H33" xr:uid="{7EE81348-9D85-4D6C-8A88-B0D300A8BA08}">
      <formula1>10</formula1>
    </dataValidation>
    <dataValidation type="decimal" operator="lessThanOrEqual" allowBlank="1" showInputMessage="1" showErrorMessage="1" error="max. 40" sqref="F15:F33" xr:uid="{7DFB7B00-EC47-4AEF-BDEE-5B810326B39C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584C9-9B6D-4A6C-A78C-3B2E2E4990F1}">
  <dimension ref="A1:CA3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9" ht="38.25" customHeight="1" x14ac:dyDescent="0.25">
      <c r="A1" s="1" t="s">
        <v>25</v>
      </c>
    </row>
    <row r="2" spans="1:79" x14ac:dyDescent="0.25">
      <c r="A2" s="4" t="s">
        <v>40</v>
      </c>
      <c r="D2" s="4" t="s">
        <v>22</v>
      </c>
    </row>
    <row r="3" spans="1:79" x14ac:dyDescent="0.25">
      <c r="A3" s="4" t="s">
        <v>32</v>
      </c>
      <c r="D3" s="2" t="s">
        <v>26</v>
      </c>
    </row>
    <row r="4" spans="1:79" x14ac:dyDescent="0.25">
      <c r="A4" s="4" t="s">
        <v>41</v>
      </c>
      <c r="D4" s="2" t="s">
        <v>27</v>
      </c>
    </row>
    <row r="5" spans="1:79" x14ac:dyDescent="0.25">
      <c r="A5" s="4" t="s">
        <v>39</v>
      </c>
      <c r="D5" s="2" t="s">
        <v>28</v>
      </c>
    </row>
    <row r="6" spans="1:79" x14ac:dyDescent="0.25">
      <c r="A6" s="2" t="s">
        <v>103</v>
      </c>
      <c r="D6" s="2" t="s">
        <v>29</v>
      </c>
    </row>
    <row r="7" spans="1:79" x14ac:dyDescent="0.25">
      <c r="A7" s="13" t="s">
        <v>33</v>
      </c>
      <c r="D7" s="2" t="s">
        <v>30</v>
      </c>
    </row>
    <row r="8" spans="1:79" ht="12.6" customHeight="1" x14ac:dyDescent="0.25">
      <c r="D8" s="32"/>
      <c r="E8" s="32"/>
    </row>
    <row r="9" spans="1:79" ht="12.6" customHeight="1" x14ac:dyDescent="0.25">
      <c r="A9" s="4"/>
      <c r="D9" s="4" t="s">
        <v>23</v>
      </c>
      <c r="E9" s="11"/>
    </row>
    <row r="10" spans="1:79" ht="39" customHeight="1" x14ac:dyDescent="0.25">
      <c r="A10" s="4"/>
      <c r="D10" s="32" t="s">
        <v>31</v>
      </c>
      <c r="E10" s="32"/>
    </row>
    <row r="11" spans="1:79" ht="12.6" customHeight="1" x14ac:dyDescent="0.25">
      <c r="A11" s="4"/>
    </row>
    <row r="12" spans="1:79" ht="26.45" customHeight="1" x14ac:dyDescent="0.25">
      <c r="A12" s="30" t="s">
        <v>0</v>
      </c>
      <c r="B12" s="30" t="s">
        <v>1</v>
      </c>
      <c r="C12" s="30" t="s">
        <v>17</v>
      </c>
      <c r="D12" s="30" t="s">
        <v>12</v>
      </c>
      <c r="E12" s="31" t="s">
        <v>2</v>
      </c>
      <c r="F12" s="30" t="s">
        <v>14</v>
      </c>
      <c r="G12" s="30" t="s">
        <v>34</v>
      </c>
      <c r="H12" s="30" t="s">
        <v>13</v>
      </c>
      <c r="I12" s="30" t="s">
        <v>36</v>
      </c>
      <c r="J12" s="30" t="s">
        <v>37</v>
      </c>
      <c r="K12" s="30" t="s">
        <v>38</v>
      </c>
      <c r="L12" s="30" t="s">
        <v>3</v>
      </c>
    </row>
    <row r="13" spans="1:79" ht="59.45" customHeight="1" x14ac:dyDescent="0.25">
      <c r="A13" s="30"/>
      <c r="B13" s="30"/>
      <c r="C13" s="30"/>
      <c r="D13" s="30"/>
      <c r="E13" s="31"/>
      <c r="F13" s="30"/>
      <c r="G13" s="30"/>
      <c r="H13" s="30"/>
      <c r="I13" s="30"/>
      <c r="J13" s="30"/>
      <c r="K13" s="30"/>
      <c r="L13" s="30"/>
    </row>
    <row r="14" spans="1:79" ht="37.5" customHeight="1" x14ac:dyDescent="0.25">
      <c r="A14" s="30"/>
      <c r="B14" s="30"/>
      <c r="C14" s="30"/>
      <c r="D14" s="30"/>
      <c r="E14" s="31"/>
      <c r="F14" s="12" t="s">
        <v>24</v>
      </c>
      <c r="G14" s="12" t="s">
        <v>19</v>
      </c>
      <c r="H14" s="12" t="s">
        <v>21</v>
      </c>
      <c r="I14" s="12" t="s">
        <v>35</v>
      </c>
      <c r="J14" s="12" t="s">
        <v>20</v>
      </c>
      <c r="K14" s="12" t="s">
        <v>20</v>
      </c>
      <c r="L14" s="12"/>
    </row>
    <row r="15" spans="1:79" s="5" customFormat="1" ht="12.75" customHeight="1" x14ac:dyDescent="0.2">
      <c r="A15" s="6" t="s">
        <v>82</v>
      </c>
      <c r="B15" s="5" t="s">
        <v>61</v>
      </c>
      <c r="C15" s="7" t="s">
        <v>42</v>
      </c>
      <c r="D15" s="18">
        <v>6901800</v>
      </c>
      <c r="E15" s="18">
        <v>2000000</v>
      </c>
      <c r="F15" s="8">
        <v>34</v>
      </c>
      <c r="G15" s="8">
        <v>12</v>
      </c>
      <c r="H15" s="8">
        <v>8</v>
      </c>
      <c r="I15" s="8">
        <v>22</v>
      </c>
      <c r="J15" s="8">
        <v>2</v>
      </c>
      <c r="K15" s="8">
        <v>5</v>
      </c>
      <c r="L15" s="8">
        <f>SUM(F15:K15)</f>
        <v>83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5" customFormat="1" ht="12.75" customHeight="1" x14ac:dyDescent="0.2">
      <c r="A16" s="6" t="s">
        <v>83</v>
      </c>
      <c r="B16" s="5" t="s">
        <v>62</v>
      </c>
      <c r="C16" s="7" t="s">
        <v>43</v>
      </c>
      <c r="D16" s="18">
        <v>3430000</v>
      </c>
      <c r="E16" s="18">
        <v>700000</v>
      </c>
      <c r="F16" s="8">
        <v>22</v>
      </c>
      <c r="G16" s="8">
        <v>9</v>
      </c>
      <c r="H16" s="8">
        <v>8</v>
      </c>
      <c r="I16" s="8">
        <v>20</v>
      </c>
      <c r="J16" s="8">
        <v>2</v>
      </c>
      <c r="K16" s="8">
        <v>5</v>
      </c>
      <c r="L16" s="8">
        <f t="shared" ref="L16:L33" si="0">SUM(F16:K16)</f>
        <v>66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5" customFormat="1" ht="12.75" customHeight="1" x14ac:dyDescent="0.2">
      <c r="A17" s="6" t="s">
        <v>84</v>
      </c>
      <c r="B17" s="5" t="s">
        <v>63</v>
      </c>
      <c r="C17" s="9" t="s">
        <v>44</v>
      </c>
      <c r="D17" s="19">
        <v>5354100</v>
      </c>
      <c r="E17" s="19">
        <v>1900000</v>
      </c>
      <c r="F17" s="8">
        <v>32</v>
      </c>
      <c r="G17" s="8">
        <v>12</v>
      </c>
      <c r="H17" s="8">
        <v>10</v>
      </c>
      <c r="I17" s="8">
        <v>21</v>
      </c>
      <c r="J17" s="8">
        <v>5</v>
      </c>
      <c r="K17" s="8">
        <v>5</v>
      </c>
      <c r="L17" s="8">
        <f t="shared" si="0"/>
        <v>85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6" t="s">
        <v>85</v>
      </c>
      <c r="B18" s="5" t="s">
        <v>64</v>
      </c>
      <c r="C18" s="7" t="s">
        <v>45</v>
      </c>
      <c r="D18" s="18">
        <v>3595000</v>
      </c>
      <c r="E18" s="18">
        <v>2000000</v>
      </c>
      <c r="F18" s="8">
        <v>33</v>
      </c>
      <c r="G18" s="8">
        <v>13</v>
      </c>
      <c r="H18" s="8">
        <v>8</v>
      </c>
      <c r="I18" s="8">
        <v>22</v>
      </c>
      <c r="J18" s="8">
        <v>2</v>
      </c>
      <c r="K18" s="8">
        <v>5</v>
      </c>
      <c r="L18" s="8">
        <f t="shared" si="0"/>
        <v>83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6" t="s">
        <v>86</v>
      </c>
      <c r="B19" s="5" t="s">
        <v>65</v>
      </c>
      <c r="C19" s="9" t="s">
        <v>46</v>
      </c>
      <c r="D19" s="19">
        <v>3181000</v>
      </c>
      <c r="E19" s="19">
        <v>1750000</v>
      </c>
      <c r="F19" s="8">
        <v>33</v>
      </c>
      <c r="G19" s="8">
        <v>13</v>
      </c>
      <c r="H19" s="8">
        <v>9</v>
      </c>
      <c r="I19" s="8">
        <v>22</v>
      </c>
      <c r="J19" s="8">
        <v>2</v>
      </c>
      <c r="K19" s="8">
        <v>1</v>
      </c>
      <c r="L19" s="8">
        <f t="shared" si="0"/>
        <v>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x14ac:dyDescent="0.2">
      <c r="A20" s="6" t="s">
        <v>87</v>
      </c>
      <c r="B20" s="5" t="s">
        <v>66</v>
      </c>
      <c r="C20" s="7" t="s">
        <v>47</v>
      </c>
      <c r="D20" s="18">
        <v>3400000</v>
      </c>
      <c r="E20" s="18">
        <v>1700000</v>
      </c>
      <c r="F20" s="8">
        <v>35</v>
      </c>
      <c r="G20" s="8">
        <v>14</v>
      </c>
      <c r="H20" s="8">
        <v>8</v>
      </c>
      <c r="I20" s="8">
        <v>21</v>
      </c>
      <c r="J20" s="8">
        <v>0</v>
      </c>
      <c r="K20" s="8">
        <v>4</v>
      </c>
      <c r="L20" s="8">
        <f t="shared" si="0"/>
        <v>82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6" t="s">
        <v>88</v>
      </c>
      <c r="B21" s="5" t="s">
        <v>67</v>
      </c>
      <c r="C21" s="7" t="s">
        <v>48</v>
      </c>
      <c r="D21" s="18">
        <v>15964500</v>
      </c>
      <c r="E21" s="18">
        <v>3500000</v>
      </c>
      <c r="F21" s="8">
        <v>30</v>
      </c>
      <c r="G21" s="8">
        <v>13</v>
      </c>
      <c r="H21" s="8">
        <v>8</v>
      </c>
      <c r="I21" s="8">
        <v>18</v>
      </c>
      <c r="J21" s="8">
        <v>4</v>
      </c>
      <c r="K21" s="8">
        <v>4</v>
      </c>
      <c r="L21" s="8">
        <f t="shared" si="0"/>
        <v>77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.75" customHeight="1" x14ac:dyDescent="0.2">
      <c r="A22" s="6" t="s">
        <v>89</v>
      </c>
      <c r="B22" s="5" t="s">
        <v>68</v>
      </c>
      <c r="C22" s="7" t="s">
        <v>49</v>
      </c>
      <c r="D22" s="18">
        <v>1242000</v>
      </c>
      <c r="E22" s="18">
        <v>500000</v>
      </c>
      <c r="F22" s="8">
        <v>24</v>
      </c>
      <c r="G22" s="8">
        <v>10</v>
      </c>
      <c r="H22" s="8">
        <v>7</v>
      </c>
      <c r="I22" s="8">
        <v>17</v>
      </c>
      <c r="J22" s="8">
        <v>5</v>
      </c>
      <c r="K22" s="8">
        <v>5</v>
      </c>
      <c r="L22" s="8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3.5" customHeight="1" x14ac:dyDescent="0.2">
      <c r="A23" s="6" t="s">
        <v>90</v>
      </c>
      <c r="B23" s="5" t="s">
        <v>69</v>
      </c>
      <c r="C23" s="7" t="s">
        <v>50</v>
      </c>
      <c r="D23" s="18">
        <v>6949080</v>
      </c>
      <c r="E23" s="18">
        <v>1700000</v>
      </c>
      <c r="F23" s="8">
        <v>34</v>
      </c>
      <c r="G23" s="8">
        <v>14</v>
      </c>
      <c r="H23" s="8">
        <v>8</v>
      </c>
      <c r="I23" s="8">
        <v>22</v>
      </c>
      <c r="J23" s="8">
        <v>4</v>
      </c>
      <c r="K23" s="8">
        <v>5</v>
      </c>
      <c r="L23" s="8">
        <f t="shared" si="0"/>
        <v>87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5" customFormat="1" ht="12.75" customHeight="1" x14ac:dyDescent="0.2">
      <c r="A24" s="6" t="s">
        <v>91</v>
      </c>
      <c r="B24" s="5" t="s">
        <v>70</v>
      </c>
      <c r="C24" s="7" t="s">
        <v>51</v>
      </c>
      <c r="D24" s="18">
        <v>7444650</v>
      </c>
      <c r="E24" s="18">
        <v>2500000</v>
      </c>
      <c r="F24" s="8">
        <v>30</v>
      </c>
      <c r="G24" s="8">
        <v>11</v>
      </c>
      <c r="H24" s="8">
        <v>7</v>
      </c>
      <c r="I24" s="8">
        <v>22</v>
      </c>
      <c r="J24" s="8">
        <v>0</v>
      </c>
      <c r="K24" s="8">
        <v>5</v>
      </c>
      <c r="L24" s="8">
        <f t="shared" si="0"/>
        <v>75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5" customFormat="1" ht="12.75" customHeight="1" x14ac:dyDescent="0.2">
      <c r="A25" s="6" t="s">
        <v>92</v>
      </c>
      <c r="B25" s="5" t="s">
        <v>71</v>
      </c>
      <c r="C25" s="9" t="s">
        <v>52</v>
      </c>
      <c r="D25" s="19">
        <v>3430000</v>
      </c>
      <c r="E25" s="19">
        <v>1500000</v>
      </c>
      <c r="F25" s="8">
        <v>30</v>
      </c>
      <c r="G25" s="8">
        <v>9</v>
      </c>
      <c r="H25" s="8">
        <v>7</v>
      </c>
      <c r="I25" s="8">
        <v>17</v>
      </c>
      <c r="J25" s="8">
        <v>2</v>
      </c>
      <c r="K25" s="8">
        <v>4</v>
      </c>
      <c r="L25" s="8">
        <f t="shared" si="0"/>
        <v>69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5" customFormat="1" ht="12.75" customHeight="1" x14ac:dyDescent="0.2">
      <c r="A26" s="6" t="s">
        <v>93</v>
      </c>
      <c r="B26" s="5" t="s">
        <v>72</v>
      </c>
      <c r="C26" s="7" t="s">
        <v>53</v>
      </c>
      <c r="D26" s="18">
        <v>6651200</v>
      </c>
      <c r="E26" s="18">
        <v>1800000</v>
      </c>
      <c r="F26" s="8">
        <v>32</v>
      </c>
      <c r="G26" s="8">
        <v>12</v>
      </c>
      <c r="H26" s="8">
        <v>8</v>
      </c>
      <c r="I26" s="8">
        <v>20</v>
      </c>
      <c r="J26" s="8">
        <v>4</v>
      </c>
      <c r="K26" s="8">
        <v>5</v>
      </c>
      <c r="L26" s="8">
        <f t="shared" si="0"/>
        <v>81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5" customFormat="1" ht="12.75" customHeight="1" x14ac:dyDescent="0.2">
      <c r="A27" s="6" t="s">
        <v>94</v>
      </c>
      <c r="B27" s="5" t="s">
        <v>73</v>
      </c>
      <c r="C27" s="9" t="s">
        <v>54</v>
      </c>
      <c r="D27" s="19">
        <v>8850000</v>
      </c>
      <c r="E27" s="19">
        <v>2000000</v>
      </c>
      <c r="F27" s="8">
        <v>33</v>
      </c>
      <c r="G27" s="8">
        <v>13</v>
      </c>
      <c r="H27" s="8">
        <v>8</v>
      </c>
      <c r="I27" s="8">
        <v>21</v>
      </c>
      <c r="J27" s="8">
        <v>1</v>
      </c>
      <c r="K27" s="8">
        <v>5</v>
      </c>
      <c r="L27" s="8">
        <f t="shared" si="0"/>
        <v>81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5" customFormat="1" x14ac:dyDescent="0.2">
      <c r="A28" s="6" t="s">
        <v>95</v>
      </c>
      <c r="B28" s="5" t="s">
        <v>74</v>
      </c>
      <c r="C28" s="7" t="s">
        <v>55</v>
      </c>
      <c r="D28" s="18">
        <v>5380000</v>
      </c>
      <c r="E28" s="18">
        <v>1600000</v>
      </c>
      <c r="F28" s="8">
        <v>35</v>
      </c>
      <c r="G28" s="8">
        <v>14</v>
      </c>
      <c r="H28" s="8">
        <v>8</v>
      </c>
      <c r="I28" s="8">
        <v>23</v>
      </c>
      <c r="J28" s="8">
        <v>0</v>
      </c>
      <c r="K28" s="8">
        <v>1</v>
      </c>
      <c r="L28" s="8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5" customFormat="1" ht="12.75" customHeight="1" x14ac:dyDescent="0.2">
      <c r="A29" s="6" t="s">
        <v>96</v>
      </c>
      <c r="B29" s="5" t="s">
        <v>75</v>
      </c>
      <c r="C29" s="9" t="s">
        <v>56</v>
      </c>
      <c r="D29" s="19">
        <v>4157000</v>
      </c>
      <c r="E29" s="19">
        <v>1900000</v>
      </c>
      <c r="F29" s="8">
        <v>25</v>
      </c>
      <c r="G29" s="8">
        <v>10</v>
      </c>
      <c r="H29" s="8">
        <v>8</v>
      </c>
      <c r="I29" s="8">
        <v>17</v>
      </c>
      <c r="J29" s="8">
        <v>4</v>
      </c>
      <c r="K29" s="8">
        <v>5</v>
      </c>
      <c r="L29" s="8">
        <f t="shared" si="0"/>
        <v>69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5" customFormat="1" ht="12.75" customHeight="1" x14ac:dyDescent="0.2">
      <c r="A30" s="6" t="s">
        <v>97</v>
      </c>
      <c r="B30" s="5" t="s">
        <v>76</v>
      </c>
      <c r="C30" s="9" t="s">
        <v>57</v>
      </c>
      <c r="D30" s="19">
        <v>16948700</v>
      </c>
      <c r="E30" s="19">
        <v>3000000</v>
      </c>
      <c r="F30" s="8">
        <v>29</v>
      </c>
      <c r="G30" s="8">
        <v>11</v>
      </c>
      <c r="H30" s="8">
        <v>8</v>
      </c>
      <c r="I30" s="8">
        <v>20</v>
      </c>
      <c r="J30" s="8">
        <v>4</v>
      </c>
      <c r="K30" s="8">
        <v>5</v>
      </c>
      <c r="L30" s="8">
        <f t="shared" si="0"/>
        <v>77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5" customFormat="1" ht="12.75" customHeight="1" x14ac:dyDescent="0.2">
      <c r="A31" s="6" t="s">
        <v>98</v>
      </c>
      <c r="B31" s="5" t="s">
        <v>77</v>
      </c>
      <c r="C31" s="7" t="s">
        <v>58</v>
      </c>
      <c r="D31" s="18">
        <v>9303859</v>
      </c>
      <c r="E31" s="18">
        <v>1200000</v>
      </c>
      <c r="F31" s="8">
        <v>30</v>
      </c>
      <c r="G31" s="8">
        <v>10</v>
      </c>
      <c r="H31" s="8">
        <v>8</v>
      </c>
      <c r="I31" s="8">
        <v>22</v>
      </c>
      <c r="J31" s="8">
        <v>3</v>
      </c>
      <c r="K31" s="8">
        <v>5</v>
      </c>
      <c r="L31" s="8">
        <f t="shared" si="0"/>
        <v>78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5" customFormat="1" ht="12.75" customHeight="1" x14ac:dyDescent="0.2">
      <c r="A32" s="6" t="s">
        <v>99</v>
      </c>
      <c r="B32" s="5" t="s">
        <v>78</v>
      </c>
      <c r="C32" s="7" t="s">
        <v>59</v>
      </c>
      <c r="D32" s="18">
        <v>3615000</v>
      </c>
      <c r="E32" s="18">
        <v>1700000</v>
      </c>
      <c r="F32" s="8">
        <v>28</v>
      </c>
      <c r="G32" s="8">
        <v>10</v>
      </c>
      <c r="H32" s="8">
        <v>8</v>
      </c>
      <c r="I32" s="8">
        <v>23</v>
      </c>
      <c r="J32" s="8">
        <v>3</v>
      </c>
      <c r="K32" s="8">
        <v>5</v>
      </c>
      <c r="L32" s="8">
        <f t="shared" si="0"/>
        <v>77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5" customFormat="1" x14ac:dyDescent="0.2">
      <c r="A33" s="6" t="s">
        <v>100</v>
      </c>
      <c r="B33" s="5" t="s">
        <v>79</v>
      </c>
      <c r="C33" s="7" t="s">
        <v>60</v>
      </c>
      <c r="D33" s="18">
        <v>3899165</v>
      </c>
      <c r="E33" s="18">
        <v>1600000</v>
      </c>
      <c r="F33" s="8">
        <v>25</v>
      </c>
      <c r="G33" s="8">
        <v>9</v>
      </c>
      <c r="H33" s="8">
        <v>8</v>
      </c>
      <c r="I33" s="8">
        <v>17</v>
      </c>
      <c r="J33" s="8">
        <v>3</v>
      </c>
      <c r="K33" s="8">
        <v>4</v>
      </c>
      <c r="L33" s="8">
        <f t="shared" si="0"/>
        <v>66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x14ac:dyDescent="0.25">
      <c r="D34" s="14">
        <f>SUM(D15:D33)</f>
        <v>119697054</v>
      </c>
      <c r="E34" s="14">
        <f>SUM(E15:E33)</f>
        <v>34550000</v>
      </c>
    </row>
    <row r="35" spans="1:79" x14ac:dyDescent="0.25">
      <c r="E35" s="10"/>
      <c r="L35" s="2" t="s">
        <v>18</v>
      </c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40" sqref="F15:F33" xr:uid="{01D03490-B907-41B1-9243-AD06840A40CA}">
      <formula1>40</formula1>
    </dataValidation>
    <dataValidation type="decimal" operator="lessThanOrEqual" allowBlank="1" showInputMessage="1" showErrorMessage="1" error="max. 10" sqref="H15:H33" xr:uid="{BA31EF36-0321-4DC7-BFF2-FF862F33EF67}">
      <formula1>10</formula1>
    </dataValidation>
    <dataValidation type="decimal" operator="lessThanOrEqual" allowBlank="1" showInputMessage="1" showErrorMessage="1" error="max. 5" sqref="J15:K33" xr:uid="{77A40120-40C7-4FD6-A1FB-EB938012AE4D}">
      <formula1>5</formula1>
    </dataValidation>
    <dataValidation type="decimal" operator="lessThanOrEqual" allowBlank="1" showInputMessage="1" showErrorMessage="1" error="max. 15" sqref="G15:G33" xr:uid="{132240F9-9633-4E49-9AF2-2C736383715A}">
      <formula1>15</formula1>
    </dataValidation>
    <dataValidation type="decimal" operator="lessThanOrEqual" allowBlank="1" showInputMessage="1" showErrorMessage="1" error="max. 25" sqref="I15:I33" xr:uid="{81AC249C-6699-42F4-B4D2-6559E3770107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0EDA6-2998-4344-B2A7-2A1E262564AD}">
  <dimension ref="A1:CA3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9" ht="38.25" customHeight="1" x14ac:dyDescent="0.25">
      <c r="A1" s="1" t="s">
        <v>25</v>
      </c>
    </row>
    <row r="2" spans="1:79" x14ac:dyDescent="0.25">
      <c r="A2" s="4" t="s">
        <v>40</v>
      </c>
      <c r="D2" s="4" t="s">
        <v>22</v>
      </c>
    </row>
    <row r="3" spans="1:79" x14ac:dyDescent="0.25">
      <c r="A3" s="4" t="s">
        <v>32</v>
      </c>
      <c r="D3" s="2" t="s">
        <v>26</v>
      </c>
    </row>
    <row r="4" spans="1:79" x14ac:dyDescent="0.25">
      <c r="A4" s="4" t="s">
        <v>41</v>
      </c>
      <c r="D4" s="2" t="s">
        <v>27</v>
      </c>
    </row>
    <row r="5" spans="1:79" x14ac:dyDescent="0.25">
      <c r="A5" s="4" t="s">
        <v>39</v>
      </c>
      <c r="D5" s="2" t="s">
        <v>28</v>
      </c>
    </row>
    <row r="6" spans="1:79" x14ac:dyDescent="0.25">
      <c r="A6" s="2" t="s">
        <v>103</v>
      </c>
      <c r="D6" s="2" t="s">
        <v>29</v>
      </c>
    </row>
    <row r="7" spans="1:79" x14ac:dyDescent="0.25">
      <c r="A7" s="13" t="s">
        <v>33</v>
      </c>
      <c r="D7" s="2" t="s">
        <v>30</v>
      </c>
    </row>
    <row r="8" spans="1:79" ht="12.6" customHeight="1" x14ac:dyDescent="0.25">
      <c r="D8" s="32"/>
      <c r="E8" s="32"/>
    </row>
    <row r="9" spans="1:79" ht="12.6" customHeight="1" x14ac:dyDescent="0.25">
      <c r="A9" s="4"/>
      <c r="D9" s="4" t="s">
        <v>23</v>
      </c>
      <c r="E9" s="11"/>
    </row>
    <row r="10" spans="1:79" ht="39" customHeight="1" x14ac:dyDescent="0.25">
      <c r="A10" s="4"/>
      <c r="D10" s="32" t="s">
        <v>31</v>
      </c>
      <c r="E10" s="32"/>
    </row>
    <row r="11" spans="1:79" ht="12.6" customHeight="1" x14ac:dyDescent="0.25">
      <c r="A11" s="4"/>
    </row>
    <row r="12" spans="1:79" ht="26.45" customHeight="1" x14ac:dyDescent="0.25">
      <c r="A12" s="30" t="s">
        <v>0</v>
      </c>
      <c r="B12" s="30" t="s">
        <v>1</v>
      </c>
      <c r="C12" s="30" t="s">
        <v>17</v>
      </c>
      <c r="D12" s="30" t="s">
        <v>12</v>
      </c>
      <c r="E12" s="31" t="s">
        <v>2</v>
      </c>
      <c r="F12" s="30" t="s">
        <v>14</v>
      </c>
      <c r="G12" s="30" t="s">
        <v>34</v>
      </c>
      <c r="H12" s="30" t="s">
        <v>13</v>
      </c>
      <c r="I12" s="30" t="s">
        <v>36</v>
      </c>
      <c r="J12" s="30" t="s">
        <v>37</v>
      </c>
      <c r="K12" s="30" t="s">
        <v>38</v>
      </c>
      <c r="L12" s="30" t="s">
        <v>3</v>
      </c>
    </row>
    <row r="13" spans="1:79" ht="59.45" customHeight="1" x14ac:dyDescent="0.25">
      <c r="A13" s="30"/>
      <c r="B13" s="30"/>
      <c r="C13" s="30"/>
      <c r="D13" s="30"/>
      <c r="E13" s="31"/>
      <c r="F13" s="30"/>
      <c r="G13" s="30"/>
      <c r="H13" s="30"/>
      <c r="I13" s="30"/>
      <c r="J13" s="30"/>
      <c r="K13" s="30"/>
      <c r="L13" s="30"/>
    </row>
    <row r="14" spans="1:79" ht="37.5" customHeight="1" x14ac:dyDescent="0.25">
      <c r="A14" s="30"/>
      <c r="B14" s="30"/>
      <c r="C14" s="30"/>
      <c r="D14" s="30"/>
      <c r="E14" s="31"/>
      <c r="F14" s="12" t="s">
        <v>24</v>
      </c>
      <c r="G14" s="12" t="s">
        <v>19</v>
      </c>
      <c r="H14" s="12" t="s">
        <v>21</v>
      </c>
      <c r="I14" s="12" t="s">
        <v>35</v>
      </c>
      <c r="J14" s="12" t="s">
        <v>20</v>
      </c>
      <c r="K14" s="12" t="s">
        <v>20</v>
      </c>
      <c r="L14" s="12"/>
    </row>
    <row r="15" spans="1:79" s="5" customFormat="1" ht="12.75" customHeight="1" x14ac:dyDescent="0.2">
      <c r="A15" s="6" t="s">
        <v>82</v>
      </c>
      <c r="B15" s="5" t="s">
        <v>61</v>
      </c>
      <c r="C15" s="7" t="s">
        <v>42</v>
      </c>
      <c r="D15" s="18">
        <v>6901800</v>
      </c>
      <c r="E15" s="18">
        <v>2000000</v>
      </c>
      <c r="F15" s="8">
        <v>38</v>
      </c>
      <c r="G15" s="8">
        <v>12</v>
      </c>
      <c r="H15" s="8">
        <v>8</v>
      </c>
      <c r="I15" s="8">
        <v>23</v>
      </c>
      <c r="J15" s="8">
        <v>2</v>
      </c>
      <c r="K15" s="8">
        <v>5</v>
      </c>
      <c r="L15" s="8">
        <f>SUM(F15:K15)</f>
        <v>88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5" customFormat="1" ht="12.75" customHeight="1" x14ac:dyDescent="0.2">
      <c r="A16" s="6" t="s">
        <v>83</v>
      </c>
      <c r="B16" s="5" t="s">
        <v>62</v>
      </c>
      <c r="C16" s="7" t="s">
        <v>43</v>
      </c>
      <c r="D16" s="18">
        <v>3430000</v>
      </c>
      <c r="E16" s="18">
        <v>700000</v>
      </c>
      <c r="F16" s="8">
        <v>23</v>
      </c>
      <c r="G16" s="8">
        <v>9</v>
      </c>
      <c r="H16" s="8">
        <v>8</v>
      </c>
      <c r="I16" s="8">
        <v>20</v>
      </c>
      <c r="J16" s="8">
        <v>2</v>
      </c>
      <c r="K16" s="8">
        <v>5</v>
      </c>
      <c r="L16" s="8">
        <f t="shared" ref="L16:L33" si="0">SUM(F16:K16)</f>
        <v>67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5" customFormat="1" ht="12.75" customHeight="1" x14ac:dyDescent="0.2">
      <c r="A17" s="6" t="s">
        <v>84</v>
      </c>
      <c r="B17" s="5" t="s">
        <v>63</v>
      </c>
      <c r="C17" s="9" t="s">
        <v>44</v>
      </c>
      <c r="D17" s="19">
        <v>5354100</v>
      </c>
      <c r="E17" s="19">
        <v>1900000</v>
      </c>
      <c r="F17" s="8">
        <v>32</v>
      </c>
      <c r="G17" s="8">
        <v>12</v>
      </c>
      <c r="H17" s="8">
        <v>10</v>
      </c>
      <c r="I17" s="8">
        <v>21</v>
      </c>
      <c r="J17" s="8">
        <v>5</v>
      </c>
      <c r="K17" s="8">
        <v>5</v>
      </c>
      <c r="L17" s="8">
        <f t="shared" si="0"/>
        <v>85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6" t="s">
        <v>85</v>
      </c>
      <c r="B18" s="5" t="s">
        <v>64</v>
      </c>
      <c r="C18" s="7" t="s">
        <v>45</v>
      </c>
      <c r="D18" s="18">
        <v>3595000</v>
      </c>
      <c r="E18" s="18">
        <v>2000000</v>
      </c>
      <c r="F18" s="8">
        <v>35</v>
      </c>
      <c r="G18" s="8">
        <v>13</v>
      </c>
      <c r="H18" s="8">
        <v>8</v>
      </c>
      <c r="I18" s="8">
        <v>22</v>
      </c>
      <c r="J18" s="8">
        <v>2</v>
      </c>
      <c r="K18" s="8">
        <v>5</v>
      </c>
      <c r="L18" s="8">
        <f t="shared" si="0"/>
        <v>85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6" t="s">
        <v>86</v>
      </c>
      <c r="B19" s="5" t="s">
        <v>65</v>
      </c>
      <c r="C19" s="9" t="s">
        <v>46</v>
      </c>
      <c r="D19" s="19">
        <v>3181000</v>
      </c>
      <c r="E19" s="19">
        <v>1750000</v>
      </c>
      <c r="F19" s="8">
        <v>33</v>
      </c>
      <c r="G19" s="8">
        <v>13</v>
      </c>
      <c r="H19" s="8">
        <v>9</v>
      </c>
      <c r="I19" s="8">
        <v>22</v>
      </c>
      <c r="J19" s="8">
        <v>2</v>
      </c>
      <c r="K19" s="8">
        <v>1</v>
      </c>
      <c r="L19" s="8">
        <f t="shared" si="0"/>
        <v>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x14ac:dyDescent="0.2">
      <c r="A20" s="6" t="s">
        <v>87</v>
      </c>
      <c r="B20" s="5" t="s">
        <v>66</v>
      </c>
      <c r="C20" s="7" t="s">
        <v>47</v>
      </c>
      <c r="D20" s="18">
        <v>3400000</v>
      </c>
      <c r="E20" s="18">
        <v>1700000</v>
      </c>
      <c r="F20" s="8">
        <v>35</v>
      </c>
      <c r="G20" s="8">
        <v>13</v>
      </c>
      <c r="H20" s="8">
        <v>7</v>
      </c>
      <c r="I20" s="8">
        <v>21</v>
      </c>
      <c r="J20" s="8">
        <v>0</v>
      </c>
      <c r="K20" s="8">
        <v>4</v>
      </c>
      <c r="L20" s="8">
        <f t="shared" si="0"/>
        <v>80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6" t="s">
        <v>88</v>
      </c>
      <c r="B21" s="5" t="s">
        <v>67</v>
      </c>
      <c r="C21" s="7" t="s">
        <v>48</v>
      </c>
      <c r="D21" s="18">
        <v>15964500</v>
      </c>
      <c r="E21" s="18">
        <v>3500000</v>
      </c>
      <c r="F21" s="8">
        <v>32</v>
      </c>
      <c r="G21" s="8">
        <v>13</v>
      </c>
      <c r="H21" s="8">
        <v>8</v>
      </c>
      <c r="I21" s="8">
        <v>18</v>
      </c>
      <c r="J21" s="8">
        <v>4</v>
      </c>
      <c r="K21" s="8">
        <v>4</v>
      </c>
      <c r="L21" s="8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.75" customHeight="1" x14ac:dyDescent="0.2">
      <c r="A22" s="6" t="s">
        <v>89</v>
      </c>
      <c r="B22" s="5" t="s">
        <v>68</v>
      </c>
      <c r="C22" s="7" t="s">
        <v>49</v>
      </c>
      <c r="D22" s="18">
        <v>1242000</v>
      </c>
      <c r="E22" s="18">
        <v>500000</v>
      </c>
      <c r="F22" s="8">
        <v>23</v>
      </c>
      <c r="G22" s="8">
        <v>10</v>
      </c>
      <c r="H22" s="8">
        <v>7</v>
      </c>
      <c r="I22" s="8">
        <v>17</v>
      </c>
      <c r="J22" s="8">
        <v>5</v>
      </c>
      <c r="K22" s="8">
        <v>5</v>
      </c>
      <c r="L22" s="8">
        <f t="shared" si="0"/>
        <v>67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3.5" customHeight="1" x14ac:dyDescent="0.2">
      <c r="A23" s="6" t="s">
        <v>90</v>
      </c>
      <c r="B23" s="5" t="s">
        <v>69</v>
      </c>
      <c r="C23" s="7" t="s">
        <v>50</v>
      </c>
      <c r="D23" s="18">
        <v>6949080</v>
      </c>
      <c r="E23" s="18">
        <v>1700000</v>
      </c>
      <c r="F23" s="8">
        <v>34</v>
      </c>
      <c r="G23" s="8">
        <v>15</v>
      </c>
      <c r="H23" s="8">
        <v>8</v>
      </c>
      <c r="I23" s="8">
        <v>22</v>
      </c>
      <c r="J23" s="8">
        <v>4</v>
      </c>
      <c r="K23" s="8">
        <v>5</v>
      </c>
      <c r="L23" s="8">
        <f t="shared" si="0"/>
        <v>88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5" customFormat="1" ht="12.75" customHeight="1" x14ac:dyDescent="0.2">
      <c r="A24" s="6" t="s">
        <v>91</v>
      </c>
      <c r="B24" s="5" t="s">
        <v>70</v>
      </c>
      <c r="C24" s="7" t="s">
        <v>51</v>
      </c>
      <c r="D24" s="18">
        <v>7444650</v>
      </c>
      <c r="E24" s="18">
        <v>2500000</v>
      </c>
      <c r="F24" s="8">
        <v>26</v>
      </c>
      <c r="G24" s="8">
        <v>12</v>
      </c>
      <c r="H24" s="8">
        <v>7</v>
      </c>
      <c r="I24" s="8">
        <v>22</v>
      </c>
      <c r="J24" s="8">
        <v>0</v>
      </c>
      <c r="K24" s="8">
        <v>5</v>
      </c>
      <c r="L24" s="8">
        <f t="shared" si="0"/>
        <v>72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5" customFormat="1" ht="12.75" customHeight="1" x14ac:dyDescent="0.2">
      <c r="A25" s="6" t="s">
        <v>92</v>
      </c>
      <c r="B25" s="5" t="s">
        <v>71</v>
      </c>
      <c r="C25" s="9" t="s">
        <v>52</v>
      </c>
      <c r="D25" s="19">
        <v>3430000</v>
      </c>
      <c r="E25" s="19">
        <v>1500000</v>
      </c>
      <c r="F25" s="8">
        <v>25</v>
      </c>
      <c r="G25" s="8">
        <v>9</v>
      </c>
      <c r="H25" s="8">
        <v>7</v>
      </c>
      <c r="I25" s="8">
        <v>17</v>
      </c>
      <c r="J25" s="8">
        <v>2</v>
      </c>
      <c r="K25" s="8">
        <v>4</v>
      </c>
      <c r="L25" s="8">
        <f t="shared" si="0"/>
        <v>64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5" customFormat="1" ht="12.75" customHeight="1" x14ac:dyDescent="0.2">
      <c r="A26" s="6" t="s">
        <v>93</v>
      </c>
      <c r="B26" s="5" t="s">
        <v>72</v>
      </c>
      <c r="C26" s="7" t="s">
        <v>53</v>
      </c>
      <c r="D26" s="18">
        <v>6651200</v>
      </c>
      <c r="E26" s="18">
        <v>1800000</v>
      </c>
      <c r="F26" s="8">
        <v>32</v>
      </c>
      <c r="G26" s="8">
        <v>11</v>
      </c>
      <c r="H26" s="8">
        <v>8</v>
      </c>
      <c r="I26" s="8">
        <v>20</v>
      </c>
      <c r="J26" s="8">
        <v>4</v>
      </c>
      <c r="K26" s="8">
        <v>5</v>
      </c>
      <c r="L26" s="8">
        <f t="shared" si="0"/>
        <v>80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5" customFormat="1" ht="12.75" customHeight="1" x14ac:dyDescent="0.2">
      <c r="A27" s="6" t="s">
        <v>94</v>
      </c>
      <c r="B27" s="5" t="s">
        <v>73</v>
      </c>
      <c r="C27" s="9" t="s">
        <v>54</v>
      </c>
      <c r="D27" s="19">
        <v>8850000</v>
      </c>
      <c r="E27" s="19">
        <v>2000000</v>
      </c>
      <c r="F27" s="8">
        <v>32</v>
      </c>
      <c r="G27" s="8">
        <v>12</v>
      </c>
      <c r="H27" s="8">
        <v>8</v>
      </c>
      <c r="I27" s="8">
        <v>22</v>
      </c>
      <c r="J27" s="8">
        <v>1</v>
      </c>
      <c r="K27" s="8">
        <v>5</v>
      </c>
      <c r="L27" s="8">
        <f t="shared" si="0"/>
        <v>80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5" customFormat="1" x14ac:dyDescent="0.2">
      <c r="A28" s="6" t="s">
        <v>95</v>
      </c>
      <c r="B28" s="5" t="s">
        <v>74</v>
      </c>
      <c r="C28" s="7" t="s">
        <v>55</v>
      </c>
      <c r="D28" s="18">
        <v>5380000</v>
      </c>
      <c r="E28" s="18">
        <v>1600000</v>
      </c>
      <c r="F28" s="8">
        <v>35</v>
      </c>
      <c r="G28" s="8">
        <v>13</v>
      </c>
      <c r="H28" s="8">
        <v>8</v>
      </c>
      <c r="I28" s="8">
        <v>22</v>
      </c>
      <c r="J28" s="8">
        <v>1</v>
      </c>
      <c r="K28" s="8">
        <v>5</v>
      </c>
      <c r="L28" s="8">
        <f t="shared" si="0"/>
        <v>84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5" customFormat="1" ht="12.75" customHeight="1" x14ac:dyDescent="0.2">
      <c r="A29" s="6" t="s">
        <v>96</v>
      </c>
      <c r="B29" s="5" t="s">
        <v>75</v>
      </c>
      <c r="C29" s="9" t="s">
        <v>56</v>
      </c>
      <c r="D29" s="19">
        <v>4157000</v>
      </c>
      <c r="E29" s="19">
        <v>1900000</v>
      </c>
      <c r="F29" s="8">
        <v>23</v>
      </c>
      <c r="G29" s="8">
        <v>12</v>
      </c>
      <c r="H29" s="8">
        <v>8</v>
      </c>
      <c r="I29" s="8">
        <v>17</v>
      </c>
      <c r="J29" s="8">
        <v>4</v>
      </c>
      <c r="K29" s="8">
        <v>5</v>
      </c>
      <c r="L29" s="8">
        <f t="shared" si="0"/>
        <v>69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5" customFormat="1" ht="12.75" customHeight="1" x14ac:dyDescent="0.2">
      <c r="A30" s="6" t="s">
        <v>97</v>
      </c>
      <c r="B30" s="5" t="s">
        <v>76</v>
      </c>
      <c r="C30" s="9" t="s">
        <v>57</v>
      </c>
      <c r="D30" s="19">
        <v>16948700</v>
      </c>
      <c r="E30" s="19">
        <v>3000000</v>
      </c>
      <c r="F30" s="8">
        <v>31</v>
      </c>
      <c r="G30" s="8">
        <v>11</v>
      </c>
      <c r="H30" s="8">
        <v>8</v>
      </c>
      <c r="I30" s="8">
        <v>20</v>
      </c>
      <c r="J30" s="8">
        <v>4</v>
      </c>
      <c r="K30" s="8">
        <v>5</v>
      </c>
      <c r="L30" s="8">
        <f t="shared" si="0"/>
        <v>79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5" customFormat="1" ht="12.75" customHeight="1" x14ac:dyDescent="0.2">
      <c r="A31" s="6" t="s">
        <v>98</v>
      </c>
      <c r="B31" s="5" t="s">
        <v>77</v>
      </c>
      <c r="C31" s="7" t="s">
        <v>58</v>
      </c>
      <c r="D31" s="18">
        <v>9303859</v>
      </c>
      <c r="E31" s="18">
        <v>1200000</v>
      </c>
      <c r="F31" s="8">
        <v>29</v>
      </c>
      <c r="G31" s="8">
        <v>11</v>
      </c>
      <c r="H31" s="8">
        <v>8</v>
      </c>
      <c r="I31" s="8">
        <v>22</v>
      </c>
      <c r="J31" s="8">
        <v>3</v>
      </c>
      <c r="K31" s="8">
        <v>5</v>
      </c>
      <c r="L31" s="8">
        <f t="shared" si="0"/>
        <v>78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5" customFormat="1" ht="12.75" customHeight="1" x14ac:dyDescent="0.2">
      <c r="A32" s="6" t="s">
        <v>99</v>
      </c>
      <c r="B32" s="5" t="s">
        <v>78</v>
      </c>
      <c r="C32" s="7" t="s">
        <v>59</v>
      </c>
      <c r="D32" s="18">
        <v>3615000</v>
      </c>
      <c r="E32" s="18">
        <v>1700000</v>
      </c>
      <c r="F32" s="8">
        <v>29</v>
      </c>
      <c r="G32" s="8">
        <v>10</v>
      </c>
      <c r="H32" s="8">
        <v>8</v>
      </c>
      <c r="I32" s="8">
        <v>23</v>
      </c>
      <c r="J32" s="8">
        <v>3</v>
      </c>
      <c r="K32" s="8">
        <v>5</v>
      </c>
      <c r="L32" s="8">
        <f t="shared" si="0"/>
        <v>78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5" customFormat="1" x14ac:dyDescent="0.2">
      <c r="A33" s="6" t="s">
        <v>100</v>
      </c>
      <c r="B33" s="5" t="s">
        <v>79</v>
      </c>
      <c r="C33" s="7" t="s">
        <v>60</v>
      </c>
      <c r="D33" s="18">
        <v>3899165</v>
      </c>
      <c r="E33" s="18">
        <v>1600000</v>
      </c>
      <c r="F33" s="8">
        <v>25</v>
      </c>
      <c r="G33" s="8">
        <v>10</v>
      </c>
      <c r="H33" s="8">
        <v>8</v>
      </c>
      <c r="I33" s="8">
        <v>17</v>
      </c>
      <c r="J33" s="8">
        <v>3</v>
      </c>
      <c r="K33" s="8">
        <v>4</v>
      </c>
      <c r="L33" s="8">
        <f t="shared" si="0"/>
        <v>67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x14ac:dyDescent="0.25">
      <c r="D34" s="14">
        <f>SUM(D15:D33)</f>
        <v>119697054</v>
      </c>
      <c r="E34" s="14">
        <f>SUM(E15:E33)</f>
        <v>34550000</v>
      </c>
    </row>
    <row r="35" spans="1:79" x14ac:dyDescent="0.25">
      <c r="E35" s="10"/>
      <c r="L35" s="2" t="s">
        <v>18</v>
      </c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40" sqref="F15:F33" xr:uid="{A1E91E09-2831-4C67-B0F1-5C055A3B1215}">
      <formula1>40</formula1>
    </dataValidation>
    <dataValidation type="decimal" operator="lessThanOrEqual" allowBlank="1" showInputMessage="1" showErrorMessage="1" error="max. 10" sqref="H15:H33" xr:uid="{AD4E32E3-942C-413B-A929-3D617B24E21E}">
      <formula1>10</formula1>
    </dataValidation>
    <dataValidation type="decimal" operator="lessThanOrEqual" allowBlank="1" showInputMessage="1" showErrorMessage="1" error="max. 5" sqref="J15:K33" xr:uid="{C192ACE1-99DC-415D-9DCD-9567C9C0FA87}">
      <formula1>5</formula1>
    </dataValidation>
    <dataValidation type="decimal" operator="lessThanOrEqual" allowBlank="1" showInputMessage="1" showErrorMessage="1" error="max. 15" sqref="G15:G33" xr:uid="{812BBD87-BA6F-4074-A764-D373A74D3A3F}">
      <formula1>15</formula1>
    </dataValidation>
    <dataValidation type="decimal" operator="lessThanOrEqual" allowBlank="1" showInputMessage="1" showErrorMessage="1" error="max. 25" sqref="I15:I33" xr:uid="{ACEF2FA8-307E-4711-A261-F2719EDE6C3D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DCE5B-9ACA-427A-9B56-9C0CF37CEA7F}">
  <dimension ref="A1:CA3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9" ht="38.25" customHeight="1" x14ac:dyDescent="0.25">
      <c r="A1" s="1" t="s">
        <v>25</v>
      </c>
    </row>
    <row r="2" spans="1:79" x14ac:dyDescent="0.25">
      <c r="A2" s="4" t="s">
        <v>40</v>
      </c>
      <c r="D2" s="4" t="s">
        <v>22</v>
      </c>
    </row>
    <row r="3" spans="1:79" x14ac:dyDescent="0.25">
      <c r="A3" s="4" t="s">
        <v>32</v>
      </c>
      <c r="D3" s="2" t="s">
        <v>26</v>
      </c>
    </row>
    <row r="4" spans="1:79" x14ac:dyDescent="0.25">
      <c r="A4" s="4" t="s">
        <v>41</v>
      </c>
      <c r="D4" s="2" t="s">
        <v>27</v>
      </c>
    </row>
    <row r="5" spans="1:79" x14ac:dyDescent="0.25">
      <c r="A5" s="4" t="s">
        <v>39</v>
      </c>
      <c r="D5" s="2" t="s">
        <v>28</v>
      </c>
    </row>
    <row r="6" spans="1:79" x14ac:dyDescent="0.25">
      <c r="A6" s="2" t="s">
        <v>103</v>
      </c>
      <c r="D6" s="2" t="s">
        <v>29</v>
      </c>
    </row>
    <row r="7" spans="1:79" x14ac:dyDescent="0.25">
      <c r="A7" s="13" t="s">
        <v>33</v>
      </c>
      <c r="D7" s="2" t="s">
        <v>30</v>
      </c>
    </row>
    <row r="8" spans="1:79" ht="12.6" customHeight="1" x14ac:dyDescent="0.25">
      <c r="D8" s="32"/>
      <c r="E8" s="32"/>
    </row>
    <row r="9" spans="1:79" ht="12.6" customHeight="1" x14ac:dyDescent="0.25">
      <c r="A9" s="4"/>
      <c r="D9" s="4" t="s">
        <v>23</v>
      </c>
      <c r="E9" s="11"/>
    </row>
    <row r="10" spans="1:79" ht="39" customHeight="1" x14ac:dyDescent="0.25">
      <c r="A10" s="4"/>
      <c r="D10" s="32" t="s">
        <v>31</v>
      </c>
      <c r="E10" s="32"/>
    </row>
    <row r="11" spans="1:79" ht="12.6" customHeight="1" x14ac:dyDescent="0.25">
      <c r="A11" s="4"/>
    </row>
    <row r="12" spans="1:79" ht="26.45" customHeight="1" x14ac:dyDescent="0.25">
      <c r="A12" s="30" t="s">
        <v>0</v>
      </c>
      <c r="B12" s="30" t="s">
        <v>1</v>
      </c>
      <c r="C12" s="30" t="s">
        <v>17</v>
      </c>
      <c r="D12" s="30" t="s">
        <v>12</v>
      </c>
      <c r="E12" s="31" t="s">
        <v>2</v>
      </c>
      <c r="F12" s="30" t="s">
        <v>14</v>
      </c>
      <c r="G12" s="30" t="s">
        <v>34</v>
      </c>
      <c r="H12" s="30" t="s">
        <v>13</v>
      </c>
      <c r="I12" s="30" t="s">
        <v>36</v>
      </c>
      <c r="J12" s="30" t="s">
        <v>37</v>
      </c>
      <c r="K12" s="30" t="s">
        <v>38</v>
      </c>
      <c r="L12" s="30" t="s">
        <v>3</v>
      </c>
    </row>
    <row r="13" spans="1:79" ht="59.45" customHeight="1" x14ac:dyDescent="0.25">
      <c r="A13" s="30"/>
      <c r="B13" s="30"/>
      <c r="C13" s="30"/>
      <c r="D13" s="30"/>
      <c r="E13" s="31"/>
      <c r="F13" s="30"/>
      <c r="G13" s="30"/>
      <c r="H13" s="30"/>
      <c r="I13" s="30"/>
      <c r="J13" s="30"/>
      <c r="K13" s="30"/>
      <c r="L13" s="30"/>
    </row>
    <row r="14" spans="1:79" ht="37.5" customHeight="1" x14ac:dyDescent="0.25">
      <c r="A14" s="30"/>
      <c r="B14" s="30"/>
      <c r="C14" s="30"/>
      <c r="D14" s="30"/>
      <c r="E14" s="31"/>
      <c r="F14" s="12" t="s">
        <v>24</v>
      </c>
      <c r="G14" s="12" t="s">
        <v>19</v>
      </c>
      <c r="H14" s="12" t="s">
        <v>21</v>
      </c>
      <c r="I14" s="12" t="s">
        <v>35</v>
      </c>
      <c r="J14" s="12" t="s">
        <v>20</v>
      </c>
      <c r="K14" s="12" t="s">
        <v>20</v>
      </c>
      <c r="L14" s="12"/>
    </row>
    <row r="15" spans="1:79" s="5" customFormat="1" ht="12.75" customHeight="1" x14ac:dyDescent="0.2">
      <c r="A15" s="6" t="s">
        <v>82</v>
      </c>
      <c r="B15" s="5" t="s">
        <v>61</v>
      </c>
      <c r="C15" s="7" t="s">
        <v>42</v>
      </c>
      <c r="D15" s="18">
        <v>6901800</v>
      </c>
      <c r="E15" s="18">
        <v>2000000</v>
      </c>
      <c r="F15" s="8">
        <v>34</v>
      </c>
      <c r="G15" s="8">
        <v>12</v>
      </c>
      <c r="H15" s="8">
        <v>8</v>
      </c>
      <c r="I15" s="8">
        <v>22</v>
      </c>
      <c r="J15" s="8">
        <v>2</v>
      </c>
      <c r="K15" s="8">
        <v>5</v>
      </c>
      <c r="L15" s="8">
        <f>SUM(F15:K15)</f>
        <v>83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5" customFormat="1" ht="12.75" customHeight="1" x14ac:dyDescent="0.2">
      <c r="A16" s="6" t="s">
        <v>83</v>
      </c>
      <c r="B16" s="5" t="s">
        <v>62</v>
      </c>
      <c r="C16" s="7" t="s">
        <v>43</v>
      </c>
      <c r="D16" s="18">
        <v>3430000</v>
      </c>
      <c r="E16" s="18">
        <v>700000</v>
      </c>
      <c r="F16" s="8">
        <v>22</v>
      </c>
      <c r="G16" s="8">
        <v>9</v>
      </c>
      <c r="H16" s="8">
        <v>8</v>
      </c>
      <c r="I16" s="8">
        <v>20</v>
      </c>
      <c r="J16" s="8">
        <v>2</v>
      </c>
      <c r="K16" s="8">
        <v>5</v>
      </c>
      <c r="L16" s="8">
        <f t="shared" ref="L16:L33" si="0">SUM(F16:K16)</f>
        <v>66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5" customFormat="1" ht="12.75" customHeight="1" x14ac:dyDescent="0.2">
      <c r="A17" s="6" t="s">
        <v>84</v>
      </c>
      <c r="B17" s="5" t="s">
        <v>63</v>
      </c>
      <c r="C17" s="9" t="s">
        <v>44</v>
      </c>
      <c r="D17" s="19">
        <v>5354100</v>
      </c>
      <c r="E17" s="19">
        <v>1900000</v>
      </c>
      <c r="F17" s="8">
        <v>31</v>
      </c>
      <c r="G17" s="8">
        <v>12</v>
      </c>
      <c r="H17" s="8">
        <v>10</v>
      </c>
      <c r="I17" s="8">
        <v>21</v>
      </c>
      <c r="J17" s="8">
        <v>5</v>
      </c>
      <c r="K17" s="8">
        <v>5</v>
      </c>
      <c r="L17" s="8">
        <f t="shared" si="0"/>
        <v>84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6" t="s">
        <v>85</v>
      </c>
      <c r="B18" s="5" t="s">
        <v>64</v>
      </c>
      <c r="C18" s="7" t="s">
        <v>45</v>
      </c>
      <c r="D18" s="18">
        <v>3595000</v>
      </c>
      <c r="E18" s="18">
        <v>2000000</v>
      </c>
      <c r="F18" s="8">
        <v>33</v>
      </c>
      <c r="G18" s="8">
        <v>13</v>
      </c>
      <c r="H18" s="8">
        <v>8</v>
      </c>
      <c r="I18" s="8">
        <v>22</v>
      </c>
      <c r="J18" s="8">
        <v>2</v>
      </c>
      <c r="K18" s="8">
        <v>5</v>
      </c>
      <c r="L18" s="8">
        <f t="shared" si="0"/>
        <v>83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6" t="s">
        <v>86</v>
      </c>
      <c r="B19" s="5" t="s">
        <v>65</v>
      </c>
      <c r="C19" s="9" t="s">
        <v>46</v>
      </c>
      <c r="D19" s="19">
        <v>3181000</v>
      </c>
      <c r="E19" s="19">
        <v>1750000</v>
      </c>
      <c r="F19" s="8">
        <v>33</v>
      </c>
      <c r="G19" s="8">
        <v>13</v>
      </c>
      <c r="H19" s="8">
        <v>9</v>
      </c>
      <c r="I19" s="8">
        <v>22</v>
      </c>
      <c r="J19" s="8">
        <v>2</v>
      </c>
      <c r="K19" s="8">
        <v>1</v>
      </c>
      <c r="L19" s="8">
        <f t="shared" si="0"/>
        <v>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x14ac:dyDescent="0.2">
      <c r="A20" s="6" t="s">
        <v>87</v>
      </c>
      <c r="B20" s="5" t="s">
        <v>66</v>
      </c>
      <c r="C20" s="7" t="s">
        <v>47</v>
      </c>
      <c r="D20" s="18">
        <v>3400000</v>
      </c>
      <c r="E20" s="18">
        <v>1700000</v>
      </c>
      <c r="F20" s="8">
        <v>35</v>
      </c>
      <c r="G20" s="8">
        <v>13</v>
      </c>
      <c r="H20" s="8">
        <v>7</v>
      </c>
      <c r="I20" s="8">
        <v>21</v>
      </c>
      <c r="J20" s="8">
        <v>0</v>
      </c>
      <c r="K20" s="8">
        <v>4</v>
      </c>
      <c r="L20" s="8">
        <f t="shared" si="0"/>
        <v>80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6" t="s">
        <v>88</v>
      </c>
      <c r="B21" s="5" t="s">
        <v>67</v>
      </c>
      <c r="C21" s="7" t="s">
        <v>48</v>
      </c>
      <c r="D21" s="18">
        <v>15964500</v>
      </c>
      <c r="E21" s="18">
        <v>3500000</v>
      </c>
      <c r="F21" s="8">
        <v>31</v>
      </c>
      <c r="G21" s="8">
        <v>13</v>
      </c>
      <c r="H21" s="8">
        <v>8</v>
      </c>
      <c r="I21" s="8">
        <v>18</v>
      </c>
      <c r="J21" s="8">
        <v>4</v>
      </c>
      <c r="K21" s="8">
        <v>4</v>
      </c>
      <c r="L21" s="8">
        <f t="shared" si="0"/>
        <v>78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.75" customHeight="1" x14ac:dyDescent="0.2">
      <c r="A22" s="6" t="s">
        <v>89</v>
      </c>
      <c r="B22" s="5" t="s">
        <v>68</v>
      </c>
      <c r="C22" s="7" t="s">
        <v>49</v>
      </c>
      <c r="D22" s="18">
        <v>1242000</v>
      </c>
      <c r="E22" s="18">
        <v>500000</v>
      </c>
      <c r="F22" s="8">
        <v>25</v>
      </c>
      <c r="G22" s="8">
        <v>10</v>
      </c>
      <c r="H22" s="8">
        <v>7</v>
      </c>
      <c r="I22" s="8">
        <v>17</v>
      </c>
      <c r="J22" s="8">
        <v>5</v>
      </c>
      <c r="K22" s="8">
        <v>5</v>
      </c>
      <c r="L22" s="8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3.5" customHeight="1" x14ac:dyDescent="0.2">
      <c r="A23" s="6" t="s">
        <v>90</v>
      </c>
      <c r="B23" s="5" t="s">
        <v>69</v>
      </c>
      <c r="C23" s="7" t="s">
        <v>50</v>
      </c>
      <c r="D23" s="18">
        <v>6949080</v>
      </c>
      <c r="E23" s="18">
        <v>1700000</v>
      </c>
      <c r="F23" s="8">
        <v>35</v>
      </c>
      <c r="G23" s="8">
        <v>13</v>
      </c>
      <c r="H23" s="8">
        <v>8</v>
      </c>
      <c r="I23" s="8">
        <v>20</v>
      </c>
      <c r="J23" s="8">
        <v>4</v>
      </c>
      <c r="K23" s="8">
        <v>5</v>
      </c>
      <c r="L23" s="8">
        <f t="shared" si="0"/>
        <v>85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5" customFormat="1" ht="12.75" customHeight="1" x14ac:dyDescent="0.2">
      <c r="A24" s="6" t="s">
        <v>91</v>
      </c>
      <c r="B24" s="5" t="s">
        <v>70</v>
      </c>
      <c r="C24" s="7" t="s">
        <v>51</v>
      </c>
      <c r="D24" s="18">
        <v>7444650</v>
      </c>
      <c r="E24" s="18">
        <v>2500000</v>
      </c>
      <c r="F24" s="8">
        <v>23</v>
      </c>
      <c r="G24" s="8">
        <v>11</v>
      </c>
      <c r="H24" s="8">
        <v>7</v>
      </c>
      <c r="I24" s="8">
        <v>22</v>
      </c>
      <c r="J24" s="8">
        <v>0</v>
      </c>
      <c r="K24" s="8">
        <v>5</v>
      </c>
      <c r="L24" s="8">
        <f t="shared" si="0"/>
        <v>68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5" customFormat="1" ht="12.75" customHeight="1" x14ac:dyDescent="0.2">
      <c r="A25" s="6" t="s">
        <v>92</v>
      </c>
      <c r="B25" s="5" t="s">
        <v>71</v>
      </c>
      <c r="C25" s="9" t="s">
        <v>52</v>
      </c>
      <c r="D25" s="19">
        <v>3430000</v>
      </c>
      <c r="E25" s="19">
        <v>1500000</v>
      </c>
      <c r="F25" s="8">
        <v>30</v>
      </c>
      <c r="G25" s="8">
        <v>9</v>
      </c>
      <c r="H25" s="8">
        <v>7</v>
      </c>
      <c r="I25" s="8">
        <v>17</v>
      </c>
      <c r="J25" s="8">
        <v>2</v>
      </c>
      <c r="K25" s="8">
        <v>4</v>
      </c>
      <c r="L25" s="8">
        <f t="shared" si="0"/>
        <v>69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5" customFormat="1" ht="12.75" customHeight="1" x14ac:dyDescent="0.2">
      <c r="A26" s="6" t="s">
        <v>93</v>
      </c>
      <c r="B26" s="5" t="s">
        <v>72</v>
      </c>
      <c r="C26" s="7" t="s">
        <v>53</v>
      </c>
      <c r="D26" s="18">
        <v>6651200</v>
      </c>
      <c r="E26" s="18">
        <v>1800000</v>
      </c>
      <c r="F26" s="8">
        <v>33</v>
      </c>
      <c r="G26" s="8">
        <v>11</v>
      </c>
      <c r="H26" s="8">
        <v>8</v>
      </c>
      <c r="I26" s="8">
        <v>20</v>
      </c>
      <c r="J26" s="8">
        <v>4</v>
      </c>
      <c r="K26" s="8">
        <v>5</v>
      </c>
      <c r="L26" s="8">
        <f t="shared" si="0"/>
        <v>81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5" customFormat="1" ht="12.75" customHeight="1" x14ac:dyDescent="0.2">
      <c r="A27" s="6" t="s">
        <v>94</v>
      </c>
      <c r="B27" s="5" t="s">
        <v>73</v>
      </c>
      <c r="C27" s="9" t="s">
        <v>54</v>
      </c>
      <c r="D27" s="19">
        <v>8850000</v>
      </c>
      <c r="E27" s="19">
        <v>2000000</v>
      </c>
      <c r="F27" s="8">
        <v>34</v>
      </c>
      <c r="G27" s="8">
        <v>12</v>
      </c>
      <c r="H27" s="8">
        <v>8</v>
      </c>
      <c r="I27" s="8">
        <v>22</v>
      </c>
      <c r="J27" s="8">
        <v>1</v>
      </c>
      <c r="K27" s="8">
        <v>5</v>
      </c>
      <c r="L27" s="8">
        <f t="shared" si="0"/>
        <v>82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5" customFormat="1" x14ac:dyDescent="0.2">
      <c r="A28" s="6" t="s">
        <v>95</v>
      </c>
      <c r="B28" s="5" t="s">
        <v>74</v>
      </c>
      <c r="C28" s="7" t="s">
        <v>55</v>
      </c>
      <c r="D28" s="18">
        <v>5380000</v>
      </c>
      <c r="E28" s="18">
        <v>1600000</v>
      </c>
      <c r="F28" s="8">
        <v>34</v>
      </c>
      <c r="G28" s="8">
        <v>12</v>
      </c>
      <c r="H28" s="8">
        <v>8</v>
      </c>
      <c r="I28" s="8">
        <v>22</v>
      </c>
      <c r="J28" s="8">
        <v>0</v>
      </c>
      <c r="K28" s="8">
        <v>5</v>
      </c>
      <c r="L28" s="8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5" customFormat="1" ht="12.75" customHeight="1" x14ac:dyDescent="0.2">
      <c r="A29" s="6" t="s">
        <v>96</v>
      </c>
      <c r="B29" s="5" t="s">
        <v>75</v>
      </c>
      <c r="C29" s="9" t="s">
        <v>56</v>
      </c>
      <c r="D29" s="19">
        <v>4157000</v>
      </c>
      <c r="E29" s="19">
        <v>1900000</v>
      </c>
      <c r="F29" s="8">
        <v>25</v>
      </c>
      <c r="G29" s="8">
        <v>10</v>
      </c>
      <c r="H29" s="8">
        <v>8</v>
      </c>
      <c r="I29" s="8">
        <v>17</v>
      </c>
      <c r="J29" s="8">
        <v>4</v>
      </c>
      <c r="K29" s="8">
        <v>5</v>
      </c>
      <c r="L29" s="8">
        <f t="shared" si="0"/>
        <v>69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5" customFormat="1" ht="12.75" customHeight="1" x14ac:dyDescent="0.2">
      <c r="A30" s="6" t="s">
        <v>97</v>
      </c>
      <c r="B30" s="5" t="s">
        <v>76</v>
      </c>
      <c r="C30" s="9" t="s">
        <v>57</v>
      </c>
      <c r="D30" s="19">
        <v>16948700</v>
      </c>
      <c r="E30" s="19">
        <v>3000000</v>
      </c>
      <c r="F30" s="8">
        <v>29</v>
      </c>
      <c r="G30" s="8">
        <v>11</v>
      </c>
      <c r="H30" s="8">
        <v>8</v>
      </c>
      <c r="I30" s="8">
        <v>20</v>
      </c>
      <c r="J30" s="8">
        <v>4</v>
      </c>
      <c r="K30" s="8">
        <v>5</v>
      </c>
      <c r="L30" s="8">
        <f t="shared" si="0"/>
        <v>77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5" customFormat="1" ht="12.75" customHeight="1" x14ac:dyDescent="0.2">
      <c r="A31" s="6" t="s">
        <v>98</v>
      </c>
      <c r="B31" s="5" t="s">
        <v>77</v>
      </c>
      <c r="C31" s="7" t="s">
        <v>58</v>
      </c>
      <c r="D31" s="18">
        <v>9303859</v>
      </c>
      <c r="E31" s="18">
        <v>1200000</v>
      </c>
      <c r="F31" s="8">
        <v>30</v>
      </c>
      <c r="G31" s="8">
        <v>10</v>
      </c>
      <c r="H31" s="8">
        <v>8</v>
      </c>
      <c r="I31" s="8">
        <v>22</v>
      </c>
      <c r="J31" s="8">
        <v>3</v>
      </c>
      <c r="K31" s="8">
        <v>5</v>
      </c>
      <c r="L31" s="8">
        <f t="shared" si="0"/>
        <v>78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5" customFormat="1" ht="12.75" customHeight="1" x14ac:dyDescent="0.2">
      <c r="A32" s="6" t="s">
        <v>99</v>
      </c>
      <c r="B32" s="5" t="s">
        <v>78</v>
      </c>
      <c r="C32" s="7" t="s">
        <v>59</v>
      </c>
      <c r="D32" s="18">
        <v>3615000</v>
      </c>
      <c r="E32" s="18">
        <v>1700000</v>
      </c>
      <c r="F32" s="8">
        <v>28</v>
      </c>
      <c r="G32" s="8">
        <v>10</v>
      </c>
      <c r="H32" s="8">
        <v>8</v>
      </c>
      <c r="I32" s="8">
        <v>23</v>
      </c>
      <c r="J32" s="8">
        <v>3</v>
      </c>
      <c r="K32" s="8">
        <v>5</v>
      </c>
      <c r="L32" s="8">
        <f t="shared" si="0"/>
        <v>77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5" customFormat="1" x14ac:dyDescent="0.2">
      <c r="A33" s="6" t="s">
        <v>100</v>
      </c>
      <c r="B33" s="5" t="s">
        <v>79</v>
      </c>
      <c r="C33" s="7" t="s">
        <v>60</v>
      </c>
      <c r="D33" s="18">
        <v>3899165</v>
      </c>
      <c r="E33" s="18">
        <v>1600000</v>
      </c>
      <c r="F33" s="8">
        <v>27</v>
      </c>
      <c r="G33" s="8">
        <v>9</v>
      </c>
      <c r="H33" s="8">
        <v>8</v>
      </c>
      <c r="I33" s="8">
        <v>17</v>
      </c>
      <c r="J33" s="8">
        <v>3</v>
      </c>
      <c r="K33" s="8">
        <v>4</v>
      </c>
      <c r="L33" s="8">
        <f t="shared" si="0"/>
        <v>68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x14ac:dyDescent="0.25">
      <c r="D34" s="14">
        <f>SUM(D15:D33)</f>
        <v>119697054</v>
      </c>
      <c r="E34" s="14">
        <f>SUM(E15:E33)</f>
        <v>34550000</v>
      </c>
    </row>
    <row r="35" spans="1:79" x14ac:dyDescent="0.25">
      <c r="E35" s="10"/>
      <c r="L35" s="2" t="s">
        <v>18</v>
      </c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40" sqref="F15:F33" xr:uid="{DB3F347E-9147-47C4-AB20-CEC0C8B0A680}">
      <formula1>40</formula1>
    </dataValidation>
    <dataValidation type="decimal" operator="lessThanOrEqual" allowBlank="1" showInputMessage="1" showErrorMessage="1" error="max. 10" sqref="H15:H33" xr:uid="{D80B9C42-4D82-4781-A714-116A9434AFFC}">
      <formula1>10</formula1>
    </dataValidation>
    <dataValidation type="decimal" operator="lessThanOrEqual" allowBlank="1" showInputMessage="1" showErrorMessage="1" error="max. 5" sqref="J15:K33" xr:uid="{EDCE3121-1A17-4729-BDDC-4183AED15581}">
      <formula1>5</formula1>
    </dataValidation>
    <dataValidation type="decimal" operator="lessThanOrEqual" allowBlank="1" showInputMessage="1" showErrorMessage="1" error="max. 15" sqref="G15:G33" xr:uid="{5E9050E6-B7DE-42C3-AAB7-63D82237DB1A}">
      <formula1>15</formula1>
    </dataValidation>
    <dataValidation type="decimal" operator="lessThanOrEqual" allowBlank="1" showInputMessage="1" showErrorMessage="1" error="max. 25" sqref="I15:I33" xr:uid="{1534C754-A4AC-4FB1-AFCC-B8F3219AE466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6B20-D24B-4DF1-AD03-21861E755234}">
  <dimension ref="A1:CA3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9" ht="38.25" customHeight="1" x14ac:dyDescent="0.25">
      <c r="A1" s="1" t="s">
        <v>25</v>
      </c>
    </row>
    <row r="2" spans="1:79" x14ac:dyDescent="0.25">
      <c r="A2" s="4" t="s">
        <v>40</v>
      </c>
      <c r="D2" s="4" t="s">
        <v>22</v>
      </c>
    </row>
    <row r="3" spans="1:79" x14ac:dyDescent="0.25">
      <c r="A3" s="4" t="s">
        <v>32</v>
      </c>
      <c r="D3" s="2" t="s">
        <v>26</v>
      </c>
    </row>
    <row r="4" spans="1:79" x14ac:dyDescent="0.25">
      <c r="A4" s="4" t="s">
        <v>41</v>
      </c>
      <c r="D4" s="2" t="s">
        <v>27</v>
      </c>
    </row>
    <row r="5" spans="1:79" x14ac:dyDescent="0.25">
      <c r="A5" s="4" t="s">
        <v>39</v>
      </c>
      <c r="D5" s="2" t="s">
        <v>28</v>
      </c>
    </row>
    <row r="6" spans="1:79" x14ac:dyDescent="0.25">
      <c r="A6" s="2" t="s">
        <v>103</v>
      </c>
      <c r="D6" s="2" t="s">
        <v>29</v>
      </c>
    </row>
    <row r="7" spans="1:79" x14ac:dyDescent="0.25">
      <c r="A7" s="13" t="s">
        <v>33</v>
      </c>
      <c r="D7" s="2" t="s">
        <v>30</v>
      </c>
    </row>
    <row r="8" spans="1:79" ht="12.6" customHeight="1" x14ac:dyDescent="0.25">
      <c r="D8" s="32"/>
      <c r="E8" s="32"/>
    </row>
    <row r="9" spans="1:79" ht="12.6" customHeight="1" x14ac:dyDescent="0.25">
      <c r="A9" s="4"/>
      <c r="D9" s="4" t="s">
        <v>23</v>
      </c>
      <c r="E9" s="11"/>
    </row>
    <row r="10" spans="1:79" ht="39" customHeight="1" x14ac:dyDescent="0.25">
      <c r="A10" s="4"/>
      <c r="D10" s="32" t="s">
        <v>31</v>
      </c>
      <c r="E10" s="32"/>
    </row>
    <row r="11" spans="1:79" ht="12.6" customHeight="1" x14ac:dyDescent="0.25">
      <c r="A11" s="4"/>
    </row>
    <row r="12" spans="1:79" ht="26.45" customHeight="1" x14ac:dyDescent="0.25">
      <c r="A12" s="30" t="s">
        <v>0</v>
      </c>
      <c r="B12" s="30" t="s">
        <v>1</v>
      </c>
      <c r="C12" s="30" t="s">
        <v>17</v>
      </c>
      <c r="D12" s="30" t="s">
        <v>12</v>
      </c>
      <c r="E12" s="31" t="s">
        <v>2</v>
      </c>
      <c r="F12" s="30" t="s">
        <v>14</v>
      </c>
      <c r="G12" s="30" t="s">
        <v>34</v>
      </c>
      <c r="H12" s="30" t="s">
        <v>13</v>
      </c>
      <c r="I12" s="30" t="s">
        <v>36</v>
      </c>
      <c r="J12" s="30" t="s">
        <v>37</v>
      </c>
      <c r="K12" s="30" t="s">
        <v>38</v>
      </c>
      <c r="L12" s="30" t="s">
        <v>3</v>
      </c>
    </row>
    <row r="13" spans="1:79" ht="59.45" customHeight="1" x14ac:dyDescent="0.25">
      <c r="A13" s="30"/>
      <c r="B13" s="30"/>
      <c r="C13" s="30"/>
      <c r="D13" s="30"/>
      <c r="E13" s="31"/>
      <c r="F13" s="30"/>
      <c r="G13" s="30"/>
      <c r="H13" s="30"/>
      <c r="I13" s="30"/>
      <c r="J13" s="30"/>
      <c r="K13" s="30"/>
      <c r="L13" s="30"/>
    </row>
    <row r="14" spans="1:79" ht="37.5" customHeight="1" x14ac:dyDescent="0.25">
      <c r="A14" s="30"/>
      <c r="B14" s="30"/>
      <c r="C14" s="30"/>
      <c r="D14" s="30"/>
      <c r="E14" s="31"/>
      <c r="F14" s="12" t="s">
        <v>24</v>
      </c>
      <c r="G14" s="12" t="s">
        <v>19</v>
      </c>
      <c r="H14" s="12" t="s">
        <v>21</v>
      </c>
      <c r="I14" s="12" t="s">
        <v>35</v>
      </c>
      <c r="J14" s="12" t="s">
        <v>20</v>
      </c>
      <c r="K14" s="12" t="s">
        <v>20</v>
      </c>
      <c r="L14" s="12"/>
    </row>
    <row r="15" spans="1:79" s="5" customFormat="1" ht="12.75" customHeight="1" x14ac:dyDescent="0.2">
      <c r="A15" s="6" t="s">
        <v>82</v>
      </c>
      <c r="B15" s="5" t="s">
        <v>61</v>
      </c>
      <c r="C15" s="7" t="s">
        <v>42</v>
      </c>
      <c r="D15" s="18">
        <v>6901800</v>
      </c>
      <c r="E15" s="18">
        <v>2000000</v>
      </c>
      <c r="F15" s="8">
        <v>34</v>
      </c>
      <c r="G15" s="8">
        <v>12</v>
      </c>
      <c r="H15" s="8">
        <v>8</v>
      </c>
      <c r="I15" s="8">
        <v>22</v>
      </c>
      <c r="J15" s="8">
        <v>2</v>
      </c>
      <c r="K15" s="8">
        <v>5</v>
      </c>
      <c r="L15" s="8">
        <f>SUM(F15:K15)</f>
        <v>83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5" customFormat="1" ht="12.75" customHeight="1" x14ac:dyDescent="0.2">
      <c r="A16" s="6" t="s">
        <v>83</v>
      </c>
      <c r="B16" s="5" t="s">
        <v>62</v>
      </c>
      <c r="C16" s="7" t="s">
        <v>43</v>
      </c>
      <c r="D16" s="18">
        <v>3430000</v>
      </c>
      <c r="E16" s="18">
        <v>700000</v>
      </c>
      <c r="F16" s="8">
        <v>22</v>
      </c>
      <c r="G16" s="8">
        <v>9</v>
      </c>
      <c r="H16" s="8">
        <v>8</v>
      </c>
      <c r="I16" s="8">
        <v>20</v>
      </c>
      <c r="J16" s="8">
        <v>2</v>
      </c>
      <c r="K16" s="8">
        <v>5</v>
      </c>
      <c r="L16" s="8">
        <f t="shared" ref="L16:L33" si="0">SUM(F16:K16)</f>
        <v>66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5" customFormat="1" ht="12.75" customHeight="1" x14ac:dyDescent="0.2">
      <c r="A17" s="6" t="s">
        <v>84</v>
      </c>
      <c r="B17" s="5" t="s">
        <v>63</v>
      </c>
      <c r="C17" s="9" t="s">
        <v>44</v>
      </c>
      <c r="D17" s="19">
        <v>5354100</v>
      </c>
      <c r="E17" s="19">
        <v>1900000</v>
      </c>
      <c r="F17" s="8">
        <v>31</v>
      </c>
      <c r="G17" s="8">
        <v>12</v>
      </c>
      <c r="H17" s="8">
        <v>10</v>
      </c>
      <c r="I17" s="8">
        <v>21</v>
      </c>
      <c r="J17" s="8">
        <v>5</v>
      </c>
      <c r="K17" s="8">
        <v>5</v>
      </c>
      <c r="L17" s="8">
        <f t="shared" si="0"/>
        <v>84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6" t="s">
        <v>85</v>
      </c>
      <c r="B18" s="5" t="s">
        <v>64</v>
      </c>
      <c r="C18" s="7" t="s">
        <v>45</v>
      </c>
      <c r="D18" s="18">
        <v>3595000</v>
      </c>
      <c r="E18" s="18">
        <v>2000000</v>
      </c>
      <c r="F18" s="8">
        <v>33</v>
      </c>
      <c r="G18" s="8">
        <v>13</v>
      </c>
      <c r="H18" s="8">
        <v>8</v>
      </c>
      <c r="I18" s="8">
        <v>22</v>
      </c>
      <c r="J18" s="8">
        <v>2</v>
      </c>
      <c r="K18" s="8">
        <v>5</v>
      </c>
      <c r="L18" s="8">
        <f t="shared" si="0"/>
        <v>83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6" t="s">
        <v>86</v>
      </c>
      <c r="B19" s="5" t="s">
        <v>65</v>
      </c>
      <c r="C19" s="9" t="s">
        <v>46</v>
      </c>
      <c r="D19" s="19">
        <v>3181000</v>
      </c>
      <c r="E19" s="19">
        <v>1750000</v>
      </c>
      <c r="F19" s="8">
        <v>33</v>
      </c>
      <c r="G19" s="8">
        <v>13</v>
      </c>
      <c r="H19" s="8">
        <v>9</v>
      </c>
      <c r="I19" s="8">
        <v>22</v>
      </c>
      <c r="J19" s="8">
        <v>2</v>
      </c>
      <c r="K19" s="8">
        <v>1</v>
      </c>
      <c r="L19" s="8">
        <f t="shared" si="0"/>
        <v>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x14ac:dyDescent="0.2">
      <c r="A20" s="6" t="s">
        <v>87</v>
      </c>
      <c r="B20" s="5" t="s">
        <v>66</v>
      </c>
      <c r="C20" s="7" t="s">
        <v>47</v>
      </c>
      <c r="D20" s="18">
        <v>3400000</v>
      </c>
      <c r="E20" s="18">
        <v>1700000</v>
      </c>
      <c r="F20" s="8">
        <v>35</v>
      </c>
      <c r="G20" s="8">
        <v>13</v>
      </c>
      <c r="H20" s="8">
        <v>7</v>
      </c>
      <c r="I20" s="8">
        <v>21</v>
      </c>
      <c r="J20" s="8">
        <v>0</v>
      </c>
      <c r="K20" s="8">
        <v>4</v>
      </c>
      <c r="L20" s="8">
        <f t="shared" si="0"/>
        <v>80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6" t="s">
        <v>88</v>
      </c>
      <c r="B21" s="5" t="s">
        <v>67</v>
      </c>
      <c r="C21" s="7" t="s">
        <v>48</v>
      </c>
      <c r="D21" s="18">
        <v>15964500</v>
      </c>
      <c r="E21" s="18">
        <v>3500000</v>
      </c>
      <c r="F21" s="8">
        <v>31</v>
      </c>
      <c r="G21" s="8">
        <v>13</v>
      </c>
      <c r="H21" s="8">
        <v>8</v>
      </c>
      <c r="I21" s="8">
        <v>18</v>
      </c>
      <c r="J21" s="8">
        <v>4</v>
      </c>
      <c r="K21" s="8">
        <v>4</v>
      </c>
      <c r="L21" s="8">
        <f t="shared" si="0"/>
        <v>78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.75" customHeight="1" x14ac:dyDescent="0.2">
      <c r="A22" s="6" t="s">
        <v>89</v>
      </c>
      <c r="B22" s="5" t="s">
        <v>68</v>
      </c>
      <c r="C22" s="7" t="s">
        <v>49</v>
      </c>
      <c r="D22" s="18">
        <v>1242000</v>
      </c>
      <c r="E22" s="18">
        <v>500000</v>
      </c>
      <c r="F22" s="8">
        <v>25</v>
      </c>
      <c r="G22" s="8">
        <v>10</v>
      </c>
      <c r="H22" s="8">
        <v>7</v>
      </c>
      <c r="I22" s="8">
        <v>17</v>
      </c>
      <c r="J22" s="8">
        <v>5</v>
      </c>
      <c r="K22" s="8">
        <v>5</v>
      </c>
      <c r="L22" s="8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3.5" customHeight="1" x14ac:dyDescent="0.2">
      <c r="A23" s="6" t="s">
        <v>90</v>
      </c>
      <c r="B23" s="5" t="s">
        <v>69</v>
      </c>
      <c r="C23" s="7" t="s">
        <v>50</v>
      </c>
      <c r="D23" s="18">
        <v>6949080</v>
      </c>
      <c r="E23" s="18">
        <v>1700000</v>
      </c>
      <c r="F23" s="8">
        <v>35</v>
      </c>
      <c r="G23" s="8">
        <v>13</v>
      </c>
      <c r="H23" s="8">
        <v>8</v>
      </c>
      <c r="I23" s="8">
        <v>20</v>
      </c>
      <c r="J23" s="8">
        <v>4</v>
      </c>
      <c r="K23" s="8">
        <v>5</v>
      </c>
      <c r="L23" s="8">
        <f t="shared" si="0"/>
        <v>85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5" customFormat="1" ht="12.75" customHeight="1" x14ac:dyDescent="0.2">
      <c r="A24" s="6" t="s">
        <v>91</v>
      </c>
      <c r="B24" s="5" t="s">
        <v>70</v>
      </c>
      <c r="C24" s="7" t="s">
        <v>51</v>
      </c>
      <c r="D24" s="18">
        <v>7444650</v>
      </c>
      <c r="E24" s="18">
        <v>2500000</v>
      </c>
      <c r="F24" s="8">
        <v>24</v>
      </c>
      <c r="G24" s="8">
        <v>11</v>
      </c>
      <c r="H24" s="8">
        <v>7</v>
      </c>
      <c r="I24" s="8">
        <v>20</v>
      </c>
      <c r="J24" s="8">
        <v>0</v>
      </c>
      <c r="K24" s="8">
        <v>5</v>
      </c>
      <c r="L24" s="8">
        <f t="shared" si="0"/>
        <v>67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5" customFormat="1" ht="12.75" customHeight="1" x14ac:dyDescent="0.2">
      <c r="A25" s="6" t="s">
        <v>92</v>
      </c>
      <c r="B25" s="5" t="s">
        <v>71</v>
      </c>
      <c r="C25" s="9" t="s">
        <v>52</v>
      </c>
      <c r="D25" s="19">
        <v>3430000</v>
      </c>
      <c r="E25" s="19">
        <v>1500000</v>
      </c>
      <c r="F25" s="8">
        <v>30</v>
      </c>
      <c r="G25" s="8">
        <v>9</v>
      </c>
      <c r="H25" s="8">
        <v>7</v>
      </c>
      <c r="I25" s="8">
        <v>17</v>
      </c>
      <c r="J25" s="8">
        <v>2</v>
      </c>
      <c r="K25" s="8">
        <v>4</v>
      </c>
      <c r="L25" s="8">
        <f t="shared" si="0"/>
        <v>69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5" customFormat="1" ht="12.75" customHeight="1" x14ac:dyDescent="0.2">
      <c r="A26" s="6" t="s">
        <v>93</v>
      </c>
      <c r="B26" s="5" t="s">
        <v>72</v>
      </c>
      <c r="C26" s="7" t="s">
        <v>53</v>
      </c>
      <c r="D26" s="18">
        <v>6651200</v>
      </c>
      <c r="E26" s="18">
        <v>1800000</v>
      </c>
      <c r="F26" s="8">
        <v>33</v>
      </c>
      <c r="G26" s="8">
        <v>11</v>
      </c>
      <c r="H26" s="8">
        <v>8</v>
      </c>
      <c r="I26" s="8">
        <v>20</v>
      </c>
      <c r="J26" s="8">
        <v>4</v>
      </c>
      <c r="K26" s="8">
        <v>5</v>
      </c>
      <c r="L26" s="8">
        <f t="shared" si="0"/>
        <v>81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5" customFormat="1" ht="12.75" customHeight="1" x14ac:dyDescent="0.2">
      <c r="A27" s="6" t="s">
        <v>94</v>
      </c>
      <c r="B27" s="5" t="s">
        <v>73</v>
      </c>
      <c r="C27" s="9" t="s">
        <v>54</v>
      </c>
      <c r="D27" s="19">
        <v>8850000</v>
      </c>
      <c r="E27" s="19">
        <v>2000000</v>
      </c>
      <c r="F27" s="8">
        <v>34</v>
      </c>
      <c r="G27" s="8">
        <v>12</v>
      </c>
      <c r="H27" s="8">
        <v>8</v>
      </c>
      <c r="I27" s="8">
        <v>22</v>
      </c>
      <c r="J27" s="8">
        <v>1</v>
      </c>
      <c r="K27" s="8">
        <v>5</v>
      </c>
      <c r="L27" s="8">
        <f t="shared" si="0"/>
        <v>82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5" customFormat="1" x14ac:dyDescent="0.2">
      <c r="A28" s="6" t="s">
        <v>95</v>
      </c>
      <c r="B28" s="5" t="s">
        <v>74</v>
      </c>
      <c r="C28" s="7" t="s">
        <v>55</v>
      </c>
      <c r="D28" s="18">
        <v>5380000</v>
      </c>
      <c r="E28" s="18">
        <v>1600000</v>
      </c>
      <c r="F28" s="8">
        <v>36</v>
      </c>
      <c r="G28" s="8">
        <v>12</v>
      </c>
      <c r="H28" s="8">
        <v>9</v>
      </c>
      <c r="I28" s="8">
        <v>22</v>
      </c>
      <c r="J28" s="8">
        <v>0</v>
      </c>
      <c r="K28" s="8">
        <v>1</v>
      </c>
      <c r="L28" s="8">
        <f t="shared" si="0"/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5" customFormat="1" ht="12.75" customHeight="1" x14ac:dyDescent="0.2">
      <c r="A29" s="6" t="s">
        <v>96</v>
      </c>
      <c r="B29" s="5" t="s">
        <v>75</v>
      </c>
      <c r="C29" s="9" t="s">
        <v>56</v>
      </c>
      <c r="D29" s="19">
        <v>4157000</v>
      </c>
      <c r="E29" s="19">
        <v>1900000</v>
      </c>
      <c r="F29" s="8">
        <v>25</v>
      </c>
      <c r="G29" s="8">
        <v>10</v>
      </c>
      <c r="H29" s="8">
        <v>8</v>
      </c>
      <c r="I29" s="8">
        <v>17</v>
      </c>
      <c r="J29" s="8">
        <v>4</v>
      </c>
      <c r="K29" s="8">
        <v>1</v>
      </c>
      <c r="L29" s="8">
        <f t="shared" si="0"/>
        <v>65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5" customFormat="1" ht="12.75" customHeight="1" x14ac:dyDescent="0.2">
      <c r="A30" s="6" t="s">
        <v>97</v>
      </c>
      <c r="B30" s="5" t="s">
        <v>76</v>
      </c>
      <c r="C30" s="9" t="s">
        <v>57</v>
      </c>
      <c r="D30" s="19">
        <v>16948700</v>
      </c>
      <c r="E30" s="19">
        <v>3000000</v>
      </c>
      <c r="F30" s="8">
        <v>29</v>
      </c>
      <c r="G30" s="8">
        <v>11</v>
      </c>
      <c r="H30" s="8">
        <v>8</v>
      </c>
      <c r="I30" s="8">
        <v>20</v>
      </c>
      <c r="J30" s="8">
        <v>4</v>
      </c>
      <c r="K30" s="8">
        <v>5</v>
      </c>
      <c r="L30" s="8">
        <f t="shared" si="0"/>
        <v>77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5" customFormat="1" ht="12.75" customHeight="1" x14ac:dyDescent="0.2">
      <c r="A31" s="6" t="s">
        <v>98</v>
      </c>
      <c r="B31" s="5" t="s">
        <v>77</v>
      </c>
      <c r="C31" s="7" t="s">
        <v>58</v>
      </c>
      <c r="D31" s="18">
        <v>9303859</v>
      </c>
      <c r="E31" s="18">
        <v>1200000</v>
      </c>
      <c r="F31" s="8">
        <v>30</v>
      </c>
      <c r="G31" s="8">
        <v>10</v>
      </c>
      <c r="H31" s="8">
        <v>8</v>
      </c>
      <c r="I31" s="8">
        <v>22</v>
      </c>
      <c r="J31" s="8">
        <v>3</v>
      </c>
      <c r="K31" s="8">
        <v>5</v>
      </c>
      <c r="L31" s="8">
        <f t="shared" si="0"/>
        <v>78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5" customFormat="1" ht="12.75" customHeight="1" x14ac:dyDescent="0.2">
      <c r="A32" s="6" t="s">
        <v>99</v>
      </c>
      <c r="B32" s="5" t="s">
        <v>78</v>
      </c>
      <c r="C32" s="7" t="s">
        <v>59</v>
      </c>
      <c r="D32" s="18">
        <v>3615000</v>
      </c>
      <c r="E32" s="18">
        <v>1700000</v>
      </c>
      <c r="F32" s="8">
        <v>28</v>
      </c>
      <c r="G32" s="8">
        <v>10</v>
      </c>
      <c r="H32" s="8">
        <v>8</v>
      </c>
      <c r="I32" s="8">
        <v>23</v>
      </c>
      <c r="J32" s="8">
        <v>3</v>
      </c>
      <c r="K32" s="8">
        <v>5</v>
      </c>
      <c r="L32" s="8">
        <f t="shared" si="0"/>
        <v>77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5" customFormat="1" x14ac:dyDescent="0.2">
      <c r="A33" s="6" t="s">
        <v>100</v>
      </c>
      <c r="B33" s="5" t="s">
        <v>79</v>
      </c>
      <c r="C33" s="7" t="s">
        <v>60</v>
      </c>
      <c r="D33" s="18">
        <v>3899165</v>
      </c>
      <c r="E33" s="18">
        <v>1600000</v>
      </c>
      <c r="F33" s="8">
        <v>27</v>
      </c>
      <c r="G33" s="8">
        <v>9</v>
      </c>
      <c r="H33" s="8">
        <v>8</v>
      </c>
      <c r="I33" s="8">
        <v>17</v>
      </c>
      <c r="J33" s="8">
        <v>3</v>
      </c>
      <c r="K33" s="8">
        <v>4</v>
      </c>
      <c r="L33" s="8">
        <f t="shared" si="0"/>
        <v>68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x14ac:dyDescent="0.25">
      <c r="D34" s="14">
        <f>SUM(D15:D33)</f>
        <v>119697054</v>
      </c>
      <c r="E34" s="14">
        <f>SUM(E15:E33)</f>
        <v>34550000</v>
      </c>
    </row>
    <row r="35" spans="1:79" x14ac:dyDescent="0.25">
      <c r="E35" s="10"/>
      <c r="L35" s="2" t="s">
        <v>18</v>
      </c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40" sqref="F15:F33" xr:uid="{0F814DDC-D21D-4A2C-8A2C-22B5E4AECAD0}">
      <formula1>40</formula1>
    </dataValidation>
    <dataValidation type="decimal" operator="lessThanOrEqual" allowBlank="1" showInputMessage="1" showErrorMessage="1" error="max. 10" sqref="H15:H33" xr:uid="{7879FF10-F9A7-4BEE-9577-88A3CDE678DE}">
      <formula1>10</formula1>
    </dataValidation>
    <dataValidation type="decimal" operator="lessThanOrEqual" allowBlank="1" showInputMessage="1" showErrorMessage="1" error="max. 5" sqref="J15:K33" xr:uid="{47C25119-BBFC-47D6-9D22-B1A66AE91351}">
      <formula1>5</formula1>
    </dataValidation>
    <dataValidation type="decimal" operator="lessThanOrEqual" allowBlank="1" showInputMessage="1" showErrorMessage="1" error="max. 15" sqref="G15:G33" xr:uid="{F6C34374-444A-419E-BBD2-44CB2D257B60}">
      <formula1>15</formula1>
    </dataValidation>
    <dataValidation type="decimal" operator="lessThanOrEqual" allowBlank="1" showInputMessage="1" showErrorMessage="1" error="max. 25" sqref="I15:I33" xr:uid="{81541E2E-074F-410E-B5EF-E900BEDA00D3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85794-AD84-4C5E-88A9-7B59B0187176}">
  <dimension ref="A1:CA3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9" ht="38.25" customHeight="1" x14ac:dyDescent="0.25">
      <c r="A1" s="1" t="s">
        <v>25</v>
      </c>
    </row>
    <row r="2" spans="1:79" x14ac:dyDescent="0.25">
      <c r="A2" s="4" t="s">
        <v>40</v>
      </c>
      <c r="D2" s="4" t="s">
        <v>22</v>
      </c>
    </row>
    <row r="3" spans="1:79" x14ac:dyDescent="0.25">
      <c r="A3" s="4" t="s">
        <v>32</v>
      </c>
      <c r="D3" s="2" t="s">
        <v>26</v>
      </c>
    </row>
    <row r="4" spans="1:79" x14ac:dyDescent="0.25">
      <c r="A4" s="4" t="s">
        <v>41</v>
      </c>
      <c r="D4" s="2" t="s">
        <v>27</v>
      </c>
    </row>
    <row r="5" spans="1:79" x14ac:dyDescent="0.25">
      <c r="A5" s="4" t="s">
        <v>39</v>
      </c>
      <c r="D5" s="2" t="s">
        <v>28</v>
      </c>
    </row>
    <row r="6" spans="1:79" x14ac:dyDescent="0.25">
      <c r="A6" s="2" t="s">
        <v>103</v>
      </c>
      <c r="D6" s="2" t="s">
        <v>29</v>
      </c>
    </row>
    <row r="7" spans="1:79" x14ac:dyDescent="0.25">
      <c r="A7" s="13" t="s">
        <v>33</v>
      </c>
      <c r="D7" s="2" t="s">
        <v>30</v>
      </c>
    </row>
    <row r="8" spans="1:79" ht="12.6" customHeight="1" x14ac:dyDescent="0.25">
      <c r="D8" s="32"/>
      <c r="E8" s="32"/>
    </row>
    <row r="9" spans="1:79" ht="12.6" customHeight="1" x14ac:dyDescent="0.25">
      <c r="A9" s="4"/>
      <c r="D9" s="4" t="s">
        <v>23</v>
      </c>
      <c r="E9" s="11"/>
    </row>
    <row r="10" spans="1:79" ht="39" customHeight="1" x14ac:dyDescent="0.25">
      <c r="A10" s="4"/>
      <c r="D10" s="32" t="s">
        <v>31</v>
      </c>
      <c r="E10" s="32"/>
    </row>
    <row r="11" spans="1:79" ht="12.6" customHeight="1" x14ac:dyDescent="0.25">
      <c r="A11" s="4"/>
    </row>
    <row r="12" spans="1:79" ht="26.45" customHeight="1" x14ac:dyDescent="0.25">
      <c r="A12" s="30" t="s">
        <v>0</v>
      </c>
      <c r="B12" s="30" t="s">
        <v>1</v>
      </c>
      <c r="C12" s="30" t="s">
        <v>17</v>
      </c>
      <c r="D12" s="30" t="s">
        <v>12</v>
      </c>
      <c r="E12" s="31" t="s">
        <v>2</v>
      </c>
      <c r="F12" s="30" t="s">
        <v>14</v>
      </c>
      <c r="G12" s="30" t="s">
        <v>34</v>
      </c>
      <c r="H12" s="30" t="s">
        <v>13</v>
      </c>
      <c r="I12" s="30" t="s">
        <v>36</v>
      </c>
      <c r="J12" s="30" t="s">
        <v>37</v>
      </c>
      <c r="K12" s="30" t="s">
        <v>38</v>
      </c>
      <c r="L12" s="30" t="s">
        <v>3</v>
      </c>
    </row>
    <row r="13" spans="1:79" ht="59.45" customHeight="1" x14ac:dyDescent="0.25">
      <c r="A13" s="30"/>
      <c r="B13" s="30"/>
      <c r="C13" s="30"/>
      <c r="D13" s="30"/>
      <c r="E13" s="31"/>
      <c r="F13" s="30"/>
      <c r="G13" s="30"/>
      <c r="H13" s="30"/>
      <c r="I13" s="30"/>
      <c r="J13" s="30"/>
      <c r="K13" s="30"/>
      <c r="L13" s="30"/>
    </row>
    <row r="14" spans="1:79" ht="37.5" customHeight="1" x14ac:dyDescent="0.25">
      <c r="A14" s="30"/>
      <c r="B14" s="30"/>
      <c r="C14" s="30"/>
      <c r="D14" s="30"/>
      <c r="E14" s="31"/>
      <c r="F14" s="12" t="s">
        <v>24</v>
      </c>
      <c r="G14" s="12" t="s">
        <v>19</v>
      </c>
      <c r="H14" s="12" t="s">
        <v>21</v>
      </c>
      <c r="I14" s="12" t="s">
        <v>35</v>
      </c>
      <c r="J14" s="12" t="s">
        <v>20</v>
      </c>
      <c r="K14" s="12" t="s">
        <v>20</v>
      </c>
      <c r="L14" s="12"/>
    </row>
    <row r="15" spans="1:79" s="5" customFormat="1" ht="12.75" customHeight="1" x14ac:dyDescent="0.2">
      <c r="A15" s="6" t="s">
        <v>82</v>
      </c>
      <c r="B15" s="5" t="s">
        <v>61</v>
      </c>
      <c r="C15" s="7" t="s">
        <v>42</v>
      </c>
      <c r="D15" s="18">
        <v>6901800</v>
      </c>
      <c r="E15" s="18">
        <v>2000000</v>
      </c>
      <c r="F15" s="8">
        <v>35</v>
      </c>
      <c r="G15" s="8">
        <v>12</v>
      </c>
      <c r="H15" s="8">
        <v>8</v>
      </c>
      <c r="I15" s="8">
        <v>21</v>
      </c>
      <c r="J15" s="8">
        <v>2</v>
      </c>
      <c r="K15" s="8">
        <v>5</v>
      </c>
      <c r="L15" s="8">
        <f>SUM(F15:K15)</f>
        <v>83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5" customFormat="1" ht="12.75" customHeight="1" x14ac:dyDescent="0.2">
      <c r="A16" s="6" t="s">
        <v>83</v>
      </c>
      <c r="B16" s="5" t="s">
        <v>62</v>
      </c>
      <c r="C16" s="7" t="s">
        <v>43</v>
      </c>
      <c r="D16" s="18">
        <v>3430000</v>
      </c>
      <c r="E16" s="18">
        <v>700000</v>
      </c>
      <c r="F16" s="8">
        <v>20</v>
      </c>
      <c r="G16" s="8">
        <v>10</v>
      </c>
      <c r="H16" s="8">
        <v>8</v>
      </c>
      <c r="I16" s="8">
        <v>20</v>
      </c>
      <c r="J16" s="8">
        <v>2</v>
      </c>
      <c r="K16" s="8">
        <v>5</v>
      </c>
      <c r="L16" s="8">
        <f t="shared" ref="L16:L33" si="0">SUM(F16:K16)</f>
        <v>65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5" customFormat="1" ht="12.75" customHeight="1" x14ac:dyDescent="0.2">
      <c r="A17" s="6" t="s">
        <v>84</v>
      </c>
      <c r="B17" s="5" t="s">
        <v>63</v>
      </c>
      <c r="C17" s="9" t="s">
        <v>44</v>
      </c>
      <c r="D17" s="19">
        <v>5354100</v>
      </c>
      <c r="E17" s="19">
        <v>1900000</v>
      </c>
      <c r="F17" s="8">
        <v>33</v>
      </c>
      <c r="G17" s="8">
        <v>12</v>
      </c>
      <c r="H17" s="8">
        <v>10</v>
      </c>
      <c r="I17" s="8">
        <v>20</v>
      </c>
      <c r="J17" s="8">
        <v>5</v>
      </c>
      <c r="K17" s="8">
        <v>5</v>
      </c>
      <c r="L17" s="8">
        <f t="shared" si="0"/>
        <v>85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6" t="s">
        <v>85</v>
      </c>
      <c r="B18" s="5" t="s">
        <v>64</v>
      </c>
      <c r="C18" s="7" t="s">
        <v>45</v>
      </c>
      <c r="D18" s="18">
        <v>3595000</v>
      </c>
      <c r="E18" s="18">
        <v>2000000</v>
      </c>
      <c r="F18" s="8">
        <v>31</v>
      </c>
      <c r="G18" s="8">
        <v>12</v>
      </c>
      <c r="H18" s="8">
        <v>8</v>
      </c>
      <c r="I18" s="8">
        <v>22</v>
      </c>
      <c r="J18" s="8">
        <v>2</v>
      </c>
      <c r="K18" s="8">
        <v>5</v>
      </c>
      <c r="L18" s="8">
        <f t="shared" si="0"/>
        <v>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6" t="s">
        <v>86</v>
      </c>
      <c r="B19" s="5" t="s">
        <v>65</v>
      </c>
      <c r="C19" s="9" t="s">
        <v>46</v>
      </c>
      <c r="D19" s="19">
        <v>3181000</v>
      </c>
      <c r="E19" s="19">
        <v>1750000</v>
      </c>
      <c r="F19" s="8">
        <v>34</v>
      </c>
      <c r="G19" s="8">
        <v>13</v>
      </c>
      <c r="H19" s="8">
        <v>9</v>
      </c>
      <c r="I19" s="8">
        <v>22</v>
      </c>
      <c r="J19" s="8">
        <v>2</v>
      </c>
      <c r="K19" s="8">
        <v>1</v>
      </c>
      <c r="L19" s="8">
        <f t="shared" si="0"/>
        <v>81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x14ac:dyDescent="0.2">
      <c r="A20" s="6" t="s">
        <v>87</v>
      </c>
      <c r="B20" s="5" t="s">
        <v>66</v>
      </c>
      <c r="C20" s="7" t="s">
        <v>47</v>
      </c>
      <c r="D20" s="18">
        <v>3400000</v>
      </c>
      <c r="E20" s="18">
        <v>1700000</v>
      </c>
      <c r="F20" s="8">
        <v>35</v>
      </c>
      <c r="G20" s="8">
        <v>13</v>
      </c>
      <c r="H20" s="8">
        <v>7</v>
      </c>
      <c r="I20" s="8">
        <v>21</v>
      </c>
      <c r="J20" s="8">
        <v>0</v>
      </c>
      <c r="K20" s="8">
        <v>4</v>
      </c>
      <c r="L20" s="8">
        <f t="shared" si="0"/>
        <v>80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6" t="s">
        <v>88</v>
      </c>
      <c r="B21" s="5" t="s">
        <v>67</v>
      </c>
      <c r="C21" s="7" t="s">
        <v>48</v>
      </c>
      <c r="D21" s="18">
        <v>15964500</v>
      </c>
      <c r="E21" s="18">
        <v>3500000</v>
      </c>
      <c r="F21" s="8">
        <v>33</v>
      </c>
      <c r="G21" s="8">
        <v>13</v>
      </c>
      <c r="H21" s="8">
        <v>8</v>
      </c>
      <c r="I21" s="8">
        <v>18</v>
      </c>
      <c r="J21" s="8">
        <v>4</v>
      </c>
      <c r="K21" s="8">
        <v>4</v>
      </c>
      <c r="L21" s="8">
        <f t="shared" si="0"/>
        <v>80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.75" customHeight="1" x14ac:dyDescent="0.2">
      <c r="A22" s="6" t="s">
        <v>89</v>
      </c>
      <c r="B22" s="5" t="s">
        <v>68</v>
      </c>
      <c r="C22" s="7" t="s">
        <v>49</v>
      </c>
      <c r="D22" s="18">
        <v>1242000</v>
      </c>
      <c r="E22" s="18">
        <v>500000</v>
      </c>
      <c r="F22" s="8">
        <v>18</v>
      </c>
      <c r="G22" s="8">
        <v>9</v>
      </c>
      <c r="H22" s="8">
        <v>7</v>
      </c>
      <c r="I22" s="8">
        <v>17</v>
      </c>
      <c r="J22" s="8">
        <v>5</v>
      </c>
      <c r="K22" s="8">
        <v>5</v>
      </c>
      <c r="L22" s="8">
        <f t="shared" si="0"/>
        <v>61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3.5" customHeight="1" x14ac:dyDescent="0.2">
      <c r="A23" s="6" t="s">
        <v>90</v>
      </c>
      <c r="B23" s="5" t="s">
        <v>69</v>
      </c>
      <c r="C23" s="7" t="s">
        <v>50</v>
      </c>
      <c r="D23" s="18">
        <v>6949080</v>
      </c>
      <c r="E23" s="18">
        <v>1700000</v>
      </c>
      <c r="F23" s="8">
        <v>34</v>
      </c>
      <c r="G23" s="8">
        <v>14</v>
      </c>
      <c r="H23" s="8">
        <v>8</v>
      </c>
      <c r="I23" s="8">
        <v>21</v>
      </c>
      <c r="J23" s="8">
        <v>4</v>
      </c>
      <c r="K23" s="8">
        <v>5</v>
      </c>
      <c r="L23" s="8">
        <f t="shared" si="0"/>
        <v>86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5" customFormat="1" ht="12.75" customHeight="1" x14ac:dyDescent="0.2">
      <c r="A24" s="6" t="s">
        <v>91</v>
      </c>
      <c r="B24" s="5" t="s">
        <v>70</v>
      </c>
      <c r="C24" s="7" t="s">
        <v>51</v>
      </c>
      <c r="D24" s="18">
        <v>7444650</v>
      </c>
      <c r="E24" s="18">
        <v>2500000</v>
      </c>
      <c r="F24" s="8">
        <v>27</v>
      </c>
      <c r="G24" s="8">
        <v>10</v>
      </c>
      <c r="H24" s="8">
        <v>7</v>
      </c>
      <c r="I24" s="8">
        <v>20</v>
      </c>
      <c r="J24" s="8">
        <v>0</v>
      </c>
      <c r="K24" s="8">
        <v>5</v>
      </c>
      <c r="L24" s="8">
        <f t="shared" si="0"/>
        <v>69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5" customFormat="1" ht="12.75" customHeight="1" x14ac:dyDescent="0.2">
      <c r="A25" s="6" t="s">
        <v>92</v>
      </c>
      <c r="B25" s="5" t="s">
        <v>71</v>
      </c>
      <c r="C25" s="9" t="s">
        <v>52</v>
      </c>
      <c r="D25" s="19">
        <v>3430000</v>
      </c>
      <c r="E25" s="19">
        <v>1500000</v>
      </c>
      <c r="F25" s="8">
        <v>27</v>
      </c>
      <c r="G25" s="8">
        <v>8</v>
      </c>
      <c r="H25" s="8">
        <v>7</v>
      </c>
      <c r="I25" s="8">
        <v>16</v>
      </c>
      <c r="J25" s="8">
        <v>2</v>
      </c>
      <c r="K25" s="8">
        <v>4</v>
      </c>
      <c r="L25" s="8">
        <f t="shared" si="0"/>
        <v>64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5" customFormat="1" ht="12.75" customHeight="1" x14ac:dyDescent="0.2">
      <c r="A26" s="6" t="s">
        <v>93</v>
      </c>
      <c r="B26" s="5" t="s">
        <v>72</v>
      </c>
      <c r="C26" s="7" t="s">
        <v>53</v>
      </c>
      <c r="D26" s="18">
        <v>6651200</v>
      </c>
      <c r="E26" s="18">
        <v>1800000</v>
      </c>
      <c r="F26" s="8">
        <v>33</v>
      </c>
      <c r="G26" s="8">
        <v>11</v>
      </c>
      <c r="H26" s="8">
        <v>8</v>
      </c>
      <c r="I26" s="8">
        <v>20</v>
      </c>
      <c r="J26" s="8">
        <v>4</v>
      </c>
      <c r="K26" s="8">
        <v>5</v>
      </c>
      <c r="L26" s="8">
        <f t="shared" si="0"/>
        <v>81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5" customFormat="1" ht="12.75" customHeight="1" x14ac:dyDescent="0.2">
      <c r="A27" s="6" t="s">
        <v>94</v>
      </c>
      <c r="B27" s="5" t="s">
        <v>73</v>
      </c>
      <c r="C27" s="9" t="s">
        <v>54</v>
      </c>
      <c r="D27" s="19">
        <v>8850000</v>
      </c>
      <c r="E27" s="19">
        <v>2000000</v>
      </c>
      <c r="F27" s="8">
        <v>30</v>
      </c>
      <c r="G27" s="8">
        <v>12</v>
      </c>
      <c r="H27" s="8">
        <v>8</v>
      </c>
      <c r="I27" s="8">
        <v>22</v>
      </c>
      <c r="J27" s="8">
        <v>1</v>
      </c>
      <c r="K27" s="8">
        <v>5</v>
      </c>
      <c r="L27" s="8">
        <f t="shared" si="0"/>
        <v>78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5" customFormat="1" x14ac:dyDescent="0.2">
      <c r="A28" s="6" t="s">
        <v>95</v>
      </c>
      <c r="B28" s="5" t="s">
        <v>74</v>
      </c>
      <c r="C28" s="7" t="s">
        <v>55</v>
      </c>
      <c r="D28" s="18">
        <v>5380000</v>
      </c>
      <c r="E28" s="18">
        <v>1600000</v>
      </c>
      <c r="F28" s="8">
        <v>36</v>
      </c>
      <c r="G28" s="8">
        <v>13</v>
      </c>
      <c r="H28" s="8">
        <v>8</v>
      </c>
      <c r="I28" s="8">
        <v>23</v>
      </c>
      <c r="J28" s="8">
        <v>0</v>
      </c>
      <c r="K28" s="8">
        <v>1</v>
      </c>
      <c r="L28" s="8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5" customFormat="1" ht="12.75" customHeight="1" x14ac:dyDescent="0.2">
      <c r="A29" s="6" t="s">
        <v>96</v>
      </c>
      <c r="B29" s="5" t="s">
        <v>75</v>
      </c>
      <c r="C29" s="9" t="s">
        <v>56</v>
      </c>
      <c r="D29" s="19">
        <v>4157000</v>
      </c>
      <c r="E29" s="19">
        <v>1900000</v>
      </c>
      <c r="F29" s="8">
        <v>24</v>
      </c>
      <c r="G29" s="8">
        <v>10</v>
      </c>
      <c r="H29" s="8">
        <v>8</v>
      </c>
      <c r="I29" s="8">
        <v>17</v>
      </c>
      <c r="J29" s="8">
        <v>4</v>
      </c>
      <c r="K29" s="8">
        <v>1</v>
      </c>
      <c r="L29" s="8">
        <f t="shared" si="0"/>
        <v>64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5" customFormat="1" ht="12.75" customHeight="1" x14ac:dyDescent="0.2">
      <c r="A30" s="6" t="s">
        <v>97</v>
      </c>
      <c r="B30" s="5" t="s">
        <v>76</v>
      </c>
      <c r="C30" s="9" t="s">
        <v>57</v>
      </c>
      <c r="D30" s="19">
        <v>16948700</v>
      </c>
      <c r="E30" s="19">
        <v>3000000</v>
      </c>
      <c r="F30" s="8">
        <v>29</v>
      </c>
      <c r="G30" s="8">
        <v>11</v>
      </c>
      <c r="H30" s="8">
        <v>8</v>
      </c>
      <c r="I30" s="8">
        <v>20</v>
      </c>
      <c r="J30" s="8">
        <v>4</v>
      </c>
      <c r="K30" s="8">
        <v>5</v>
      </c>
      <c r="L30" s="8">
        <f t="shared" si="0"/>
        <v>77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5" customFormat="1" ht="12.75" customHeight="1" x14ac:dyDescent="0.2">
      <c r="A31" s="6" t="s">
        <v>98</v>
      </c>
      <c r="B31" s="5" t="s">
        <v>77</v>
      </c>
      <c r="C31" s="7" t="s">
        <v>58</v>
      </c>
      <c r="D31" s="18">
        <v>9303859</v>
      </c>
      <c r="E31" s="18">
        <v>1200000</v>
      </c>
      <c r="F31" s="8">
        <v>31</v>
      </c>
      <c r="G31" s="8">
        <v>10</v>
      </c>
      <c r="H31" s="8">
        <v>8</v>
      </c>
      <c r="I31" s="8">
        <v>22</v>
      </c>
      <c r="J31" s="8">
        <v>3</v>
      </c>
      <c r="K31" s="8">
        <v>5</v>
      </c>
      <c r="L31" s="8">
        <f t="shared" si="0"/>
        <v>79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5" customFormat="1" ht="12.75" customHeight="1" x14ac:dyDescent="0.2">
      <c r="A32" s="6" t="s">
        <v>99</v>
      </c>
      <c r="B32" s="5" t="s">
        <v>78</v>
      </c>
      <c r="C32" s="7" t="s">
        <v>59</v>
      </c>
      <c r="D32" s="18">
        <v>3615000</v>
      </c>
      <c r="E32" s="18">
        <v>1700000</v>
      </c>
      <c r="F32" s="8">
        <v>29</v>
      </c>
      <c r="G32" s="8">
        <v>10</v>
      </c>
      <c r="H32" s="8">
        <v>8</v>
      </c>
      <c r="I32" s="8">
        <v>23</v>
      </c>
      <c r="J32" s="8">
        <v>3</v>
      </c>
      <c r="K32" s="8">
        <v>5</v>
      </c>
      <c r="L32" s="8">
        <f t="shared" si="0"/>
        <v>78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5" customFormat="1" x14ac:dyDescent="0.2">
      <c r="A33" s="6" t="s">
        <v>100</v>
      </c>
      <c r="B33" s="5" t="s">
        <v>79</v>
      </c>
      <c r="C33" s="7" t="s">
        <v>60</v>
      </c>
      <c r="D33" s="18">
        <v>3899165</v>
      </c>
      <c r="E33" s="18">
        <v>1600000</v>
      </c>
      <c r="F33" s="8">
        <v>28</v>
      </c>
      <c r="G33" s="8">
        <v>9</v>
      </c>
      <c r="H33" s="8">
        <v>8</v>
      </c>
      <c r="I33" s="8">
        <v>17</v>
      </c>
      <c r="J33" s="8">
        <v>3</v>
      </c>
      <c r="K33" s="8">
        <v>4</v>
      </c>
      <c r="L33" s="8">
        <f t="shared" si="0"/>
        <v>69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x14ac:dyDescent="0.25">
      <c r="D34" s="14">
        <f>SUM(D15:D33)</f>
        <v>119697054</v>
      </c>
      <c r="E34" s="14">
        <f>SUM(E15:E33)</f>
        <v>34550000</v>
      </c>
    </row>
    <row r="35" spans="1:79" x14ac:dyDescent="0.25">
      <c r="E35" s="10"/>
      <c r="L35" s="2" t="s">
        <v>18</v>
      </c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40" sqref="F15:F33" xr:uid="{DB75E7AB-1898-43F4-B203-E61E678B253F}">
      <formula1>40</formula1>
    </dataValidation>
    <dataValidation type="decimal" operator="lessThanOrEqual" allowBlank="1" showInputMessage="1" showErrorMessage="1" error="max. 10" sqref="H15:H33" xr:uid="{F9C896BD-4C3D-4642-830B-B588811FEF64}">
      <formula1>10</formula1>
    </dataValidation>
    <dataValidation type="decimal" operator="lessThanOrEqual" allowBlank="1" showInputMessage="1" showErrorMessage="1" error="max. 5" sqref="J15:K33" xr:uid="{C2A43090-7D3D-459C-A9B3-A0B98433A62B}">
      <formula1>5</formula1>
    </dataValidation>
    <dataValidation type="decimal" operator="lessThanOrEqual" allowBlank="1" showInputMessage="1" showErrorMessage="1" error="max. 15" sqref="G15:G33" xr:uid="{28AC1087-A0F7-4DAE-A40B-D20C164046A9}">
      <formula1>15</formula1>
    </dataValidation>
    <dataValidation type="decimal" operator="lessThanOrEqual" allowBlank="1" showInputMessage="1" showErrorMessage="1" error="max. 25" sqref="I15:I33" xr:uid="{1BACA6B6-211C-4B09-849A-0BE9776FA61F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8626-3C83-4E29-AD91-604C5E24FC24}">
  <dimension ref="A1:CA3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9" ht="38.25" customHeight="1" x14ac:dyDescent="0.25">
      <c r="A1" s="1" t="s">
        <v>25</v>
      </c>
    </row>
    <row r="2" spans="1:79" x14ac:dyDescent="0.25">
      <c r="A2" s="4" t="s">
        <v>40</v>
      </c>
      <c r="D2" s="4" t="s">
        <v>22</v>
      </c>
    </row>
    <row r="3" spans="1:79" x14ac:dyDescent="0.25">
      <c r="A3" s="4" t="s">
        <v>32</v>
      </c>
      <c r="D3" s="2" t="s">
        <v>26</v>
      </c>
    </row>
    <row r="4" spans="1:79" x14ac:dyDescent="0.25">
      <c r="A4" s="4" t="s">
        <v>41</v>
      </c>
      <c r="D4" s="2" t="s">
        <v>27</v>
      </c>
    </row>
    <row r="5" spans="1:79" x14ac:dyDescent="0.25">
      <c r="A5" s="4" t="s">
        <v>39</v>
      </c>
      <c r="D5" s="2" t="s">
        <v>28</v>
      </c>
    </row>
    <row r="6" spans="1:79" x14ac:dyDescent="0.25">
      <c r="A6" s="2" t="s">
        <v>103</v>
      </c>
      <c r="D6" s="2" t="s">
        <v>29</v>
      </c>
    </row>
    <row r="7" spans="1:79" x14ac:dyDescent="0.25">
      <c r="A7" s="13" t="s">
        <v>33</v>
      </c>
      <c r="D7" s="2" t="s">
        <v>30</v>
      </c>
    </row>
    <row r="8" spans="1:79" ht="12.6" customHeight="1" x14ac:dyDescent="0.25">
      <c r="D8" s="32"/>
      <c r="E8" s="32"/>
    </row>
    <row r="9" spans="1:79" ht="12.6" customHeight="1" x14ac:dyDescent="0.25">
      <c r="A9" s="4"/>
      <c r="D9" s="4" t="s">
        <v>23</v>
      </c>
      <c r="E9" s="11"/>
    </row>
    <row r="10" spans="1:79" ht="39" customHeight="1" x14ac:dyDescent="0.25">
      <c r="A10" s="4"/>
      <c r="D10" s="32" t="s">
        <v>31</v>
      </c>
      <c r="E10" s="32"/>
    </row>
    <row r="11" spans="1:79" ht="12.6" customHeight="1" x14ac:dyDescent="0.25">
      <c r="A11" s="4"/>
    </row>
    <row r="12" spans="1:79" ht="26.45" customHeight="1" x14ac:dyDescent="0.25">
      <c r="A12" s="30" t="s">
        <v>0</v>
      </c>
      <c r="B12" s="30" t="s">
        <v>1</v>
      </c>
      <c r="C12" s="30" t="s">
        <v>17</v>
      </c>
      <c r="D12" s="30" t="s">
        <v>12</v>
      </c>
      <c r="E12" s="31" t="s">
        <v>2</v>
      </c>
      <c r="F12" s="30" t="s">
        <v>14</v>
      </c>
      <c r="G12" s="30" t="s">
        <v>34</v>
      </c>
      <c r="H12" s="30" t="s">
        <v>13</v>
      </c>
      <c r="I12" s="30" t="s">
        <v>36</v>
      </c>
      <c r="J12" s="30" t="s">
        <v>37</v>
      </c>
      <c r="K12" s="30" t="s">
        <v>38</v>
      </c>
      <c r="L12" s="30" t="s">
        <v>3</v>
      </c>
    </row>
    <row r="13" spans="1:79" ht="59.45" customHeight="1" x14ac:dyDescent="0.25">
      <c r="A13" s="30"/>
      <c r="B13" s="30"/>
      <c r="C13" s="30"/>
      <c r="D13" s="30"/>
      <c r="E13" s="31"/>
      <c r="F13" s="30"/>
      <c r="G13" s="30"/>
      <c r="H13" s="30"/>
      <c r="I13" s="30"/>
      <c r="J13" s="30"/>
      <c r="K13" s="30"/>
      <c r="L13" s="30"/>
    </row>
    <row r="14" spans="1:79" ht="37.5" customHeight="1" x14ac:dyDescent="0.25">
      <c r="A14" s="30"/>
      <c r="B14" s="30"/>
      <c r="C14" s="30"/>
      <c r="D14" s="30"/>
      <c r="E14" s="31"/>
      <c r="F14" s="12" t="s">
        <v>24</v>
      </c>
      <c r="G14" s="12" t="s">
        <v>19</v>
      </c>
      <c r="H14" s="12" t="s">
        <v>21</v>
      </c>
      <c r="I14" s="12" t="s">
        <v>35</v>
      </c>
      <c r="J14" s="12" t="s">
        <v>20</v>
      </c>
      <c r="K14" s="12" t="s">
        <v>20</v>
      </c>
      <c r="L14" s="12"/>
    </row>
    <row r="15" spans="1:79" s="5" customFormat="1" ht="12.75" customHeight="1" x14ac:dyDescent="0.2">
      <c r="A15" s="6" t="s">
        <v>82</v>
      </c>
      <c r="B15" s="5" t="s">
        <v>61</v>
      </c>
      <c r="C15" s="7" t="s">
        <v>42</v>
      </c>
      <c r="D15" s="18">
        <v>6901800</v>
      </c>
      <c r="E15" s="18">
        <v>2000000</v>
      </c>
      <c r="F15" s="8">
        <v>36</v>
      </c>
      <c r="G15" s="8">
        <v>12</v>
      </c>
      <c r="H15" s="8">
        <v>6</v>
      </c>
      <c r="I15" s="8">
        <v>23</v>
      </c>
      <c r="J15" s="8">
        <v>2</v>
      </c>
      <c r="K15" s="8">
        <v>5</v>
      </c>
      <c r="L15" s="8">
        <f>SUM(F15:K15)</f>
        <v>84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5" customFormat="1" ht="12.75" customHeight="1" x14ac:dyDescent="0.2">
      <c r="A16" s="6" t="s">
        <v>83</v>
      </c>
      <c r="B16" s="5" t="s">
        <v>62</v>
      </c>
      <c r="C16" s="7" t="s">
        <v>43</v>
      </c>
      <c r="D16" s="18">
        <v>3430000</v>
      </c>
      <c r="E16" s="18">
        <v>700000</v>
      </c>
      <c r="F16" s="8">
        <v>23</v>
      </c>
      <c r="G16" s="8">
        <v>7</v>
      </c>
      <c r="H16" s="8">
        <v>6</v>
      </c>
      <c r="I16" s="8">
        <v>22</v>
      </c>
      <c r="J16" s="8">
        <v>2</v>
      </c>
      <c r="K16" s="8">
        <v>5</v>
      </c>
      <c r="L16" s="8">
        <f t="shared" ref="L16:L33" si="0">SUM(F16:K16)</f>
        <v>65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5" customFormat="1" ht="12.75" customHeight="1" x14ac:dyDescent="0.2">
      <c r="A17" s="6" t="s">
        <v>84</v>
      </c>
      <c r="B17" s="5" t="s">
        <v>63</v>
      </c>
      <c r="C17" s="9" t="s">
        <v>44</v>
      </c>
      <c r="D17" s="19">
        <v>5354100</v>
      </c>
      <c r="E17" s="19">
        <v>1900000</v>
      </c>
      <c r="F17" s="8">
        <v>36</v>
      </c>
      <c r="G17" s="8">
        <v>12</v>
      </c>
      <c r="H17" s="8">
        <v>8</v>
      </c>
      <c r="I17" s="8">
        <v>20</v>
      </c>
      <c r="J17" s="8">
        <v>5</v>
      </c>
      <c r="K17" s="8">
        <v>5</v>
      </c>
      <c r="L17" s="8">
        <f t="shared" si="0"/>
        <v>86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6" t="s">
        <v>85</v>
      </c>
      <c r="B18" s="5" t="s">
        <v>64</v>
      </c>
      <c r="C18" s="7" t="s">
        <v>45</v>
      </c>
      <c r="D18" s="18">
        <v>3595000</v>
      </c>
      <c r="E18" s="18">
        <v>2000000</v>
      </c>
      <c r="F18" s="8">
        <v>35</v>
      </c>
      <c r="G18" s="8">
        <v>13</v>
      </c>
      <c r="H18" s="8">
        <v>7</v>
      </c>
      <c r="I18" s="8">
        <v>21</v>
      </c>
      <c r="J18" s="8">
        <v>2</v>
      </c>
      <c r="K18" s="8">
        <v>5</v>
      </c>
      <c r="L18" s="8">
        <f t="shared" si="0"/>
        <v>83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6" t="s">
        <v>86</v>
      </c>
      <c r="B19" s="5" t="s">
        <v>65</v>
      </c>
      <c r="C19" s="9" t="s">
        <v>46</v>
      </c>
      <c r="D19" s="19">
        <v>3181000</v>
      </c>
      <c r="E19" s="19">
        <v>1750000</v>
      </c>
      <c r="F19" s="8">
        <v>33</v>
      </c>
      <c r="G19" s="8">
        <v>14</v>
      </c>
      <c r="H19" s="8">
        <v>9</v>
      </c>
      <c r="I19" s="8">
        <v>23</v>
      </c>
      <c r="J19" s="8">
        <v>2</v>
      </c>
      <c r="K19" s="8">
        <v>1</v>
      </c>
      <c r="L19" s="8">
        <f t="shared" si="0"/>
        <v>82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x14ac:dyDescent="0.2">
      <c r="A20" s="6" t="s">
        <v>87</v>
      </c>
      <c r="B20" s="5" t="s">
        <v>66</v>
      </c>
      <c r="C20" s="7" t="s">
        <v>47</v>
      </c>
      <c r="D20" s="18">
        <v>3400000</v>
      </c>
      <c r="E20" s="18">
        <v>1700000</v>
      </c>
      <c r="F20" s="8">
        <v>29</v>
      </c>
      <c r="G20" s="8">
        <v>14</v>
      </c>
      <c r="H20" s="8">
        <v>7</v>
      </c>
      <c r="I20" s="8">
        <v>25</v>
      </c>
      <c r="J20" s="8">
        <v>0</v>
      </c>
      <c r="K20" s="8">
        <v>5</v>
      </c>
      <c r="L20" s="8">
        <f t="shared" si="0"/>
        <v>80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6" t="s">
        <v>88</v>
      </c>
      <c r="B21" s="5" t="s">
        <v>67</v>
      </c>
      <c r="C21" s="7" t="s">
        <v>48</v>
      </c>
      <c r="D21" s="18">
        <v>15964500</v>
      </c>
      <c r="E21" s="18">
        <v>3500000</v>
      </c>
      <c r="F21" s="8">
        <v>29</v>
      </c>
      <c r="G21" s="8">
        <v>14</v>
      </c>
      <c r="H21" s="8">
        <v>7</v>
      </c>
      <c r="I21" s="8">
        <v>20</v>
      </c>
      <c r="J21" s="8">
        <v>4</v>
      </c>
      <c r="K21" s="8">
        <v>4</v>
      </c>
      <c r="L21" s="8">
        <f t="shared" si="0"/>
        <v>78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.75" customHeight="1" x14ac:dyDescent="0.2">
      <c r="A22" s="6" t="s">
        <v>89</v>
      </c>
      <c r="B22" s="5" t="s">
        <v>68</v>
      </c>
      <c r="C22" s="7" t="s">
        <v>49</v>
      </c>
      <c r="D22" s="18">
        <v>1242000</v>
      </c>
      <c r="E22" s="18">
        <v>500000</v>
      </c>
      <c r="F22" s="8">
        <v>22</v>
      </c>
      <c r="G22" s="8">
        <v>10</v>
      </c>
      <c r="H22" s="8">
        <v>6</v>
      </c>
      <c r="I22" s="8">
        <v>19</v>
      </c>
      <c r="J22" s="8">
        <v>5</v>
      </c>
      <c r="K22" s="8">
        <v>5</v>
      </c>
      <c r="L22" s="8">
        <f t="shared" si="0"/>
        <v>67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3.5" customHeight="1" x14ac:dyDescent="0.2">
      <c r="A23" s="6" t="s">
        <v>90</v>
      </c>
      <c r="B23" s="5" t="s">
        <v>69</v>
      </c>
      <c r="C23" s="7" t="s">
        <v>50</v>
      </c>
      <c r="D23" s="18">
        <v>6949080</v>
      </c>
      <c r="E23" s="18">
        <v>1700000</v>
      </c>
      <c r="F23" s="8">
        <v>36</v>
      </c>
      <c r="G23" s="8">
        <v>15</v>
      </c>
      <c r="H23" s="8">
        <v>8</v>
      </c>
      <c r="I23" s="8">
        <v>22</v>
      </c>
      <c r="J23" s="8">
        <v>4</v>
      </c>
      <c r="K23" s="8">
        <v>5</v>
      </c>
      <c r="L23" s="8">
        <f t="shared" si="0"/>
        <v>90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5" customFormat="1" ht="12.75" customHeight="1" x14ac:dyDescent="0.2">
      <c r="A24" s="6" t="s">
        <v>91</v>
      </c>
      <c r="B24" s="5" t="s">
        <v>70</v>
      </c>
      <c r="C24" s="7" t="s">
        <v>51</v>
      </c>
      <c r="D24" s="18">
        <v>7444650</v>
      </c>
      <c r="E24" s="18">
        <v>2500000</v>
      </c>
      <c r="F24" s="8">
        <v>21</v>
      </c>
      <c r="G24" s="8">
        <v>13</v>
      </c>
      <c r="H24" s="8">
        <v>8</v>
      </c>
      <c r="I24" s="8">
        <v>22</v>
      </c>
      <c r="J24" s="8">
        <v>0</v>
      </c>
      <c r="K24" s="8">
        <v>5</v>
      </c>
      <c r="L24" s="8">
        <f t="shared" si="0"/>
        <v>69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5" customFormat="1" ht="12.75" customHeight="1" x14ac:dyDescent="0.2">
      <c r="A25" s="6" t="s">
        <v>92</v>
      </c>
      <c r="B25" s="5" t="s">
        <v>71</v>
      </c>
      <c r="C25" s="9" t="s">
        <v>52</v>
      </c>
      <c r="D25" s="19">
        <v>3430000</v>
      </c>
      <c r="E25" s="19">
        <v>1500000</v>
      </c>
      <c r="F25" s="8">
        <v>21</v>
      </c>
      <c r="G25" s="8">
        <v>12</v>
      </c>
      <c r="H25" s="8">
        <v>6</v>
      </c>
      <c r="I25" s="8">
        <v>20</v>
      </c>
      <c r="J25" s="8">
        <v>2</v>
      </c>
      <c r="K25" s="8">
        <v>5</v>
      </c>
      <c r="L25" s="8">
        <f t="shared" si="0"/>
        <v>66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5" customFormat="1" ht="12.75" customHeight="1" x14ac:dyDescent="0.2">
      <c r="A26" s="6" t="s">
        <v>93</v>
      </c>
      <c r="B26" s="5" t="s">
        <v>72</v>
      </c>
      <c r="C26" s="7" t="s">
        <v>53</v>
      </c>
      <c r="D26" s="18">
        <v>6651200</v>
      </c>
      <c r="E26" s="18">
        <v>1800000</v>
      </c>
      <c r="F26" s="8">
        <v>31</v>
      </c>
      <c r="G26" s="8">
        <v>13</v>
      </c>
      <c r="H26" s="8">
        <v>7</v>
      </c>
      <c r="I26" s="8">
        <v>24</v>
      </c>
      <c r="J26" s="8">
        <v>4</v>
      </c>
      <c r="K26" s="8">
        <v>5</v>
      </c>
      <c r="L26" s="8">
        <f t="shared" si="0"/>
        <v>84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5" customFormat="1" ht="12.75" customHeight="1" x14ac:dyDescent="0.2">
      <c r="A27" s="6" t="s">
        <v>94</v>
      </c>
      <c r="B27" s="5" t="s">
        <v>73</v>
      </c>
      <c r="C27" s="9" t="s">
        <v>54</v>
      </c>
      <c r="D27" s="19">
        <v>8850000</v>
      </c>
      <c r="E27" s="19">
        <v>2000000</v>
      </c>
      <c r="F27" s="8">
        <v>33</v>
      </c>
      <c r="G27" s="8">
        <v>13</v>
      </c>
      <c r="H27" s="8">
        <v>7</v>
      </c>
      <c r="I27" s="8">
        <v>23</v>
      </c>
      <c r="J27" s="8">
        <v>1</v>
      </c>
      <c r="K27" s="8">
        <v>5</v>
      </c>
      <c r="L27" s="8">
        <f t="shared" si="0"/>
        <v>82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5" customFormat="1" x14ac:dyDescent="0.2">
      <c r="A28" s="6" t="s">
        <v>95</v>
      </c>
      <c r="B28" s="5" t="s">
        <v>74</v>
      </c>
      <c r="C28" s="7" t="s">
        <v>55</v>
      </c>
      <c r="D28" s="18">
        <v>5380000</v>
      </c>
      <c r="E28" s="18">
        <v>1600000</v>
      </c>
      <c r="F28" s="8">
        <v>36</v>
      </c>
      <c r="G28" s="8">
        <v>14</v>
      </c>
      <c r="H28" s="8">
        <v>6</v>
      </c>
      <c r="I28" s="8">
        <v>23</v>
      </c>
      <c r="J28" s="8">
        <v>0</v>
      </c>
      <c r="K28" s="8">
        <v>1</v>
      </c>
      <c r="L28" s="8">
        <f t="shared" si="0"/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5" customFormat="1" ht="12.75" customHeight="1" x14ac:dyDescent="0.2">
      <c r="A29" s="6" t="s">
        <v>96</v>
      </c>
      <c r="B29" s="5" t="s">
        <v>75</v>
      </c>
      <c r="C29" s="9" t="s">
        <v>56</v>
      </c>
      <c r="D29" s="19">
        <v>4157000</v>
      </c>
      <c r="E29" s="19">
        <v>1900000</v>
      </c>
      <c r="F29" s="8">
        <v>23</v>
      </c>
      <c r="G29" s="8">
        <v>12</v>
      </c>
      <c r="H29" s="8">
        <v>7</v>
      </c>
      <c r="I29" s="8">
        <v>20</v>
      </c>
      <c r="J29" s="8">
        <v>4</v>
      </c>
      <c r="K29" s="8">
        <v>1</v>
      </c>
      <c r="L29" s="8">
        <f t="shared" si="0"/>
        <v>67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5" customFormat="1" ht="12.75" customHeight="1" x14ac:dyDescent="0.2">
      <c r="A30" s="6" t="s">
        <v>97</v>
      </c>
      <c r="B30" s="5" t="s">
        <v>76</v>
      </c>
      <c r="C30" s="9" t="s">
        <v>57</v>
      </c>
      <c r="D30" s="19">
        <v>16948700</v>
      </c>
      <c r="E30" s="19">
        <v>3000000</v>
      </c>
      <c r="F30" s="8">
        <v>30</v>
      </c>
      <c r="G30" s="8">
        <v>12</v>
      </c>
      <c r="H30" s="8">
        <v>8</v>
      </c>
      <c r="I30" s="8">
        <v>20</v>
      </c>
      <c r="J30" s="8">
        <v>4</v>
      </c>
      <c r="K30" s="8">
        <v>5</v>
      </c>
      <c r="L30" s="8">
        <f t="shared" si="0"/>
        <v>79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5" customFormat="1" ht="12.75" customHeight="1" x14ac:dyDescent="0.2">
      <c r="A31" s="6" t="s">
        <v>98</v>
      </c>
      <c r="B31" s="5" t="s">
        <v>77</v>
      </c>
      <c r="C31" s="7" t="s">
        <v>58</v>
      </c>
      <c r="D31" s="18">
        <v>9303859</v>
      </c>
      <c r="E31" s="18">
        <v>1200000</v>
      </c>
      <c r="F31" s="8">
        <v>30</v>
      </c>
      <c r="G31" s="8">
        <v>12</v>
      </c>
      <c r="H31" s="8">
        <v>6</v>
      </c>
      <c r="I31" s="8">
        <v>19</v>
      </c>
      <c r="J31" s="8">
        <v>3</v>
      </c>
      <c r="K31" s="8">
        <v>5</v>
      </c>
      <c r="L31" s="8">
        <f t="shared" si="0"/>
        <v>75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5" customFormat="1" ht="12.75" customHeight="1" x14ac:dyDescent="0.2">
      <c r="A32" s="6" t="s">
        <v>99</v>
      </c>
      <c r="B32" s="5" t="s">
        <v>78</v>
      </c>
      <c r="C32" s="7" t="s">
        <v>59</v>
      </c>
      <c r="D32" s="18">
        <v>3615000</v>
      </c>
      <c r="E32" s="18">
        <v>1700000</v>
      </c>
      <c r="F32" s="8">
        <v>29</v>
      </c>
      <c r="G32" s="8">
        <v>12</v>
      </c>
      <c r="H32" s="8">
        <v>6</v>
      </c>
      <c r="I32" s="8">
        <v>21</v>
      </c>
      <c r="J32" s="8">
        <v>3</v>
      </c>
      <c r="K32" s="8">
        <v>5</v>
      </c>
      <c r="L32" s="8">
        <f t="shared" si="0"/>
        <v>76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5" customFormat="1" x14ac:dyDescent="0.2">
      <c r="A33" s="6" t="s">
        <v>100</v>
      </c>
      <c r="B33" s="5" t="s">
        <v>79</v>
      </c>
      <c r="C33" s="7" t="s">
        <v>60</v>
      </c>
      <c r="D33" s="18">
        <v>3899165</v>
      </c>
      <c r="E33" s="18">
        <v>1600000</v>
      </c>
      <c r="F33" s="8">
        <v>24</v>
      </c>
      <c r="G33" s="8">
        <v>11</v>
      </c>
      <c r="H33" s="8">
        <v>7</v>
      </c>
      <c r="I33" s="8">
        <v>19</v>
      </c>
      <c r="J33" s="8">
        <v>3</v>
      </c>
      <c r="K33" s="8">
        <v>5</v>
      </c>
      <c r="L33" s="8">
        <f t="shared" si="0"/>
        <v>69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x14ac:dyDescent="0.25">
      <c r="D34" s="14">
        <f>SUM(D15:D33)</f>
        <v>119697054</v>
      </c>
      <c r="E34" s="14">
        <f>SUM(E15:E33)</f>
        <v>34550000</v>
      </c>
    </row>
    <row r="35" spans="1:79" x14ac:dyDescent="0.25">
      <c r="E35" s="10"/>
      <c r="L35" s="2" t="s">
        <v>18</v>
      </c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40" sqref="F15:F33" xr:uid="{379D2892-9247-4732-B729-85A3DC7D3B63}">
      <formula1>40</formula1>
    </dataValidation>
    <dataValidation type="decimal" operator="lessThanOrEqual" allowBlank="1" showInputMessage="1" showErrorMessage="1" error="max. 10" sqref="H15:H33" xr:uid="{170AD5C4-D63E-47BD-A14A-C0EBD9EF42C9}">
      <formula1>10</formula1>
    </dataValidation>
    <dataValidation type="decimal" operator="lessThanOrEqual" allowBlank="1" showInputMessage="1" showErrorMessage="1" error="max. 5" sqref="J15:K33" xr:uid="{ADF50AA5-9E91-4A36-8D9E-AADB241EB997}">
      <formula1>5</formula1>
    </dataValidation>
    <dataValidation type="decimal" operator="lessThanOrEqual" allowBlank="1" showInputMessage="1" showErrorMessage="1" error="max. 15" sqref="G15:G33" xr:uid="{1FE3704E-BF37-4EE9-B693-38995B323280}">
      <formula1>15</formula1>
    </dataValidation>
    <dataValidation type="decimal" operator="lessThanOrEqual" allowBlank="1" showInputMessage="1" showErrorMessage="1" error="max. 25" sqref="I15:I33" xr:uid="{99CB9241-5881-4739-84AD-D9F41031AC20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24525-4158-4843-8514-05411329BF62}">
  <dimension ref="A1:CA3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9" ht="38.25" customHeight="1" x14ac:dyDescent="0.25">
      <c r="A1" s="1" t="s">
        <v>25</v>
      </c>
    </row>
    <row r="2" spans="1:79" x14ac:dyDescent="0.25">
      <c r="A2" s="4" t="s">
        <v>40</v>
      </c>
      <c r="D2" s="4" t="s">
        <v>22</v>
      </c>
    </row>
    <row r="3" spans="1:79" x14ac:dyDescent="0.25">
      <c r="A3" s="4" t="s">
        <v>32</v>
      </c>
      <c r="D3" s="2" t="s">
        <v>26</v>
      </c>
    </row>
    <row r="4" spans="1:79" x14ac:dyDescent="0.25">
      <c r="A4" s="4" t="s">
        <v>41</v>
      </c>
      <c r="D4" s="2" t="s">
        <v>27</v>
      </c>
    </row>
    <row r="5" spans="1:79" x14ac:dyDescent="0.25">
      <c r="A5" s="4" t="s">
        <v>39</v>
      </c>
      <c r="D5" s="2" t="s">
        <v>28</v>
      </c>
    </row>
    <row r="6" spans="1:79" x14ac:dyDescent="0.25">
      <c r="A6" s="2" t="s">
        <v>103</v>
      </c>
      <c r="D6" s="2" t="s">
        <v>29</v>
      </c>
    </row>
    <row r="7" spans="1:79" x14ac:dyDescent="0.25">
      <c r="A7" s="13" t="s">
        <v>33</v>
      </c>
      <c r="D7" s="2" t="s">
        <v>30</v>
      </c>
    </row>
    <row r="8" spans="1:79" ht="12.6" customHeight="1" x14ac:dyDescent="0.25">
      <c r="D8" s="32"/>
      <c r="E8" s="32"/>
    </row>
    <row r="9" spans="1:79" ht="12.6" customHeight="1" x14ac:dyDescent="0.25">
      <c r="A9" s="4"/>
      <c r="D9" s="4" t="s">
        <v>23</v>
      </c>
      <c r="E9" s="11"/>
    </row>
    <row r="10" spans="1:79" ht="39" customHeight="1" x14ac:dyDescent="0.25">
      <c r="A10" s="4"/>
      <c r="D10" s="32" t="s">
        <v>31</v>
      </c>
      <c r="E10" s="32"/>
    </row>
    <row r="11" spans="1:79" ht="12.6" customHeight="1" x14ac:dyDescent="0.25">
      <c r="A11" s="4"/>
    </row>
    <row r="12" spans="1:79" ht="26.45" customHeight="1" x14ac:dyDescent="0.25">
      <c r="A12" s="30" t="s">
        <v>0</v>
      </c>
      <c r="B12" s="30" t="s">
        <v>1</v>
      </c>
      <c r="C12" s="30" t="s">
        <v>17</v>
      </c>
      <c r="D12" s="30" t="s">
        <v>12</v>
      </c>
      <c r="E12" s="31" t="s">
        <v>2</v>
      </c>
      <c r="F12" s="30" t="s">
        <v>14</v>
      </c>
      <c r="G12" s="30" t="s">
        <v>34</v>
      </c>
      <c r="H12" s="30" t="s">
        <v>13</v>
      </c>
      <c r="I12" s="30" t="s">
        <v>36</v>
      </c>
      <c r="J12" s="30" t="s">
        <v>37</v>
      </c>
      <c r="K12" s="30" t="s">
        <v>38</v>
      </c>
      <c r="L12" s="30" t="s">
        <v>3</v>
      </c>
    </row>
    <row r="13" spans="1:79" ht="59.45" customHeight="1" x14ac:dyDescent="0.25">
      <c r="A13" s="30"/>
      <c r="B13" s="30"/>
      <c r="C13" s="30"/>
      <c r="D13" s="30"/>
      <c r="E13" s="31"/>
      <c r="F13" s="30"/>
      <c r="G13" s="30"/>
      <c r="H13" s="30"/>
      <c r="I13" s="30"/>
      <c r="J13" s="30"/>
      <c r="K13" s="30"/>
      <c r="L13" s="30"/>
    </row>
    <row r="14" spans="1:79" ht="37.5" customHeight="1" x14ac:dyDescent="0.25">
      <c r="A14" s="30"/>
      <c r="B14" s="30"/>
      <c r="C14" s="30"/>
      <c r="D14" s="30"/>
      <c r="E14" s="31"/>
      <c r="F14" s="12" t="s">
        <v>24</v>
      </c>
      <c r="G14" s="12" t="s">
        <v>19</v>
      </c>
      <c r="H14" s="12" t="s">
        <v>21</v>
      </c>
      <c r="I14" s="12" t="s">
        <v>35</v>
      </c>
      <c r="J14" s="12" t="s">
        <v>20</v>
      </c>
      <c r="K14" s="12" t="s">
        <v>20</v>
      </c>
      <c r="L14" s="12"/>
    </row>
    <row r="15" spans="1:79" s="5" customFormat="1" ht="12.75" customHeight="1" x14ac:dyDescent="0.2">
      <c r="A15" s="6" t="s">
        <v>82</v>
      </c>
      <c r="B15" s="5" t="s">
        <v>61</v>
      </c>
      <c r="C15" s="7" t="s">
        <v>42</v>
      </c>
      <c r="D15" s="18">
        <v>6901800</v>
      </c>
      <c r="E15" s="18">
        <v>2000000</v>
      </c>
      <c r="F15" s="8">
        <v>34</v>
      </c>
      <c r="G15" s="8">
        <v>12</v>
      </c>
      <c r="H15" s="8">
        <v>8</v>
      </c>
      <c r="I15" s="8">
        <v>22</v>
      </c>
      <c r="J15" s="8">
        <v>2</v>
      </c>
      <c r="K15" s="8">
        <v>5</v>
      </c>
      <c r="L15" s="8">
        <f>SUM(F15:K15)</f>
        <v>83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5" customFormat="1" ht="12.75" customHeight="1" x14ac:dyDescent="0.2">
      <c r="A16" s="6" t="s">
        <v>83</v>
      </c>
      <c r="B16" s="5" t="s">
        <v>62</v>
      </c>
      <c r="C16" s="7" t="s">
        <v>43</v>
      </c>
      <c r="D16" s="18">
        <v>3430000</v>
      </c>
      <c r="E16" s="18">
        <v>700000</v>
      </c>
      <c r="F16" s="8">
        <v>22</v>
      </c>
      <c r="G16" s="8">
        <v>9</v>
      </c>
      <c r="H16" s="8">
        <v>8</v>
      </c>
      <c r="I16" s="8">
        <v>20</v>
      </c>
      <c r="J16" s="8">
        <v>2</v>
      </c>
      <c r="K16" s="8">
        <v>5</v>
      </c>
      <c r="L16" s="8">
        <f t="shared" ref="L16:L33" si="0">SUM(F16:K16)</f>
        <v>66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5" customFormat="1" ht="12.75" customHeight="1" x14ac:dyDescent="0.2">
      <c r="A17" s="6" t="s">
        <v>84</v>
      </c>
      <c r="B17" s="5" t="s">
        <v>63</v>
      </c>
      <c r="C17" s="9" t="s">
        <v>44</v>
      </c>
      <c r="D17" s="19">
        <v>5354100</v>
      </c>
      <c r="E17" s="19">
        <v>1900000</v>
      </c>
      <c r="F17" s="8">
        <v>32</v>
      </c>
      <c r="G17" s="8">
        <v>12</v>
      </c>
      <c r="H17" s="8">
        <v>10</v>
      </c>
      <c r="I17" s="8">
        <v>21</v>
      </c>
      <c r="J17" s="8">
        <v>5</v>
      </c>
      <c r="K17" s="8">
        <v>5</v>
      </c>
      <c r="L17" s="8">
        <f t="shared" si="0"/>
        <v>85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6" t="s">
        <v>85</v>
      </c>
      <c r="B18" s="5" t="s">
        <v>64</v>
      </c>
      <c r="C18" s="7" t="s">
        <v>45</v>
      </c>
      <c r="D18" s="18">
        <v>3595000</v>
      </c>
      <c r="E18" s="18">
        <v>2000000</v>
      </c>
      <c r="F18" s="8">
        <v>33</v>
      </c>
      <c r="G18" s="8">
        <v>13</v>
      </c>
      <c r="H18" s="8">
        <v>8</v>
      </c>
      <c r="I18" s="8">
        <v>22</v>
      </c>
      <c r="J18" s="8">
        <v>2</v>
      </c>
      <c r="K18" s="8">
        <v>5</v>
      </c>
      <c r="L18" s="8">
        <f t="shared" si="0"/>
        <v>83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6" t="s">
        <v>86</v>
      </c>
      <c r="B19" s="5" t="s">
        <v>65</v>
      </c>
      <c r="C19" s="9" t="s">
        <v>46</v>
      </c>
      <c r="D19" s="19">
        <v>3181000</v>
      </c>
      <c r="E19" s="19">
        <v>1750000</v>
      </c>
      <c r="F19" s="8">
        <v>33</v>
      </c>
      <c r="G19" s="8">
        <v>13</v>
      </c>
      <c r="H19" s="8">
        <v>9</v>
      </c>
      <c r="I19" s="8">
        <v>22</v>
      </c>
      <c r="J19" s="8">
        <v>2</v>
      </c>
      <c r="K19" s="8">
        <v>1</v>
      </c>
      <c r="L19" s="8">
        <f t="shared" si="0"/>
        <v>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x14ac:dyDescent="0.2">
      <c r="A20" s="6" t="s">
        <v>87</v>
      </c>
      <c r="B20" s="5" t="s">
        <v>66</v>
      </c>
      <c r="C20" s="7" t="s">
        <v>47</v>
      </c>
      <c r="D20" s="18">
        <v>3400000</v>
      </c>
      <c r="E20" s="18">
        <v>1700000</v>
      </c>
      <c r="F20" s="8">
        <v>35</v>
      </c>
      <c r="G20" s="8">
        <v>13</v>
      </c>
      <c r="H20" s="8">
        <v>7</v>
      </c>
      <c r="I20" s="8">
        <v>21</v>
      </c>
      <c r="J20" s="8">
        <v>0</v>
      </c>
      <c r="K20" s="8">
        <v>4</v>
      </c>
      <c r="L20" s="8">
        <f t="shared" si="0"/>
        <v>80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6" t="s">
        <v>88</v>
      </c>
      <c r="B21" s="5" t="s">
        <v>67</v>
      </c>
      <c r="C21" s="7" t="s">
        <v>48</v>
      </c>
      <c r="D21" s="18">
        <v>15964500</v>
      </c>
      <c r="E21" s="18">
        <v>3500000</v>
      </c>
      <c r="F21" s="8">
        <v>31</v>
      </c>
      <c r="G21" s="8">
        <v>13</v>
      </c>
      <c r="H21" s="8">
        <v>8</v>
      </c>
      <c r="I21" s="8">
        <v>18</v>
      </c>
      <c r="J21" s="8">
        <v>4</v>
      </c>
      <c r="K21" s="8">
        <v>4</v>
      </c>
      <c r="L21" s="8">
        <f t="shared" si="0"/>
        <v>78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.75" customHeight="1" x14ac:dyDescent="0.2">
      <c r="A22" s="6" t="s">
        <v>89</v>
      </c>
      <c r="B22" s="5" t="s">
        <v>68</v>
      </c>
      <c r="C22" s="7" t="s">
        <v>49</v>
      </c>
      <c r="D22" s="18">
        <v>1242000</v>
      </c>
      <c r="E22" s="18">
        <v>500000</v>
      </c>
      <c r="F22" s="8">
        <v>25</v>
      </c>
      <c r="G22" s="8">
        <v>10</v>
      </c>
      <c r="H22" s="8">
        <v>7</v>
      </c>
      <c r="I22" s="8">
        <v>16</v>
      </c>
      <c r="J22" s="8">
        <v>5</v>
      </c>
      <c r="K22" s="8">
        <v>5</v>
      </c>
      <c r="L22" s="8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3.5" customHeight="1" x14ac:dyDescent="0.2">
      <c r="A23" s="6" t="s">
        <v>90</v>
      </c>
      <c r="B23" s="5" t="s">
        <v>69</v>
      </c>
      <c r="C23" s="7" t="s">
        <v>50</v>
      </c>
      <c r="D23" s="18">
        <v>6949080</v>
      </c>
      <c r="E23" s="18">
        <v>1700000</v>
      </c>
      <c r="F23" s="8">
        <v>36</v>
      </c>
      <c r="G23" s="8">
        <v>13</v>
      </c>
      <c r="H23" s="8">
        <v>8</v>
      </c>
      <c r="I23" s="8">
        <v>20</v>
      </c>
      <c r="J23" s="8">
        <v>4</v>
      </c>
      <c r="K23" s="8">
        <v>5</v>
      </c>
      <c r="L23" s="8">
        <f t="shared" si="0"/>
        <v>86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5" customFormat="1" ht="12.75" customHeight="1" x14ac:dyDescent="0.2">
      <c r="A24" s="6" t="s">
        <v>91</v>
      </c>
      <c r="B24" s="5" t="s">
        <v>70</v>
      </c>
      <c r="C24" s="7" t="s">
        <v>51</v>
      </c>
      <c r="D24" s="18">
        <v>7444650</v>
      </c>
      <c r="E24" s="18">
        <v>2500000</v>
      </c>
      <c r="F24" s="8">
        <v>25</v>
      </c>
      <c r="G24" s="8">
        <v>11</v>
      </c>
      <c r="H24" s="8">
        <v>7</v>
      </c>
      <c r="I24" s="8">
        <v>21</v>
      </c>
      <c r="J24" s="8">
        <v>0</v>
      </c>
      <c r="K24" s="8">
        <v>5</v>
      </c>
      <c r="L24" s="8">
        <f t="shared" si="0"/>
        <v>69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5" customFormat="1" ht="12.75" customHeight="1" x14ac:dyDescent="0.2">
      <c r="A25" s="6" t="s">
        <v>92</v>
      </c>
      <c r="B25" s="5" t="s">
        <v>71</v>
      </c>
      <c r="C25" s="9" t="s">
        <v>52</v>
      </c>
      <c r="D25" s="19">
        <v>3430000</v>
      </c>
      <c r="E25" s="19">
        <v>1500000</v>
      </c>
      <c r="F25" s="8">
        <v>30</v>
      </c>
      <c r="G25" s="8">
        <v>9</v>
      </c>
      <c r="H25" s="8">
        <v>7</v>
      </c>
      <c r="I25" s="8">
        <v>17</v>
      </c>
      <c r="J25" s="8">
        <v>2</v>
      </c>
      <c r="K25" s="8">
        <v>4</v>
      </c>
      <c r="L25" s="8">
        <f t="shared" si="0"/>
        <v>69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5" customFormat="1" ht="12.75" customHeight="1" x14ac:dyDescent="0.2">
      <c r="A26" s="6" t="s">
        <v>93</v>
      </c>
      <c r="B26" s="5" t="s">
        <v>72</v>
      </c>
      <c r="C26" s="7" t="s">
        <v>53</v>
      </c>
      <c r="D26" s="18">
        <v>6651200</v>
      </c>
      <c r="E26" s="18">
        <v>1800000</v>
      </c>
      <c r="F26" s="8">
        <v>33</v>
      </c>
      <c r="G26" s="8">
        <v>11</v>
      </c>
      <c r="H26" s="8">
        <v>8</v>
      </c>
      <c r="I26" s="8">
        <v>20</v>
      </c>
      <c r="J26" s="8">
        <v>4</v>
      </c>
      <c r="K26" s="8">
        <v>5</v>
      </c>
      <c r="L26" s="8">
        <f t="shared" si="0"/>
        <v>81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5" customFormat="1" ht="12.75" customHeight="1" x14ac:dyDescent="0.2">
      <c r="A27" s="6" t="s">
        <v>94</v>
      </c>
      <c r="B27" s="5" t="s">
        <v>73</v>
      </c>
      <c r="C27" s="9" t="s">
        <v>54</v>
      </c>
      <c r="D27" s="19">
        <v>8850000</v>
      </c>
      <c r="E27" s="19">
        <v>2000000</v>
      </c>
      <c r="F27" s="8">
        <v>34</v>
      </c>
      <c r="G27" s="8">
        <v>12</v>
      </c>
      <c r="H27" s="8">
        <v>8</v>
      </c>
      <c r="I27" s="8">
        <v>22</v>
      </c>
      <c r="J27" s="8">
        <v>1</v>
      </c>
      <c r="K27" s="8">
        <v>5</v>
      </c>
      <c r="L27" s="8">
        <f t="shared" si="0"/>
        <v>82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5" customFormat="1" x14ac:dyDescent="0.2">
      <c r="A28" s="6" t="s">
        <v>95</v>
      </c>
      <c r="B28" s="5" t="s">
        <v>74</v>
      </c>
      <c r="C28" s="7" t="s">
        <v>55</v>
      </c>
      <c r="D28" s="18">
        <v>5380000</v>
      </c>
      <c r="E28" s="18">
        <v>1600000</v>
      </c>
      <c r="F28" s="8">
        <v>34</v>
      </c>
      <c r="G28" s="8">
        <v>12</v>
      </c>
      <c r="H28" s="8">
        <v>8</v>
      </c>
      <c r="I28" s="8">
        <v>22</v>
      </c>
      <c r="J28" s="8">
        <v>0</v>
      </c>
      <c r="K28" s="8">
        <v>1</v>
      </c>
      <c r="L28" s="8">
        <f t="shared" si="0"/>
        <v>77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5" customFormat="1" ht="12.75" customHeight="1" x14ac:dyDescent="0.2">
      <c r="A29" s="6" t="s">
        <v>96</v>
      </c>
      <c r="B29" s="5" t="s">
        <v>75</v>
      </c>
      <c r="C29" s="9" t="s">
        <v>56</v>
      </c>
      <c r="D29" s="19">
        <v>4157000</v>
      </c>
      <c r="E29" s="19">
        <v>1900000</v>
      </c>
      <c r="F29" s="8">
        <v>25</v>
      </c>
      <c r="G29" s="8">
        <v>10</v>
      </c>
      <c r="H29" s="8">
        <v>8</v>
      </c>
      <c r="I29" s="8">
        <v>17</v>
      </c>
      <c r="J29" s="8">
        <v>4</v>
      </c>
      <c r="K29" s="8">
        <v>1</v>
      </c>
      <c r="L29" s="8">
        <f t="shared" si="0"/>
        <v>65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5" customFormat="1" ht="12.75" customHeight="1" x14ac:dyDescent="0.2">
      <c r="A30" s="6" t="s">
        <v>97</v>
      </c>
      <c r="B30" s="5" t="s">
        <v>76</v>
      </c>
      <c r="C30" s="9" t="s">
        <v>57</v>
      </c>
      <c r="D30" s="19">
        <v>16948700</v>
      </c>
      <c r="E30" s="19">
        <v>3000000</v>
      </c>
      <c r="F30" s="8">
        <v>29</v>
      </c>
      <c r="G30" s="8">
        <v>11</v>
      </c>
      <c r="H30" s="8">
        <v>8</v>
      </c>
      <c r="I30" s="8">
        <v>20</v>
      </c>
      <c r="J30" s="8">
        <v>4</v>
      </c>
      <c r="K30" s="8">
        <v>5</v>
      </c>
      <c r="L30" s="8">
        <f t="shared" si="0"/>
        <v>77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5" customFormat="1" ht="12.75" customHeight="1" x14ac:dyDescent="0.2">
      <c r="A31" s="6" t="s">
        <v>98</v>
      </c>
      <c r="B31" s="5" t="s">
        <v>77</v>
      </c>
      <c r="C31" s="7" t="s">
        <v>58</v>
      </c>
      <c r="D31" s="18">
        <v>9303859</v>
      </c>
      <c r="E31" s="18">
        <v>1200000</v>
      </c>
      <c r="F31" s="8">
        <v>30</v>
      </c>
      <c r="G31" s="8">
        <v>10</v>
      </c>
      <c r="H31" s="8">
        <v>8</v>
      </c>
      <c r="I31" s="8">
        <v>22</v>
      </c>
      <c r="J31" s="8">
        <v>3</v>
      </c>
      <c r="K31" s="8">
        <v>5</v>
      </c>
      <c r="L31" s="8">
        <f t="shared" si="0"/>
        <v>78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5" customFormat="1" ht="12.75" customHeight="1" x14ac:dyDescent="0.2">
      <c r="A32" s="6" t="s">
        <v>99</v>
      </c>
      <c r="B32" s="5" t="s">
        <v>78</v>
      </c>
      <c r="C32" s="7" t="s">
        <v>59</v>
      </c>
      <c r="D32" s="18">
        <v>3615000</v>
      </c>
      <c r="E32" s="18">
        <v>1700000</v>
      </c>
      <c r="F32" s="8">
        <v>28</v>
      </c>
      <c r="G32" s="8">
        <v>10</v>
      </c>
      <c r="H32" s="8">
        <v>8</v>
      </c>
      <c r="I32" s="8">
        <v>23</v>
      </c>
      <c r="J32" s="8">
        <v>3</v>
      </c>
      <c r="K32" s="8">
        <v>5</v>
      </c>
      <c r="L32" s="8">
        <f t="shared" si="0"/>
        <v>77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5" customFormat="1" x14ac:dyDescent="0.2">
      <c r="A33" s="6" t="s">
        <v>100</v>
      </c>
      <c r="B33" s="5" t="s">
        <v>79</v>
      </c>
      <c r="C33" s="7" t="s">
        <v>60</v>
      </c>
      <c r="D33" s="18">
        <v>3899165</v>
      </c>
      <c r="E33" s="18">
        <v>1600000</v>
      </c>
      <c r="F33" s="8">
        <v>27</v>
      </c>
      <c r="G33" s="8">
        <v>9</v>
      </c>
      <c r="H33" s="8">
        <v>8</v>
      </c>
      <c r="I33" s="8">
        <v>17</v>
      </c>
      <c r="J33" s="8">
        <v>3</v>
      </c>
      <c r="K33" s="8">
        <v>4</v>
      </c>
      <c r="L33" s="8">
        <f t="shared" si="0"/>
        <v>68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x14ac:dyDescent="0.25">
      <c r="D34" s="14">
        <f>SUM(D15:D33)</f>
        <v>119697054</v>
      </c>
      <c r="E34" s="14">
        <f>SUM(E15:E33)</f>
        <v>34550000</v>
      </c>
    </row>
    <row r="35" spans="1:79" x14ac:dyDescent="0.25">
      <c r="E35" s="10"/>
      <c r="L35" s="2" t="s">
        <v>18</v>
      </c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40" sqref="F15:F33" xr:uid="{67A928C8-4BCB-4D4F-AE37-DFDD352C2CE9}">
      <formula1>40</formula1>
    </dataValidation>
    <dataValidation type="decimal" operator="lessThanOrEqual" allowBlank="1" showInputMessage="1" showErrorMessage="1" error="max. 10" sqref="H15:H33" xr:uid="{DE355191-86A1-450D-A627-ACC91B60DD8A}">
      <formula1>10</formula1>
    </dataValidation>
    <dataValidation type="decimal" operator="lessThanOrEqual" allowBlank="1" showInputMessage="1" showErrorMessage="1" error="max. 5" sqref="J15:K33" xr:uid="{0B0D2434-5308-4C10-ADA9-2F6CBEA05942}">
      <formula1>5</formula1>
    </dataValidation>
    <dataValidation type="decimal" operator="lessThanOrEqual" allowBlank="1" showInputMessage="1" showErrorMessage="1" error="max. 15" sqref="G15:G33" xr:uid="{7EE62337-71B4-4A2B-8A23-95AAF9330BA9}">
      <formula1>15</formula1>
    </dataValidation>
    <dataValidation type="decimal" operator="lessThanOrEqual" allowBlank="1" showInputMessage="1" showErrorMessage="1" error="max. 25" sqref="I15:I33" xr:uid="{578064C6-29CF-492A-85D9-690B38553112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F85D90-E8F1-4952-A25C-9A9B6307CA98}"/>
</file>

<file path=customXml/itemProps2.xml><?xml version="1.0" encoding="utf-8"?>
<ds:datastoreItem xmlns:ds="http://schemas.openxmlformats.org/officeDocument/2006/customXml" ds:itemID="{28C786D6-ABDB-4430-94FD-0BB268B48A12}"/>
</file>

<file path=customXml/itemProps3.xml><?xml version="1.0" encoding="utf-8"?>
<ds:datastoreItem xmlns:ds="http://schemas.openxmlformats.org/officeDocument/2006/customXml" ds:itemID="{CF27E561-6B4C-4F06-AD91-CAB4249607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výroba dokument</vt:lpstr>
      <vt:lpstr>BK</vt:lpstr>
      <vt:lpstr>JS</vt:lpstr>
      <vt:lpstr>LC</vt:lpstr>
      <vt:lpstr>LG</vt:lpstr>
      <vt:lpstr>MŠ</vt:lpstr>
      <vt:lpstr>NS</vt:lpstr>
      <vt:lpstr>PK</vt:lpstr>
      <vt:lpstr>PBa</vt:lpstr>
      <vt:lpstr>PBi</vt:lpstr>
      <vt:lpstr>'výroba dokument'!Oblast_tisku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2024-04-30T07:20:34Z</cp:lastPrinted>
  <dcterms:created xsi:type="dcterms:W3CDTF">2013-12-06T22:03:05Z</dcterms:created>
  <dcterms:modified xsi:type="dcterms:W3CDTF">2024-06-12T15:39:39Z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