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4\1. jednání 24.-26.1\"/>
    </mc:Choice>
  </mc:AlternateContent>
  <xr:revisionPtr revIDLastSave="0" documentId="13_ncr:20001_{737BFF42-A6EB-4BA3-842B-68290E37CBA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výroba dokument" sheetId="2" r:id="rId1"/>
    <sheet name="BK" sheetId="3" r:id="rId2"/>
    <sheet name="HB" sheetId="4" r:id="rId3"/>
    <sheet name="LC" sheetId="5" r:id="rId4"/>
    <sheet name="LG" sheetId="6" r:id="rId5"/>
    <sheet name="MŠ" sheetId="7" r:id="rId6"/>
    <sheet name="NS" sheetId="8" r:id="rId7"/>
    <sheet name="PK" sheetId="9" r:id="rId8"/>
    <sheet name="PBa" sheetId="10" r:id="rId9"/>
    <sheet name="PBi" sheetId="11" r:id="rId10"/>
  </sheets>
  <definedNames>
    <definedName name="_xlnm.Print_Area" localSheetId="0">'výroba dokument'!$A$1:$V$40</definedName>
  </definedNames>
  <calcPr calcId="19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1" l="1"/>
  <c r="D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E34" i="10"/>
  <c r="D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E34" i="9"/>
  <c r="D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E34" i="8"/>
  <c r="D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E34" i="7"/>
  <c r="D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E34" i="6"/>
  <c r="D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E34" i="5"/>
  <c r="D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E34" i="4"/>
  <c r="D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30" i="2"/>
  <c r="L33" i="2"/>
  <c r="L32" i="2"/>
  <c r="L15" i="2"/>
  <c r="L16" i="2"/>
  <c r="L18" i="2"/>
  <c r="L20" i="2"/>
  <c r="L29" i="2"/>
  <c r="L21" i="2"/>
  <c r="L28" i="2"/>
  <c r="L23" i="2"/>
  <c r="L26" i="2"/>
  <c r="L27" i="2"/>
  <c r="L31" i="2"/>
  <c r="L17" i="2"/>
  <c r="L25" i="2"/>
  <c r="L22" i="2"/>
  <c r="L19" i="2"/>
  <c r="L24" i="2"/>
  <c r="E34" i="3"/>
  <c r="D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D34" i="2"/>
  <c r="E34" i="2"/>
  <c r="M34" i="2" l="1"/>
  <c r="M35" i="2" s="1"/>
</calcChain>
</file>

<file path=xl/sharedStrings.xml><?xml version="1.0" encoding="utf-8"?>
<sst xmlns="http://schemas.openxmlformats.org/spreadsheetml/2006/main" count="982" uniqueCount="109">
  <si>
    <t>evidenční číslo projektu</t>
  </si>
  <si>
    <t>název žadatele</t>
  </si>
  <si>
    <t>požadovaná podpora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</si>
  <si>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</si>
  <si>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</si>
  <si>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</si>
  <si>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</si>
  <si>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</si>
  <si>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</si>
  <si>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</si>
  <si>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</si>
  <si>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</si>
  <si>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</si>
  <si>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</si>
  <si>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</si>
  <si>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</si>
  <si>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</si>
  <si>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</si>
  <si>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</si>
  <si>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</si>
  <si>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</si>
  <si>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</si>
  <si>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</si>
  <si>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</si>
  <si>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0-40</t>
  </si>
  <si>
    <t>Výroba dokumentárního filmu</t>
  </si>
  <si>
    <r>
      <t xml:space="preserve">1. </t>
    </r>
    <r>
      <rPr>
        <sz val="9.5"/>
        <color theme="1"/>
        <rFont val="Arial"/>
        <family val="2"/>
        <charset val="238"/>
      </rPr>
      <t>rozvoj kvalitní, umělecky a společensky progresivní, žánrově diverzifikované české kinematografie</t>
    </r>
  </si>
  <si>
    <r>
      <t xml:space="preserve">2. </t>
    </r>
    <r>
      <rPr>
        <sz val="9.5"/>
        <color theme="1"/>
        <rFont val="Arial"/>
        <family val="2"/>
        <charset val="238"/>
      </rPr>
      <t>originalita obsahu i zpracování námětu a tématu</t>
    </r>
  </si>
  <si>
    <r>
      <t xml:space="preserve">3. </t>
    </r>
    <r>
      <rPr>
        <sz val="9.5"/>
        <color theme="1"/>
        <rFont val="Arial"/>
        <family val="2"/>
        <charset val="238"/>
      </rPr>
      <t>podpora dokumentárních českých kinematografických děl s výrazným autorským rukopisem</t>
    </r>
  </si>
  <si>
    <r>
      <t xml:space="preserve">4. </t>
    </r>
    <r>
      <rPr>
        <sz val="9.5"/>
        <color theme="1"/>
        <rFont val="Arial"/>
        <family val="2"/>
        <charset val="238"/>
      </rPr>
      <t>posílení české kinematografie v mezinárodní konkurenci</t>
    </r>
  </si>
  <si>
    <t>5. podpora mezinárodních koprodukcí</t>
  </si>
  <si>
    <t>Podpora je určena pro celovečerní nebo krátkometrážní dokumentární česká kinematografická díla (ve smyslu §2 odst. 1 písm. f) zákona o audiovizi) se 100% podílem českých koproducentů nebo s podílem 40 % a vyšší u dvoustranné koprodukce a 30 % a vyšší u vícestranné koprodukce.</t>
  </si>
  <si>
    <r>
      <t>Dotační okruh:</t>
    </r>
    <r>
      <rPr>
        <sz val="9.5"/>
        <color theme="1"/>
        <rFont val="Arial"/>
        <family val="2"/>
        <charset val="238"/>
      </rPr>
      <t xml:space="preserve"> 2. výroba českého kinematografického díla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</si>
  <si>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</si>
  <si>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Přínos a význam pro českou a evropskou kinematografii a společnost</t>
  </si>
  <si>
    <t>0-25</t>
  </si>
  <si>
    <t>Producentská koncepce a ekonomické parametry projektu</t>
  </si>
  <si>
    <t>Profil žadatele</t>
  </si>
  <si>
    <t>Formální kvalita žádosti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</si>
  <si>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2024-2-1-4
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</si>
  <si>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2. 10.-2. 11. 2023</t>
    </r>
  </si>
  <si>
    <r>
      <t xml:space="preserve">Finanční alokace: </t>
    </r>
    <r>
      <rPr>
        <sz val="9.5"/>
        <rFont val="Arial"/>
        <family val="2"/>
        <charset val="238"/>
      </rPr>
      <t>12 500 000 Kč</t>
    </r>
  </si>
  <si>
    <r>
      <rPr>
        <b/>
        <sz val="9.5"/>
        <rFont val="Arial"/>
        <family val="2"/>
        <charset val="238"/>
      </rPr>
      <t>Lhůta pro dokončení projektu</t>
    </r>
    <r>
      <rPr>
        <sz val="9.5"/>
        <rFont val="Arial"/>
        <family val="2"/>
        <charset val="238"/>
      </rPr>
      <t>: dle žádosti; nejpozději 31. 3. 2028</t>
    </r>
  </si>
  <si>
    <t>Blízko nebe</t>
  </si>
  <si>
    <t>Zahrada snů</t>
  </si>
  <si>
    <t>Emil Viklický – Made in Jazz</t>
  </si>
  <si>
    <t>O milkování, lásce a zradě</t>
  </si>
  <si>
    <t>Válečný zpravodaj</t>
  </si>
  <si>
    <t>Vltavská filharmonie</t>
  </si>
  <si>
    <t>Veřejně prospěšné práce</t>
  </si>
  <si>
    <t>Velvet Generation</t>
  </si>
  <si>
    <t>Zapalme, než to shoří</t>
  </si>
  <si>
    <t>Anatomie volby</t>
  </si>
  <si>
    <t>Ráno všech rán</t>
  </si>
  <si>
    <t>Nepříčetní</t>
  </si>
  <si>
    <t>Na vzdálenosti</t>
  </si>
  <si>
    <t>Já, herec</t>
  </si>
  <si>
    <t>Radim Hladík – Má hra</t>
  </si>
  <si>
    <t>Farský rybník</t>
  </si>
  <si>
    <t>Nikola Mucha</t>
  </si>
  <si>
    <t>Zloději popela</t>
  </si>
  <si>
    <t>Pachová stopa</t>
  </si>
  <si>
    <t>CINEART TV PRAGUE s.r.o.</t>
  </si>
  <si>
    <t>Films &amp; Chips s. r. o.</t>
  </si>
  <si>
    <t>Univerzita Palackého v Olomouci</t>
  </si>
  <si>
    <t>Josef Císařovský</t>
  </si>
  <si>
    <t>Sounderground s.r.o.</t>
  </si>
  <si>
    <t>Mimesis Film s.r.o.</t>
  </si>
  <si>
    <t>Beginner’s Mind s.r.o.</t>
  </si>
  <si>
    <t>nutprodukce, s.r.o.</t>
  </si>
  <si>
    <t>NOW Productions, s.r.o.</t>
  </si>
  <si>
    <t>Punk Film s.r.o.</t>
  </si>
  <si>
    <t>Hausboot Production s.r.o.</t>
  </si>
  <si>
    <t>moloko film s.r.o.</t>
  </si>
  <si>
    <t>FenomART s.r.o.</t>
  </si>
  <si>
    <t>CINEPOINT s.r.o.</t>
  </si>
  <si>
    <t>KOZA Film, s.r.o.</t>
  </si>
  <si>
    <t>Kuli Film s.r.o.</t>
  </si>
  <si>
    <t>Alter Vision s.r.o.</t>
  </si>
  <si>
    <t>CLAW AV s.r.o.</t>
  </si>
  <si>
    <t>D1film s.r.o.</t>
  </si>
  <si>
    <t>ano</t>
  </si>
  <si>
    <t>ne</t>
  </si>
  <si>
    <t>6258/2024</t>
  </si>
  <si>
    <t>6280/2024</t>
  </si>
  <si>
    <t>6287/2024</t>
  </si>
  <si>
    <t>6294/2024</t>
  </si>
  <si>
    <t>6300/2024</t>
  </si>
  <si>
    <t>6329/2024</t>
  </si>
  <si>
    <t>6330/2024</t>
  </si>
  <si>
    <t>6331/2024</t>
  </si>
  <si>
    <t>6332/2024</t>
  </si>
  <si>
    <t>6333/2024</t>
  </si>
  <si>
    <t>6334/2024</t>
  </si>
  <si>
    <t>6335/2024</t>
  </si>
  <si>
    <t>6336/2024</t>
  </si>
  <si>
    <t>6337/2024</t>
  </si>
  <si>
    <t>6338/2024</t>
  </si>
  <si>
    <t xml:space="preserve">6339/2024 </t>
  </si>
  <si>
    <t xml:space="preserve">6340/2024 </t>
  </si>
  <si>
    <t>6341/2024</t>
  </si>
  <si>
    <t>6342/2024</t>
  </si>
  <si>
    <t>investiční dotace</t>
  </si>
  <si>
    <t>60%</t>
  </si>
  <si>
    <t>75%</t>
  </si>
  <si>
    <t>70%</t>
  </si>
  <si>
    <t>65%</t>
  </si>
  <si>
    <t>80%</t>
  </si>
  <si>
    <t>31.07.2024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</si>
</sst>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/>
    <xf numFmtId="3" fontId="2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3" fontId="2" fillId="2" borderId="0" xfId="0" applyNumberFormat="1" applyFont="1" applyFill="1" applyAlignment="1">
      <alignment horizontal="right" vertical="top"/>
    </xf>
    <xf numFmtId="3" fontId="2" fillId="2" borderId="0" xfId="0" applyNumberFormat="1" applyFont="1" applyFill="1" applyAlignment="1">
      <alignment vertical="top"/>
    </xf>
    <xf numFmtId="3" fontId="2" fillId="2" borderId="1" xfId="0" applyNumberFormat="1" applyFont="1" applyFill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vertical="top"/>
    </xf>
    <xf numFmtId="9" fontId="2" fillId="2" borderId="1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0" fontId="2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/>
    <xf numFmtId="3" fontId="2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3" fontId="2" fillId="2" borderId="0" xfId="0" applyNumberFormat="1" applyFont="1" applyFill="1" applyAlignment="1">
      <alignment horizontal="right" vertical="top"/>
    </xf>
    <xf numFmtId="3" fontId="2" fillId="2" borderId="1" xfId="0" applyNumberFormat="1" applyFont="1" applyFill="1" applyBorder="1" applyAlignment="1">
      <alignment vertical="top"/>
    </xf>
    <xf numFmtId="3" fontId="2" fillId="2" borderId="1" xfId="0" applyNumberFormat="1" applyFont="1" applyFill="1" applyBorder="1" applyAlignment="1" applyProtection="1">
      <alignment vertical="top"/>
      <protection locked="0"/>
    </xf>
    <xf numFmtId="3" fontId="2" fillId="2" borderId="1" xfId="0" applyNumberFormat="1" applyFont="1" applyFill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/>
    </xf>
    <xf numFmtId="0" fontId="2" fillId="2" borderId="0" xfId="0" applyFont="1" applyFill="1" applyAlignment="1">
      <alignment vertical="top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35"/>
  <sheetViews>
    <sheetView tabSelected="1" zoomScale="70" zoomScaleNormal="70" workbookViewId="0"/>
  </sheetViews>
  <sheetFormatPr defaultColWidth="9.1796875" defaultRowHeight="12" x14ac:dyDescent="0.35"/>
  <cols>
    <col min="1" max="1" width="11.7265625" style="2" customWidth="1"/>
    <col min="2" max="2" width="29.26953125" style="2" customWidth="1"/>
    <col min="3" max="3" width="26.7265625" style="2" customWidth="1"/>
    <col min="4" max="4" width="15.54296875" style="2" customWidth="1"/>
    <col min="5" max="5" width="15" style="2" customWidth="1"/>
    <col min="6" max="6" width="9.7265625" style="2" customWidth="1"/>
    <col min="7" max="12" width="9.26953125" style="2" customWidth="1"/>
    <col min="13" max="13" width="14.453125" style="2" customWidth="1"/>
    <col min="14" max="14" width="21.7265625" style="2" customWidth="1"/>
    <col min="15" max="15" width="10.26953125" style="2" customWidth="1"/>
    <col min="16" max="16" width="9.26953125" style="42" customWidth="1"/>
    <col min="17" max="19" width="9.26953125" style="2" customWidth="1"/>
    <col min="20" max="20" width="10.26953125" style="2" customWidth="1"/>
    <col min="21" max="22" width="15.7265625" style="2" customWidth="1"/>
    <col min="23" max="16384" width="9.1796875" style="2"/>
  </cols>
  <sheetData>
    <row r="1" spans="1:89" ht="38.25" customHeight="1" x14ac:dyDescent="0.35">
      <c r="A1" s="1" t="s">
        <v>25</v>
      </c>
    </row>
    <row r="2" spans="1:89" x14ac:dyDescent="0.35">
      <c r="A2" s="3" t="s">
        <v>39</v>
      </c>
      <c r="D2" s="3" t="s">
        <v>22</v>
      </c>
    </row>
    <row r="3" spans="1:89" x14ac:dyDescent="0.35">
      <c r="A3" s="3" t="s">
        <v>32</v>
      </c>
      <c r="D3" s="2" t="s">
        <v>26</v>
      </c>
    </row>
    <row r="4" spans="1:89" x14ac:dyDescent="0.35">
      <c r="A4" s="3" t="s">
        <v>40</v>
      </c>
      <c r="D4" s="2" t="s">
        <v>27</v>
      </c>
    </row>
    <row r="5" spans="1:89" x14ac:dyDescent="0.35">
      <c r="A5" s="3" t="s">
        <v>41</v>
      </c>
      <c r="D5" s="2" t="s">
        <v>28</v>
      </c>
    </row>
    <row r="6" spans="1:89" x14ac:dyDescent="0.35">
      <c r="A6" s="2" t="s">
        <v>42</v>
      </c>
      <c r="D6" s="2" t="s">
        <v>29</v>
      </c>
    </row>
    <row r="7" spans="1:89" x14ac:dyDescent="0.35">
      <c r="A7" s="13" t="s">
        <v>33</v>
      </c>
      <c r="D7" s="2" t="s">
        <v>30</v>
      </c>
    </row>
    <row r="8" spans="1:89" ht="12.65" customHeight="1" x14ac:dyDescent="0.35">
      <c r="D8" s="18"/>
      <c r="E8" s="18"/>
    </row>
    <row r="9" spans="1:89" ht="12.65" customHeight="1" x14ac:dyDescent="0.35">
      <c r="A9" s="3"/>
      <c r="D9" s="3" t="s">
        <v>23</v>
      </c>
      <c r="E9" s="11"/>
    </row>
    <row r="10" spans="1:89" ht="39" customHeight="1" x14ac:dyDescent="0.35">
      <c r="A10" s="3"/>
      <c r="D10" s="18" t="s">
        <v>31</v>
      </c>
      <c r="E10" s="18"/>
      <c r="F10" s="18"/>
      <c r="G10" s="18"/>
      <c r="H10" s="18"/>
      <c r="I10" s="18"/>
      <c r="J10" s="18"/>
      <c r="K10" s="18"/>
      <c r="L10" s="18"/>
    </row>
    <row r="11" spans="1:89" ht="12.65" customHeight="1" x14ac:dyDescent="0.35">
      <c r="A11" s="3"/>
    </row>
    <row r="12" spans="1:89" ht="26.5" customHeight="1" x14ac:dyDescent="0.35">
      <c r="A12" s="19" t="s">
        <v>0</v>
      </c>
      <c r="B12" s="19" t="s">
        <v>1</v>
      </c>
      <c r="C12" s="19" t="s">
        <v>17</v>
      </c>
      <c r="D12" s="19" t="s">
        <v>12</v>
      </c>
      <c r="E12" s="4" t="s">
        <v>2</v>
      </c>
      <c r="F12" s="19" t="s">
        <v>14</v>
      </c>
      <c r="G12" s="19" t="s">
        <v>34</v>
      </c>
      <c r="H12" s="19" t="s">
        <v>13</v>
      </c>
      <c r="I12" s="19" t="s">
        <v>36</v>
      </c>
      <c r="J12" s="19" t="s">
        <v>37</v>
      </c>
      <c r="K12" s="19" t="s">
        <v>38</v>
      </c>
      <c r="L12" s="19" t="s">
        <v>3</v>
      </c>
      <c r="M12" s="19" t="s">
        <v>4</v>
      </c>
      <c r="N12" s="19" t="s">
        <v>5</v>
      </c>
      <c r="O12" s="19" t="s">
        <v>6</v>
      </c>
      <c r="P12" s="43" t="s">
        <v>7</v>
      </c>
      <c r="Q12" s="19" t="s">
        <v>16</v>
      </c>
      <c r="R12" s="19" t="s">
        <v>15</v>
      </c>
      <c r="S12" s="19" t="s">
        <v>8</v>
      </c>
      <c r="T12" s="19" t="s">
        <v>9</v>
      </c>
      <c r="U12" s="19" t="s">
        <v>10</v>
      </c>
      <c r="V12" s="19" t="s">
        <v>11</v>
      </c>
    </row>
    <row r="13" spans="1:89" ht="59.5" customHeight="1" x14ac:dyDescent="0.35">
      <c r="A13" s="19"/>
      <c r="B13" s="19"/>
      <c r="C13" s="19"/>
      <c r="D13" s="19"/>
      <c r="E13" s="4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43"/>
      <c r="Q13" s="19"/>
      <c r="R13" s="19"/>
      <c r="S13" s="19"/>
      <c r="T13" s="19"/>
      <c r="U13" s="19"/>
      <c r="V13" s="19"/>
    </row>
    <row r="14" spans="1:89" ht="37.5" customHeight="1" x14ac:dyDescent="0.35">
      <c r="A14" s="19"/>
      <c r="B14" s="19"/>
      <c r="C14" s="19"/>
      <c r="D14" s="19"/>
      <c r="E14" s="4"/>
      <c r="F14" s="12" t="s">
        <v>24</v>
      </c>
      <c r="G14" s="12" t="s">
        <v>19</v>
      </c>
      <c r="H14" s="12" t="s">
        <v>21</v>
      </c>
      <c r="I14" s="12" t="s">
        <v>35</v>
      </c>
      <c r="J14" s="12" t="s">
        <v>20</v>
      </c>
      <c r="K14" s="12" t="s">
        <v>20</v>
      </c>
      <c r="L14" s="12"/>
      <c r="M14" s="12"/>
      <c r="N14" s="12"/>
      <c r="O14" s="12"/>
      <c r="P14" s="44"/>
      <c r="Q14" s="12"/>
      <c r="R14" s="12"/>
      <c r="S14" s="12"/>
      <c r="T14" s="12"/>
      <c r="U14" s="12"/>
      <c r="V14" s="12"/>
    </row>
    <row r="15" spans="1:89" s="5" customFormat="1" ht="12.75" customHeight="1" x14ac:dyDescent="0.25">
      <c r="A15" s="6" t="s">
        <v>87</v>
      </c>
      <c r="B15" s="9" t="s">
        <v>66</v>
      </c>
      <c r="C15" s="9" t="s">
        <v>47</v>
      </c>
      <c r="D15" s="17">
        <v>6013140</v>
      </c>
      <c r="E15" s="17">
        <v>1900000</v>
      </c>
      <c r="F15" s="8">
        <v>35.777799999999999</v>
      </c>
      <c r="G15" s="8">
        <v>13.8889</v>
      </c>
      <c r="H15" s="8">
        <v>8.2222000000000008</v>
      </c>
      <c r="I15" s="8">
        <v>23.8889</v>
      </c>
      <c r="J15" s="8">
        <v>2</v>
      </c>
      <c r="K15" s="8">
        <v>5</v>
      </c>
      <c r="L15" s="8">
        <f>SUM(F15:K15)</f>
        <v>88.777799999999999</v>
      </c>
      <c r="M15" s="38">
        <v>1900000</v>
      </c>
      <c r="N15" s="20" t="s">
        <v>102</v>
      </c>
      <c r="O15" s="45" t="s">
        <v>82</v>
      </c>
      <c r="P15" s="46" t="s">
        <v>82</v>
      </c>
      <c r="Q15" s="47" t="s">
        <v>82</v>
      </c>
      <c r="R15" s="46" t="s">
        <v>82</v>
      </c>
      <c r="S15" s="21">
        <v>0.42</v>
      </c>
      <c r="T15" s="46" t="s">
        <v>103</v>
      </c>
      <c r="U15" s="22">
        <v>45474</v>
      </c>
      <c r="V15" s="46" t="s">
        <v>108</v>
      </c>
      <c r="W15" s="23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</row>
    <row r="16" spans="1:89" s="5" customFormat="1" ht="12.75" customHeight="1" x14ac:dyDescent="0.25">
      <c r="A16" s="6" t="s">
        <v>88</v>
      </c>
      <c r="B16" s="7" t="s">
        <v>67</v>
      </c>
      <c r="C16" s="7" t="s">
        <v>48</v>
      </c>
      <c r="D16" s="16">
        <v>5750000</v>
      </c>
      <c r="E16" s="16">
        <v>1800000</v>
      </c>
      <c r="F16" s="8">
        <v>36</v>
      </c>
      <c r="G16" s="8">
        <v>12.666700000000001</v>
      </c>
      <c r="H16" s="8">
        <v>9</v>
      </c>
      <c r="I16" s="8">
        <v>21.8889</v>
      </c>
      <c r="J16" s="8">
        <v>4</v>
      </c>
      <c r="K16" s="8">
        <v>5</v>
      </c>
      <c r="L16" s="8">
        <f>SUM(F16:K16)</f>
        <v>88.555599999999998</v>
      </c>
      <c r="M16" s="38">
        <v>1700000</v>
      </c>
      <c r="N16" s="20" t="s">
        <v>102</v>
      </c>
      <c r="O16" s="45" t="s">
        <v>81</v>
      </c>
      <c r="P16" s="46" t="s">
        <v>81</v>
      </c>
      <c r="Q16" s="47" t="s">
        <v>82</v>
      </c>
      <c r="R16" s="46" t="s">
        <v>82</v>
      </c>
      <c r="S16" s="21">
        <v>0.68</v>
      </c>
      <c r="T16" s="46" t="s">
        <v>104</v>
      </c>
      <c r="U16" s="22">
        <v>46691</v>
      </c>
      <c r="V16" s="22">
        <v>46691</v>
      </c>
      <c r="W16" s="23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</row>
    <row r="17" spans="1:89" s="5" customFormat="1" ht="12.75" customHeight="1" x14ac:dyDescent="0.25">
      <c r="A17" s="6" t="s">
        <v>98</v>
      </c>
      <c r="B17" s="9" t="s">
        <v>77</v>
      </c>
      <c r="C17" s="9" t="s">
        <v>58</v>
      </c>
      <c r="D17" s="17">
        <v>23395000</v>
      </c>
      <c r="E17" s="17">
        <v>2000000</v>
      </c>
      <c r="F17" s="8">
        <v>34.777799999999999</v>
      </c>
      <c r="G17" s="8">
        <v>12.1111</v>
      </c>
      <c r="H17" s="8">
        <v>8.2222000000000008</v>
      </c>
      <c r="I17" s="8">
        <v>21.8889</v>
      </c>
      <c r="J17" s="8">
        <v>4</v>
      </c>
      <c r="K17" s="8">
        <v>5</v>
      </c>
      <c r="L17" s="8">
        <f>SUM(F17:K17)</f>
        <v>86</v>
      </c>
      <c r="M17" s="38">
        <v>2000000</v>
      </c>
      <c r="N17" s="20" t="s">
        <v>102</v>
      </c>
      <c r="O17" s="45" t="s">
        <v>81</v>
      </c>
      <c r="P17" s="46" t="s">
        <v>81</v>
      </c>
      <c r="Q17" s="45" t="s">
        <v>82</v>
      </c>
      <c r="R17" s="46" t="s">
        <v>82</v>
      </c>
      <c r="S17" s="21">
        <v>0.61</v>
      </c>
      <c r="T17" s="46" t="s">
        <v>105</v>
      </c>
      <c r="U17" s="22">
        <v>46418</v>
      </c>
      <c r="V17" s="22">
        <v>46418</v>
      </c>
      <c r="W17" s="23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</row>
    <row r="18" spans="1:89" s="5" customFormat="1" ht="12.75" customHeight="1" x14ac:dyDescent="0.25">
      <c r="A18" s="6" t="s">
        <v>89</v>
      </c>
      <c r="B18" s="7" t="s">
        <v>68</v>
      </c>
      <c r="C18" s="7" t="s">
        <v>49</v>
      </c>
      <c r="D18" s="16">
        <v>4083050</v>
      </c>
      <c r="E18" s="16">
        <v>1100000</v>
      </c>
      <c r="F18" s="8">
        <v>35.333300000000001</v>
      </c>
      <c r="G18" s="8">
        <v>12.4444</v>
      </c>
      <c r="H18" s="8">
        <v>8</v>
      </c>
      <c r="I18" s="8">
        <v>22.8889</v>
      </c>
      <c r="J18" s="8">
        <v>1</v>
      </c>
      <c r="K18" s="8">
        <v>5</v>
      </c>
      <c r="L18" s="8">
        <f>SUM(F18:K18)</f>
        <v>84.666600000000003</v>
      </c>
      <c r="M18" s="39">
        <v>1000000</v>
      </c>
      <c r="N18" s="20" t="s">
        <v>102</v>
      </c>
      <c r="O18" s="45" t="s">
        <v>81</v>
      </c>
      <c r="P18" s="46" t="s">
        <v>81</v>
      </c>
      <c r="Q18" s="45" t="s">
        <v>82</v>
      </c>
      <c r="R18" s="46" t="s">
        <v>82</v>
      </c>
      <c r="S18" s="21">
        <v>0.57999999999999996</v>
      </c>
      <c r="T18" s="46" t="s">
        <v>106</v>
      </c>
      <c r="U18" s="22">
        <v>45524</v>
      </c>
      <c r="V18" s="22">
        <v>45535</v>
      </c>
      <c r="W18" s="23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</row>
    <row r="19" spans="1:89" s="5" customFormat="1" ht="12.75" customHeight="1" x14ac:dyDescent="0.25">
      <c r="A19" s="6" t="s">
        <v>101</v>
      </c>
      <c r="B19" s="7" t="s">
        <v>80</v>
      </c>
      <c r="C19" s="7" t="s">
        <v>61</v>
      </c>
      <c r="D19" s="16">
        <v>3090000</v>
      </c>
      <c r="E19" s="16">
        <v>1650000</v>
      </c>
      <c r="F19" s="8">
        <v>35.8889</v>
      </c>
      <c r="G19" s="8">
        <v>14.1111</v>
      </c>
      <c r="H19" s="8">
        <v>8.8888999999999996</v>
      </c>
      <c r="I19" s="8">
        <v>19.777799999999999</v>
      </c>
      <c r="J19" s="8">
        <v>2</v>
      </c>
      <c r="K19" s="8">
        <v>4</v>
      </c>
      <c r="L19" s="8">
        <f>SUM(F19:K19)</f>
        <v>84.666699999999992</v>
      </c>
      <c r="M19" s="38">
        <v>1600000</v>
      </c>
      <c r="N19" s="20" t="s">
        <v>102</v>
      </c>
      <c r="O19" s="45" t="s">
        <v>81</v>
      </c>
      <c r="P19" s="46" t="s">
        <v>81</v>
      </c>
      <c r="Q19" s="45" t="s">
        <v>82</v>
      </c>
      <c r="R19" s="46" t="s">
        <v>82</v>
      </c>
      <c r="S19" s="21">
        <v>0.66</v>
      </c>
      <c r="T19" s="46" t="s">
        <v>107</v>
      </c>
      <c r="U19" s="22">
        <v>45595</v>
      </c>
      <c r="V19" s="22">
        <v>45596</v>
      </c>
      <c r="W19" s="23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</row>
    <row r="20" spans="1:89" s="5" customFormat="1" x14ac:dyDescent="0.25">
      <c r="A20" s="6" t="s">
        <v>90</v>
      </c>
      <c r="B20" s="7" t="s">
        <v>69</v>
      </c>
      <c r="C20" s="7" t="s">
        <v>50</v>
      </c>
      <c r="D20" s="16">
        <v>7231146</v>
      </c>
      <c r="E20" s="16">
        <v>1500000</v>
      </c>
      <c r="F20" s="8">
        <v>32.666699999999999</v>
      </c>
      <c r="G20" s="8">
        <v>12.666700000000001</v>
      </c>
      <c r="H20" s="8">
        <v>6.1111000000000004</v>
      </c>
      <c r="I20" s="8">
        <v>22.1111</v>
      </c>
      <c r="J20" s="8">
        <v>4</v>
      </c>
      <c r="K20" s="8">
        <v>5</v>
      </c>
      <c r="L20" s="8">
        <f>SUM(F20:K20)</f>
        <v>82.555599999999998</v>
      </c>
      <c r="M20" s="38">
        <v>1300000</v>
      </c>
      <c r="N20" s="20" t="s">
        <v>102</v>
      </c>
      <c r="O20" s="45" t="s">
        <v>81</v>
      </c>
      <c r="P20" s="46" t="s">
        <v>81</v>
      </c>
      <c r="Q20" s="47" t="s">
        <v>82</v>
      </c>
      <c r="R20" s="46" t="s">
        <v>82</v>
      </c>
      <c r="S20" s="21">
        <v>0.67</v>
      </c>
      <c r="T20" s="46" t="s">
        <v>104</v>
      </c>
      <c r="U20" s="22">
        <v>45868</v>
      </c>
      <c r="V20" s="22">
        <v>45869</v>
      </c>
      <c r="W20" s="23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</row>
    <row r="21" spans="1:89" s="5" customFormat="1" ht="12.75" customHeight="1" x14ac:dyDescent="0.25">
      <c r="A21" s="6" t="s">
        <v>92</v>
      </c>
      <c r="B21" s="7" t="s">
        <v>71</v>
      </c>
      <c r="C21" s="7" t="s">
        <v>52</v>
      </c>
      <c r="D21" s="16">
        <v>6537450</v>
      </c>
      <c r="E21" s="16">
        <v>1700000</v>
      </c>
      <c r="F21" s="8">
        <v>32.222200000000001</v>
      </c>
      <c r="G21" s="8">
        <v>13.333299999999999</v>
      </c>
      <c r="H21" s="8">
        <v>7.1111000000000004</v>
      </c>
      <c r="I21" s="8">
        <v>20.777799999999999</v>
      </c>
      <c r="J21" s="8">
        <v>4</v>
      </c>
      <c r="K21" s="8">
        <v>5</v>
      </c>
      <c r="L21" s="8">
        <f>SUM(F21:K21)</f>
        <v>82.444400000000002</v>
      </c>
      <c r="M21" s="38">
        <v>1500000</v>
      </c>
      <c r="N21" s="20" t="s">
        <v>102</v>
      </c>
      <c r="O21" s="45" t="s">
        <v>81</v>
      </c>
      <c r="P21" s="46" t="s">
        <v>81</v>
      </c>
      <c r="Q21" s="45" t="s">
        <v>82</v>
      </c>
      <c r="R21" s="46" t="s">
        <v>82</v>
      </c>
      <c r="S21" s="21">
        <v>0.59</v>
      </c>
      <c r="T21" s="46" t="s">
        <v>106</v>
      </c>
      <c r="U21" s="22">
        <v>46356</v>
      </c>
      <c r="V21" s="22">
        <v>46356</v>
      </c>
      <c r="W21" s="23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</row>
    <row r="22" spans="1:89" s="5" customFormat="1" ht="12.75" customHeight="1" x14ac:dyDescent="0.25">
      <c r="A22" s="6" t="s">
        <v>100</v>
      </c>
      <c r="B22" s="7" t="s">
        <v>79</v>
      </c>
      <c r="C22" s="7" t="s">
        <v>60</v>
      </c>
      <c r="D22" s="16">
        <v>6270000</v>
      </c>
      <c r="E22" s="16">
        <v>1900000</v>
      </c>
      <c r="F22" s="8">
        <v>36.666699999999999</v>
      </c>
      <c r="G22" s="8">
        <v>12</v>
      </c>
      <c r="H22" s="8">
        <v>6.2222</v>
      </c>
      <c r="I22" s="8">
        <v>20.1111</v>
      </c>
      <c r="J22" s="8">
        <v>0</v>
      </c>
      <c r="K22" s="8">
        <v>5</v>
      </c>
      <c r="L22" s="8">
        <f>SUM(F22:K22)</f>
        <v>80</v>
      </c>
      <c r="M22" s="38">
        <v>1500000</v>
      </c>
      <c r="N22" s="20" t="s">
        <v>102</v>
      </c>
      <c r="O22" s="45" t="s">
        <v>81</v>
      </c>
      <c r="P22" s="46" t="s">
        <v>81</v>
      </c>
      <c r="Q22" s="47" t="s">
        <v>82</v>
      </c>
      <c r="R22" s="46" t="s">
        <v>82</v>
      </c>
      <c r="S22" s="21">
        <v>0.6</v>
      </c>
      <c r="T22" s="46" t="s">
        <v>106</v>
      </c>
      <c r="U22" s="22">
        <v>45868</v>
      </c>
      <c r="V22" s="22">
        <v>45869</v>
      </c>
      <c r="W22" s="23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</row>
    <row r="23" spans="1:89" s="5" customFormat="1" ht="13.5" customHeight="1" x14ac:dyDescent="0.25">
      <c r="A23" s="6" t="s">
        <v>94</v>
      </c>
      <c r="B23" s="7" t="s">
        <v>73</v>
      </c>
      <c r="C23" s="7" t="s">
        <v>54</v>
      </c>
      <c r="D23" s="16">
        <v>8336400</v>
      </c>
      <c r="E23" s="16">
        <v>2000000</v>
      </c>
      <c r="F23" s="8">
        <v>28</v>
      </c>
      <c r="G23" s="8">
        <v>11.8889</v>
      </c>
      <c r="H23" s="8">
        <v>8.7777999999999992</v>
      </c>
      <c r="I23" s="8">
        <v>21.222200000000001</v>
      </c>
      <c r="J23" s="8">
        <v>3</v>
      </c>
      <c r="K23" s="8">
        <v>5</v>
      </c>
      <c r="L23" s="8">
        <f>SUM(F23:K23)</f>
        <v>77.888900000000007</v>
      </c>
      <c r="M23" s="38"/>
      <c r="N23" s="20"/>
      <c r="O23" s="45" t="s">
        <v>81</v>
      </c>
      <c r="P23" s="46"/>
      <c r="Q23" s="47" t="s">
        <v>82</v>
      </c>
      <c r="R23" s="46"/>
      <c r="S23" s="21">
        <v>0.48</v>
      </c>
      <c r="T23" s="46"/>
      <c r="U23" s="22">
        <v>46387</v>
      </c>
      <c r="V23" s="46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</row>
    <row r="24" spans="1:89" s="5" customFormat="1" ht="12.75" customHeight="1" x14ac:dyDescent="0.25">
      <c r="A24" s="6" t="s">
        <v>83</v>
      </c>
      <c r="B24" s="7" t="s">
        <v>62</v>
      </c>
      <c r="C24" s="7" t="s">
        <v>43</v>
      </c>
      <c r="D24" s="16">
        <v>3404409</v>
      </c>
      <c r="E24" s="16">
        <v>750000</v>
      </c>
      <c r="F24" s="8">
        <v>29.666699999999999</v>
      </c>
      <c r="G24" s="8">
        <v>10.222200000000001</v>
      </c>
      <c r="H24" s="8">
        <v>6.8888999999999996</v>
      </c>
      <c r="I24" s="8">
        <v>18.8889</v>
      </c>
      <c r="J24" s="8">
        <v>4</v>
      </c>
      <c r="K24" s="8">
        <v>4</v>
      </c>
      <c r="L24" s="8">
        <f>SUM(F24:K24)</f>
        <v>73.666699999999992</v>
      </c>
      <c r="M24" s="38"/>
      <c r="N24" s="20"/>
      <c r="O24" s="45" t="s">
        <v>81</v>
      </c>
      <c r="P24" s="46"/>
      <c r="Q24" s="45" t="s">
        <v>82</v>
      </c>
      <c r="R24" s="46"/>
      <c r="S24" s="21">
        <v>0.53</v>
      </c>
      <c r="T24" s="46"/>
      <c r="U24" s="22">
        <v>45565</v>
      </c>
      <c r="V24" s="46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</row>
    <row r="25" spans="1:89" s="5" customFormat="1" ht="12.75" customHeight="1" x14ac:dyDescent="0.25">
      <c r="A25" s="6" t="s">
        <v>99</v>
      </c>
      <c r="B25" s="7" t="s">
        <v>78</v>
      </c>
      <c r="C25" s="7" t="s">
        <v>59</v>
      </c>
      <c r="D25" s="16">
        <v>5380000</v>
      </c>
      <c r="E25" s="16">
        <v>1600000</v>
      </c>
      <c r="F25" s="8">
        <v>30.444400000000002</v>
      </c>
      <c r="G25" s="8">
        <v>10.1111</v>
      </c>
      <c r="H25" s="8">
        <v>6.3333000000000004</v>
      </c>
      <c r="I25" s="8">
        <v>21.1111</v>
      </c>
      <c r="J25" s="8">
        <v>0</v>
      </c>
      <c r="K25" s="8">
        <v>5</v>
      </c>
      <c r="L25" s="8">
        <f>SUM(F25:K25)</f>
        <v>72.999899999999997</v>
      </c>
      <c r="M25" s="38"/>
      <c r="N25" s="20"/>
      <c r="O25" s="45" t="s">
        <v>81</v>
      </c>
      <c r="P25" s="46"/>
      <c r="Q25" s="47" t="s">
        <v>82</v>
      </c>
      <c r="R25" s="46"/>
      <c r="S25" s="21">
        <v>0.78</v>
      </c>
      <c r="T25" s="46"/>
      <c r="U25" s="22">
        <v>46112</v>
      </c>
      <c r="V25" s="46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</row>
    <row r="26" spans="1:89" s="5" customFormat="1" ht="12.75" customHeight="1" x14ac:dyDescent="0.25">
      <c r="A26" s="6" t="s">
        <v>95</v>
      </c>
      <c r="B26" s="9" t="s">
        <v>74</v>
      </c>
      <c r="C26" s="9" t="s">
        <v>55</v>
      </c>
      <c r="D26" s="17">
        <v>3670817</v>
      </c>
      <c r="E26" s="17">
        <v>1250000</v>
      </c>
      <c r="F26" s="8">
        <v>27.444400000000002</v>
      </c>
      <c r="G26" s="8">
        <v>10.333299999999999</v>
      </c>
      <c r="H26" s="8">
        <v>7.1111000000000004</v>
      </c>
      <c r="I26" s="8">
        <v>20.1111</v>
      </c>
      <c r="J26" s="8">
        <v>1</v>
      </c>
      <c r="K26" s="8">
        <v>5</v>
      </c>
      <c r="L26" s="8">
        <f>SUM(F26:K26)</f>
        <v>70.999899999999997</v>
      </c>
      <c r="M26" s="38"/>
      <c r="N26" s="20"/>
      <c r="O26" s="45" t="s">
        <v>81</v>
      </c>
      <c r="P26" s="46"/>
      <c r="Q26" s="45" t="s">
        <v>82</v>
      </c>
      <c r="R26" s="46"/>
      <c r="S26" s="21">
        <v>0.45</v>
      </c>
      <c r="T26" s="46"/>
      <c r="U26" s="22">
        <v>45708</v>
      </c>
      <c r="V26" s="46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</row>
    <row r="27" spans="1:89" s="5" customFormat="1" ht="12.75" customHeight="1" x14ac:dyDescent="0.25">
      <c r="A27" s="6" t="s">
        <v>96</v>
      </c>
      <c r="B27" s="7" t="s">
        <v>75</v>
      </c>
      <c r="C27" s="7" t="s">
        <v>56</v>
      </c>
      <c r="D27" s="16">
        <v>1353000</v>
      </c>
      <c r="E27" s="16">
        <v>950000</v>
      </c>
      <c r="F27" s="8">
        <v>25</v>
      </c>
      <c r="G27" s="8">
        <v>7.5556000000000001</v>
      </c>
      <c r="H27" s="8">
        <v>7.8888999999999996</v>
      </c>
      <c r="I27" s="8">
        <v>19.333300000000001</v>
      </c>
      <c r="J27" s="8">
        <v>3</v>
      </c>
      <c r="K27" s="8">
        <v>5</v>
      </c>
      <c r="L27" s="8">
        <f>SUM(F27:K27)</f>
        <v>67.777799999999999</v>
      </c>
      <c r="M27" s="38"/>
      <c r="N27" s="20"/>
      <c r="O27" s="45" t="s">
        <v>81</v>
      </c>
      <c r="P27" s="46"/>
      <c r="Q27" s="47" t="s">
        <v>82</v>
      </c>
      <c r="R27" s="46"/>
      <c r="S27" s="21">
        <v>0.7</v>
      </c>
      <c r="T27" s="46"/>
      <c r="U27" s="22">
        <v>45580</v>
      </c>
      <c r="V27" s="46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</row>
    <row r="28" spans="1:89" s="5" customFormat="1" x14ac:dyDescent="0.25">
      <c r="A28" s="6" t="s">
        <v>93</v>
      </c>
      <c r="B28" s="9" t="s">
        <v>72</v>
      </c>
      <c r="C28" s="9" t="s">
        <v>53</v>
      </c>
      <c r="D28" s="17">
        <v>7028000</v>
      </c>
      <c r="E28" s="17">
        <v>1300000</v>
      </c>
      <c r="F28" s="8">
        <v>21.8889</v>
      </c>
      <c r="G28" s="8">
        <v>9.7777999999999992</v>
      </c>
      <c r="H28" s="8">
        <v>7.8888999999999996</v>
      </c>
      <c r="I28" s="8">
        <v>18.333300000000001</v>
      </c>
      <c r="J28" s="8">
        <v>4</v>
      </c>
      <c r="K28" s="8">
        <v>4</v>
      </c>
      <c r="L28" s="8">
        <f>SUM(F28:K28)</f>
        <v>65.888900000000007</v>
      </c>
      <c r="M28" s="38"/>
      <c r="N28" s="20"/>
      <c r="O28" s="45" t="s">
        <v>81</v>
      </c>
      <c r="P28" s="46"/>
      <c r="Q28" s="47" t="s">
        <v>82</v>
      </c>
      <c r="R28" s="46"/>
      <c r="S28" s="21">
        <v>0.55000000000000004</v>
      </c>
      <c r="T28" s="46"/>
      <c r="U28" s="22">
        <v>46022</v>
      </c>
      <c r="V28" s="46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</row>
    <row r="29" spans="1:89" s="5" customFormat="1" ht="12.75" customHeight="1" x14ac:dyDescent="0.25">
      <c r="A29" s="6" t="s">
        <v>91</v>
      </c>
      <c r="B29" s="7" t="s">
        <v>70</v>
      </c>
      <c r="C29" s="7" t="s">
        <v>51</v>
      </c>
      <c r="D29" s="16">
        <v>5925100</v>
      </c>
      <c r="E29" s="16">
        <v>1800000</v>
      </c>
      <c r="F29" s="8">
        <v>21.777799999999999</v>
      </c>
      <c r="G29" s="8">
        <v>9.6667000000000005</v>
      </c>
      <c r="H29" s="8">
        <v>6.8888999999999996</v>
      </c>
      <c r="I29" s="8">
        <v>18.777799999999999</v>
      </c>
      <c r="J29" s="8">
        <v>2</v>
      </c>
      <c r="K29" s="8">
        <v>5</v>
      </c>
      <c r="L29" s="8">
        <f>SUM(F29:K29)</f>
        <v>64.111199999999997</v>
      </c>
      <c r="M29" s="38"/>
      <c r="N29" s="20"/>
      <c r="O29" s="45" t="s">
        <v>81</v>
      </c>
      <c r="P29" s="46"/>
      <c r="Q29" s="47" t="s">
        <v>82</v>
      </c>
      <c r="R29" s="46"/>
      <c r="S29" s="21">
        <v>0.65</v>
      </c>
      <c r="T29" s="46"/>
      <c r="U29" s="22">
        <v>45961</v>
      </c>
      <c r="V29" s="46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</row>
    <row r="30" spans="1:89" s="5" customFormat="1" ht="12.75" customHeight="1" x14ac:dyDescent="0.25">
      <c r="A30" s="6" t="s">
        <v>84</v>
      </c>
      <c r="B30" s="7" t="s">
        <v>63</v>
      </c>
      <c r="C30" s="7" t="s">
        <v>44</v>
      </c>
      <c r="D30" s="16">
        <v>4031500</v>
      </c>
      <c r="E30" s="16">
        <v>1900000</v>
      </c>
      <c r="F30" s="8">
        <v>19.777799999999999</v>
      </c>
      <c r="G30" s="8">
        <v>7.5556000000000001</v>
      </c>
      <c r="H30" s="8">
        <v>6.8888999999999996</v>
      </c>
      <c r="I30" s="8">
        <v>19.8889</v>
      </c>
      <c r="J30" s="8">
        <v>0</v>
      </c>
      <c r="K30" s="8">
        <v>5</v>
      </c>
      <c r="L30" s="8">
        <f>SUM(F30:K30)</f>
        <v>59.111199999999997</v>
      </c>
      <c r="M30" s="38"/>
      <c r="N30" s="20"/>
      <c r="O30" s="45" t="s">
        <v>81</v>
      </c>
      <c r="P30" s="46"/>
      <c r="Q30" s="47" t="s">
        <v>82</v>
      </c>
      <c r="R30" s="46"/>
      <c r="S30" s="21">
        <v>0.72</v>
      </c>
      <c r="T30" s="46"/>
      <c r="U30" s="22">
        <v>46111</v>
      </c>
      <c r="V30" s="46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</row>
    <row r="31" spans="1:89" s="5" customFormat="1" ht="12.75" customHeight="1" x14ac:dyDescent="0.25">
      <c r="A31" s="6" t="s">
        <v>97</v>
      </c>
      <c r="B31" s="9" t="s">
        <v>76</v>
      </c>
      <c r="C31" s="9" t="s">
        <v>57</v>
      </c>
      <c r="D31" s="17">
        <v>3400000</v>
      </c>
      <c r="E31" s="17">
        <v>1200000</v>
      </c>
      <c r="F31" s="8">
        <v>18.1111</v>
      </c>
      <c r="G31" s="8">
        <v>7.2222</v>
      </c>
      <c r="H31" s="8">
        <v>7.1111000000000004</v>
      </c>
      <c r="I31" s="8">
        <v>19</v>
      </c>
      <c r="J31" s="8">
        <v>0</v>
      </c>
      <c r="K31" s="8">
        <v>4</v>
      </c>
      <c r="L31" s="8">
        <f>SUM(F31:K31)</f>
        <v>55.444400000000002</v>
      </c>
      <c r="M31" s="38"/>
      <c r="N31" s="20"/>
      <c r="O31" s="45" t="s">
        <v>81</v>
      </c>
      <c r="P31" s="46"/>
      <c r="Q31" s="47" t="s">
        <v>82</v>
      </c>
      <c r="R31" s="46"/>
      <c r="S31" s="21">
        <v>0.68</v>
      </c>
      <c r="T31" s="46"/>
      <c r="U31" s="22">
        <v>45626</v>
      </c>
      <c r="V31" s="46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</row>
    <row r="32" spans="1:89" s="5" customFormat="1" ht="12.75" customHeight="1" x14ac:dyDescent="0.25">
      <c r="A32" s="6" t="s">
        <v>86</v>
      </c>
      <c r="B32" s="7" t="s">
        <v>65</v>
      </c>
      <c r="C32" s="7" t="s">
        <v>46</v>
      </c>
      <c r="D32" s="16">
        <v>1508700</v>
      </c>
      <c r="E32" s="16">
        <v>900000</v>
      </c>
      <c r="F32" s="8">
        <v>17.222200000000001</v>
      </c>
      <c r="G32" s="8">
        <v>6.7778</v>
      </c>
      <c r="H32" s="8">
        <v>7.6666999999999996</v>
      </c>
      <c r="I32" s="8">
        <v>16</v>
      </c>
      <c r="J32" s="8">
        <v>0</v>
      </c>
      <c r="K32" s="8">
        <v>4</v>
      </c>
      <c r="L32" s="8">
        <f>SUM(F32:K32)</f>
        <v>51.666699999999999</v>
      </c>
      <c r="M32" s="38"/>
      <c r="N32" s="20"/>
      <c r="O32" s="45" t="s">
        <v>81</v>
      </c>
      <c r="P32" s="46"/>
      <c r="Q32" s="45" t="s">
        <v>82</v>
      </c>
      <c r="R32" s="46"/>
      <c r="S32" s="21">
        <v>0.89</v>
      </c>
      <c r="T32" s="46"/>
      <c r="U32" s="22">
        <v>45628</v>
      </c>
      <c r="V32" s="46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</row>
    <row r="33" spans="1:89" s="5" customFormat="1" x14ac:dyDescent="0.25">
      <c r="A33" s="6" t="s">
        <v>85</v>
      </c>
      <c r="B33" s="9" t="s">
        <v>64</v>
      </c>
      <c r="C33" s="9" t="s">
        <v>45</v>
      </c>
      <c r="D33" s="17">
        <v>1800000</v>
      </c>
      <c r="E33" s="17">
        <v>100000</v>
      </c>
      <c r="F33" s="8">
        <v>18</v>
      </c>
      <c r="G33" s="8">
        <v>7.6666999999999996</v>
      </c>
      <c r="H33" s="8">
        <v>6.6666999999999996</v>
      </c>
      <c r="I33" s="8">
        <v>13</v>
      </c>
      <c r="J33" s="8">
        <v>0</v>
      </c>
      <c r="K33" s="8">
        <v>2.8889</v>
      </c>
      <c r="L33" s="8">
        <f>SUM(F33:K33)</f>
        <v>48.222299999999997</v>
      </c>
      <c r="M33" s="38"/>
      <c r="N33" s="20"/>
      <c r="O33" s="45" t="s">
        <v>82</v>
      </c>
      <c r="P33" s="46"/>
      <c r="Q33" s="47" t="s">
        <v>82</v>
      </c>
      <c r="R33" s="46"/>
      <c r="S33" s="21">
        <v>0.06</v>
      </c>
      <c r="T33" s="46"/>
      <c r="U33" s="22">
        <v>45595</v>
      </c>
      <c r="V33" s="46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</row>
    <row r="34" spans="1:89" x14ac:dyDescent="0.35">
      <c r="D34" s="14">
        <f>SUM(D15:D33)</f>
        <v>108207712</v>
      </c>
      <c r="E34" s="14">
        <f>SUM(E15:E33)</f>
        <v>27300000</v>
      </c>
      <c r="M34" s="15">
        <f>SUM(M15:M33)</f>
        <v>12500000</v>
      </c>
    </row>
    <row r="35" spans="1:89" x14ac:dyDescent="0.35">
      <c r="E35" s="10"/>
      <c r="L35" s="2" t="s">
        <v>18</v>
      </c>
      <c r="M35" s="14">
        <f>12500000-M34</f>
        <v>0</v>
      </c>
    </row>
  </sheetData>
  <sortState xmlns:xlrd2="http://schemas.microsoft.com/office/spreadsheetml/2017/richdata2" ref="A15:X33">
    <sortCondition descending="1" ref="X15:X33"/>
  </sortState>
  <mergeCells count="23">
    <mergeCell ref="D10:L10"/>
    <mergeCell ref="D8:E8"/>
    <mergeCell ref="T12:T13"/>
    <mergeCell ref="U12:U13"/>
    <mergeCell ref="V12:V13"/>
    <mergeCell ref="F12:F13"/>
    <mergeCell ref="G12:G13"/>
    <mergeCell ref="S12:S13"/>
    <mergeCell ref="H12:H13"/>
    <mergeCell ref="I12:I13"/>
    <mergeCell ref="J12:J13"/>
    <mergeCell ref="K12:K13"/>
    <mergeCell ref="L12:L13"/>
    <mergeCell ref="R12:R13"/>
    <mergeCell ref="A12:A14"/>
    <mergeCell ref="B12:B14"/>
    <mergeCell ref="C12:C14"/>
    <mergeCell ref="D12:D14"/>
    <mergeCell ref="M12:M13"/>
    <mergeCell ref="N12:N13"/>
    <mergeCell ref="O12:O13"/>
    <mergeCell ref="P12:P13"/>
    <mergeCell ref="Q12:Q13"/>
  </mergeCells>
  <phoneticPr fontId="6" type="noConversion"/>
  <dataValidations count="5">
    <dataValidation type="decimal" operator="lessThanOrEqual" allowBlank="1" showInputMessage="1" showErrorMessage="1" error="max. 40" sqref="F15:F33" xr:uid="{00000000-0002-0000-0000-000000000000}">
      <formula1>40</formula1>
    </dataValidation>
    <dataValidation type="decimal" operator="lessThanOrEqual" allowBlank="1" showInputMessage="1" showErrorMessage="1" error="max. 10" sqref="H15:H33" xr:uid="{00000000-0002-0000-0000-000002000000}">
      <formula1>10</formula1>
    </dataValidation>
    <dataValidation type="decimal" operator="lessThanOrEqual" allowBlank="1" showInputMessage="1" showErrorMessage="1" error="max. 5" sqref="J15:K33" xr:uid="{00000000-0002-0000-0000-000003000000}">
      <formula1>5</formula1>
    </dataValidation>
    <dataValidation type="decimal" operator="lessThanOrEqual" allowBlank="1" showInputMessage="1" showErrorMessage="1" error="max. 15" sqref="G15:G33" xr:uid="{00000000-0002-0000-0000-000001000000}">
      <formula1>15</formula1>
    </dataValidation>
    <dataValidation type="decimal" operator="lessThanOrEqual" allowBlank="1" showInputMessage="1" showErrorMessage="1" error="max. 25" sqref="I15:I33" xr:uid="{E3DC7996-AF36-448D-897D-7597E308A028}">
      <formula1>25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8BE62-E949-4ECC-9711-E2C18D51A2A3}">
  <dimension ref="A1:CA35"/>
  <sheetViews>
    <sheetView zoomScale="80" zoomScaleNormal="80" workbookViewId="0"/>
  </sheetViews>
  <sheetFormatPr defaultColWidth="9.1796875" defaultRowHeight="14.5" x14ac:dyDescent="0.35"/>
  <cols>
    <col min="1" max="1" width="11.7265625" style="25" customWidth="1"/>
    <col min="2" max="2" width="29.26953125" style="25" customWidth="1"/>
    <col min="3" max="3" width="26.7265625" style="25" customWidth="1"/>
    <col min="4" max="4" width="15.54296875" style="25" customWidth="1"/>
    <col min="5" max="5" width="15" style="25" customWidth="1"/>
    <col min="6" max="6" width="9.7265625" style="25" customWidth="1"/>
    <col min="7" max="12" width="9.26953125" style="25" customWidth="1"/>
    <col min="13" max="16384" width="9.1796875" style="25"/>
  </cols>
  <sheetData>
    <row r="1" spans="1:79" ht="38.25" customHeight="1" x14ac:dyDescent="0.35">
      <c r="A1" s="24" t="s">
        <v>25</v>
      </c>
    </row>
    <row r="2" spans="1:79" ht="12" x14ac:dyDescent="0.35">
      <c r="A2" s="26" t="s">
        <v>39</v>
      </c>
      <c r="D2" s="26" t="s">
        <v>22</v>
      </c>
    </row>
    <row r="3" spans="1:79" ht="12" x14ac:dyDescent="0.35">
      <c r="A3" s="26" t="s">
        <v>32</v>
      </c>
      <c r="D3" s="25" t="s">
        <v>26</v>
      </c>
    </row>
    <row r="4" spans="1:79" ht="12" x14ac:dyDescent="0.35">
      <c r="A4" s="26" t="s">
        <v>40</v>
      </c>
      <c r="D4" s="25" t="s">
        <v>27</v>
      </c>
    </row>
    <row r="5" spans="1:79" ht="12" x14ac:dyDescent="0.35">
      <c r="A5" s="26" t="s">
        <v>41</v>
      </c>
      <c r="D5" s="25" t="s">
        <v>28</v>
      </c>
    </row>
    <row r="6" spans="1:79" ht="12" x14ac:dyDescent="0.35">
      <c r="A6" s="25" t="s">
        <v>42</v>
      </c>
      <c r="D6" s="25" t="s">
        <v>29</v>
      </c>
    </row>
    <row r="7" spans="1:79" ht="12" x14ac:dyDescent="0.35">
      <c r="A7" s="36" t="s">
        <v>33</v>
      </c>
      <c r="D7" s="25" t="s">
        <v>30</v>
      </c>
    </row>
    <row r="8" spans="1:79" ht="12.65" customHeight="1" x14ac:dyDescent="0.35">
      <c r="D8" s="18"/>
      <c r="E8" s="18"/>
    </row>
    <row r="9" spans="1:79" ht="12.65" customHeight="1" x14ac:dyDescent="0.35">
      <c r="A9" s="26"/>
      <c r="D9" s="26" t="s">
        <v>23</v>
      </c>
      <c r="E9" s="34"/>
    </row>
    <row r="10" spans="1:79" ht="39" customHeight="1" x14ac:dyDescent="0.35">
      <c r="A10" s="26"/>
      <c r="D10" s="18" t="s">
        <v>31</v>
      </c>
      <c r="E10" s="18"/>
      <c r="F10" s="18"/>
      <c r="G10" s="18"/>
      <c r="H10" s="18"/>
      <c r="I10" s="18"/>
      <c r="J10" s="18"/>
      <c r="K10" s="18"/>
      <c r="L10" s="18"/>
    </row>
    <row r="11" spans="1:79" ht="12.65" customHeight="1" x14ac:dyDescent="0.35">
      <c r="A11" s="26"/>
    </row>
    <row r="12" spans="1:79" ht="26.5" customHeight="1" x14ac:dyDescent="0.35">
      <c r="A12" s="19" t="s">
        <v>0</v>
      </c>
      <c r="B12" s="19" t="s">
        <v>1</v>
      </c>
      <c r="C12" s="19" t="s">
        <v>17</v>
      </c>
      <c r="D12" s="19" t="s">
        <v>12</v>
      </c>
      <c r="E12" s="27" t="s">
        <v>2</v>
      </c>
      <c r="F12" s="19" t="s">
        <v>14</v>
      </c>
      <c r="G12" s="19" t="s">
        <v>34</v>
      </c>
      <c r="H12" s="19" t="s">
        <v>13</v>
      </c>
      <c r="I12" s="19" t="s">
        <v>36</v>
      </c>
      <c r="J12" s="19" t="s">
        <v>37</v>
      </c>
      <c r="K12" s="19" t="s">
        <v>38</v>
      </c>
      <c r="L12" s="19" t="s">
        <v>3</v>
      </c>
    </row>
    <row r="13" spans="1:79" ht="59.5" customHeight="1" x14ac:dyDescent="0.35">
      <c r="A13" s="19"/>
      <c r="B13" s="19"/>
      <c r="C13" s="19"/>
      <c r="D13" s="19"/>
      <c r="E13" s="27"/>
      <c r="F13" s="19"/>
      <c r="G13" s="19"/>
      <c r="H13" s="19"/>
      <c r="I13" s="19"/>
      <c r="J13" s="19"/>
      <c r="K13" s="19"/>
      <c r="L13" s="19"/>
    </row>
    <row r="14" spans="1:79" ht="37.5" customHeight="1" x14ac:dyDescent="0.35">
      <c r="A14" s="19"/>
      <c r="B14" s="19"/>
      <c r="C14" s="19"/>
      <c r="D14" s="19"/>
      <c r="E14" s="27"/>
      <c r="F14" s="35" t="s">
        <v>24</v>
      </c>
      <c r="G14" s="35" t="s">
        <v>19</v>
      </c>
      <c r="H14" s="35" t="s">
        <v>21</v>
      </c>
      <c r="I14" s="35" t="s">
        <v>35</v>
      </c>
      <c r="J14" s="35" t="s">
        <v>20</v>
      </c>
      <c r="K14" s="35" t="s">
        <v>20</v>
      </c>
      <c r="L14" s="35"/>
    </row>
    <row r="15" spans="1:79" s="28" customFormat="1" ht="12.75" customHeight="1" x14ac:dyDescent="0.25">
      <c r="A15" s="29" t="s">
        <v>83</v>
      </c>
      <c r="B15" s="30" t="s">
        <v>62</v>
      </c>
      <c r="C15" s="30" t="s">
        <v>43</v>
      </c>
      <c r="D15" s="40">
        <v>3404409</v>
      </c>
      <c r="E15" s="40">
        <v>750000</v>
      </c>
      <c r="F15" s="31">
        <v>28</v>
      </c>
      <c r="G15" s="31">
        <v>10</v>
      </c>
      <c r="H15" s="31">
        <v>7</v>
      </c>
      <c r="I15" s="31">
        <v>19</v>
      </c>
      <c r="J15" s="31">
        <v>4</v>
      </c>
      <c r="K15" s="31">
        <v>4</v>
      </c>
      <c r="L15" s="31">
        <f>SUM(F15:K15)</f>
        <v>72</v>
      </c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</row>
    <row r="16" spans="1:79" s="28" customFormat="1" ht="12.75" customHeight="1" x14ac:dyDescent="0.25">
      <c r="A16" s="29" t="s">
        <v>84</v>
      </c>
      <c r="B16" s="30" t="s">
        <v>63</v>
      </c>
      <c r="C16" s="30" t="s">
        <v>44</v>
      </c>
      <c r="D16" s="40">
        <v>4031500</v>
      </c>
      <c r="E16" s="40">
        <v>1900000</v>
      </c>
      <c r="F16" s="31">
        <v>25</v>
      </c>
      <c r="G16" s="31">
        <v>10</v>
      </c>
      <c r="H16" s="31">
        <v>7</v>
      </c>
      <c r="I16" s="31">
        <v>20</v>
      </c>
      <c r="J16" s="31">
        <v>0</v>
      </c>
      <c r="K16" s="31">
        <v>5</v>
      </c>
      <c r="L16" s="31">
        <f t="shared" ref="L16:L33" si="0">SUM(F16:K16)</f>
        <v>67</v>
      </c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</row>
    <row r="17" spans="1:79" s="28" customFormat="1" ht="12.75" customHeight="1" x14ac:dyDescent="0.25">
      <c r="A17" s="29" t="s">
        <v>85</v>
      </c>
      <c r="B17" s="32" t="s">
        <v>64</v>
      </c>
      <c r="C17" s="32" t="s">
        <v>45</v>
      </c>
      <c r="D17" s="41">
        <v>1800000</v>
      </c>
      <c r="E17" s="41">
        <v>100000</v>
      </c>
      <c r="F17" s="31">
        <v>30</v>
      </c>
      <c r="G17" s="31">
        <v>12</v>
      </c>
      <c r="H17" s="31">
        <v>7</v>
      </c>
      <c r="I17" s="31">
        <v>13</v>
      </c>
      <c r="J17" s="31">
        <v>0</v>
      </c>
      <c r="K17" s="31">
        <v>3</v>
      </c>
      <c r="L17" s="31">
        <f t="shared" si="0"/>
        <v>65</v>
      </c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</row>
    <row r="18" spans="1:79" s="28" customFormat="1" ht="12.75" customHeight="1" x14ac:dyDescent="0.25">
      <c r="A18" s="29" t="s">
        <v>86</v>
      </c>
      <c r="B18" s="30" t="s">
        <v>65</v>
      </c>
      <c r="C18" s="30" t="s">
        <v>46</v>
      </c>
      <c r="D18" s="40">
        <v>1508700</v>
      </c>
      <c r="E18" s="40">
        <v>900000</v>
      </c>
      <c r="F18" s="31">
        <v>15</v>
      </c>
      <c r="G18" s="31">
        <v>7</v>
      </c>
      <c r="H18" s="31">
        <v>8</v>
      </c>
      <c r="I18" s="31">
        <v>16</v>
      </c>
      <c r="J18" s="31">
        <v>0</v>
      </c>
      <c r="K18" s="31">
        <v>4</v>
      </c>
      <c r="L18" s="31">
        <f t="shared" si="0"/>
        <v>50</v>
      </c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</row>
    <row r="19" spans="1:79" s="28" customFormat="1" ht="12.75" customHeight="1" x14ac:dyDescent="0.25">
      <c r="A19" s="29" t="s">
        <v>87</v>
      </c>
      <c r="B19" s="32" t="s">
        <v>66</v>
      </c>
      <c r="C19" s="32" t="s">
        <v>47</v>
      </c>
      <c r="D19" s="41">
        <v>6013140</v>
      </c>
      <c r="E19" s="41">
        <v>1900000</v>
      </c>
      <c r="F19" s="31">
        <v>35</v>
      </c>
      <c r="G19" s="31">
        <v>14</v>
      </c>
      <c r="H19" s="31">
        <v>8</v>
      </c>
      <c r="I19" s="31">
        <v>24</v>
      </c>
      <c r="J19" s="31">
        <v>2</v>
      </c>
      <c r="K19" s="31">
        <v>5</v>
      </c>
      <c r="L19" s="31">
        <f t="shared" si="0"/>
        <v>88</v>
      </c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s="28" customFormat="1" ht="12" x14ac:dyDescent="0.25">
      <c r="A20" s="29" t="s">
        <v>88</v>
      </c>
      <c r="B20" s="30" t="s">
        <v>67</v>
      </c>
      <c r="C20" s="30" t="s">
        <v>48</v>
      </c>
      <c r="D20" s="40">
        <v>5750000</v>
      </c>
      <c r="E20" s="40">
        <v>1800000</v>
      </c>
      <c r="F20" s="31">
        <v>38</v>
      </c>
      <c r="G20" s="31">
        <v>13</v>
      </c>
      <c r="H20" s="31">
        <v>9</v>
      </c>
      <c r="I20" s="31">
        <v>22</v>
      </c>
      <c r="J20" s="31">
        <v>4</v>
      </c>
      <c r="K20" s="31">
        <v>5</v>
      </c>
      <c r="L20" s="31">
        <f t="shared" si="0"/>
        <v>91</v>
      </c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s="28" customFormat="1" ht="12.75" customHeight="1" x14ac:dyDescent="0.25">
      <c r="A21" s="29" t="s">
        <v>89</v>
      </c>
      <c r="B21" s="30" t="s">
        <v>68</v>
      </c>
      <c r="C21" s="30" t="s">
        <v>49</v>
      </c>
      <c r="D21" s="40">
        <v>4083050</v>
      </c>
      <c r="E21" s="40">
        <v>1100000</v>
      </c>
      <c r="F21" s="31">
        <v>35</v>
      </c>
      <c r="G21" s="31">
        <v>13</v>
      </c>
      <c r="H21" s="31">
        <v>8</v>
      </c>
      <c r="I21" s="31">
        <v>23</v>
      </c>
      <c r="J21" s="31">
        <v>1</v>
      </c>
      <c r="K21" s="31">
        <v>5</v>
      </c>
      <c r="L21" s="31">
        <f t="shared" si="0"/>
        <v>85</v>
      </c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</row>
    <row r="22" spans="1:79" s="28" customFormat="1" ht="12.75" customHeight="1" x14ac:dyDescent="0.25">
      <c r="A22" s="29" t="s">
        <v>90</v>
      </c>
      <c r="B22" s="30" t="s">
        <v>69</v>
      </c>
      <c r="C22" s="30" t="s">
        <v>50</v>
      </c>
      <c r="D22" s="40">
        <v>7231146</v>
      </c>
      <c r="E22" s="40">
        <v>1500000</v>
      </c>
      <c r="F22" s="31">
        <v>30</v>
      </c>
      <c r="G22" s="31">
        <v>13</v>
      </c>
      <c r="H22" s="31">
        <v>6</v>
      </c>
      <c r="I22" s="31">
        <v>22</v>
      </c>
      <c r="J22" s="31">
        <v>4</v>
      </c>
      <c r="K22" s="31">
        <v>5</v>
      </c>
      <c r="L22" s="31">
        <f t="shared" si="0"/>
        <v>80</v>
      </c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</row>
    <row r="23" spans="1:79" s="28" customFormat="1" ht="13.5" customHeight="1" x14ac:dyDescent="0.25">
      <c r="A23" s="29" t="s">
        <v>91</v>
      </c>
      <c r="B23" s="30" t="s">
        <v>70</v>
      </c>
      <c r="C23" s="30" t="s">
        <v>51</v>
      </c>
      <c r="D23" s="40">
        <v>5925100</v>
      </c>
      <c r="E23" s="40">
        <v>1800000</v>
      </c>
      <c r="F23" s="31">
        <v>26</v>
      </c>
      <c r="G23" s="31">
        <v>10</v>
      </c>
      <c r="H23" s="31">
        <v>7</v>
      </c>
      <c r="I23" s="31">
        <v>19</v>
      </c>
      <c r="J23" s="31">
        <v>2</v>
      </c>
      <c r="K23" s="31">
        <v>5</v>
      </c>
      <c r="L23" s="31">
        <f t="shared" si="0"/>
        <v>69</v>
      </c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</row>
    <row r="24" spans="1:79" s="28" customFormat="1" ht="12.75" customHeight="1" x14ac:dyDescent="0.25">
      <c r="A24" s="29" t="s">
        <v>92</v>
      </c>
      <c r="B24" s="30" t="s">
        <v>71</v>
      </c>
      <c r="C24" s="30" t="s">
        <v>52</v>
      </c>
      <c r="D24" s="40">
        <v>6537450</v>
      </c>
      <c r="E24" s="40">
        <v>1700000</v>
      </c>
      <c r="F24" s="31">
        <v>33</v>
      </c>
      <c r="G24" s="31">
        <v>14</v>
      </c>
      <c r="H24" s="31">
        <v>7</v>
      </c>
      <c r="I24" s="31">
        <v>21</v>
      </c>
      <c r="J24" s="31">
        <v>4</v>
      </c>
      <c r="K24" s="31">
        <v>5</v>
      </c>
      <c r="L24" s="31">
        <f t="shared" si="0"/>
        <v>84</v>
      </c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</row>
    <row r="25" spans="1:79" s="28" customFormat="1" ht="12.75" customHeight="1" x14ac:dyDescent="0.25">
      <c r="A25" s="29" t="s">
        <v>93</v>
      </c>
      <c r="B25" s="32" t="s">
        <v>72</v>
      </c>
      <c r="C25" s="32" t="s">
        <v>53</v>
      </c>
      <c r="D25" s="41">
        <v>7028000</v>
      </c>
      <c r="E25" s="41">
        <v>1300000</v>
      </c>
      <c r="F25" s="31">
        <v>20</v>
      </c>
      <c r="G25" s="31">
        <v>10</v>
      </c>
      <c r="H25" s="31">
        <v>8</v>
      </c>
      <c r="I25" s="31">
        <v>18</v>
      </c>
      <c r="J25" s="31">
        <v>4</v>
      </c>
      <c r="K25" s="31">
        <v>4</v>
      </c>
      <c r="L25" s="31">
        <f t="shared" si="0"/>
        <v>64</v>
      </c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</row>
    <row r="26" spans="1:79" s="28" customFormat="1" ht="12.75" customHeight="1" x14ac:dyDescent="0.25">
      <c r="A26" s="29" t="s">
        <v>94</v>
      </c>
      <c r="B26" s="30" t="s">
        <v>73</v>
      </c>
      <c r="C26" s="30" t="s">
        <v>54</v>
      </c>
      <c r="D26" s="40">
        <v>8336400</v>
      </c>
      <c r="E26" s="40">
        <v>2000000</v>
      </c>
      <c r="F26" s="31">
        <v>29</v>
      </c>
      <c r="G26" s="31">
        <v>12</v>
      </c>
      <c r="H26" s="31">
        <v>9</v>
      </c>
      <c r="I26" s="31">
        <v>21</v>
      </c>
      <c r="J26" s="31">
        <v>3</v>
      </c>
      <c r="K26" s="31">
        <v>5</v>
      </c>
      <c r="L26" s="31">
        <f t="shared" si="0"/>
        <v>79</v>
      </c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</row>
    <row r="27" spans="1:79" s="28" customFormat="1" ht="12.75" customHeight="1" x14ac:dyDescent="0.25">
      <c r="A27" s="29" t="s">
        <v>95</v>
      </c>
      <c r="B27" s="32" t="s">
        <v>74</v>
      </c>
      <c r="C27" s="32" t="s">
        <v>55</v>
      </c>
      <c r="D27" s="41">
        <v>3670817</v>
      </c>
      <c r="E27" s="41">
        <v>1250000</v>
      </c>
      <c r="F27" s="31">
        <v>20</v>
      </c>
      <c r="G27" s="31">
        <v>10</v>
      </c>
      <c r="H27" s="31">
        <v>7</v>
      </c>
      <c r="I27" s="31">
        <v>20</v>
      </c>
      <c r="J27" s="31">
        <v>1</v>
      </c>
      <c r="K27" s="31">
        <v>5</v>
      </c>
      <c r="L27" s="31">
        <f t="shared" si="0"/>
        <v>63</v>
      </c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</row>
    <row r="28" spans="1:79" s="28" customFormat="1" ht="12" x14ac:dyDescent="0.25">
      <c r="A28" s="29" t="s">
        <v>96</v>
      </c>
      <c r="B28" s="30" t="s">
        <v>75</v>
      </c>
      <c r="C28" s="30" t="s">
        <v>56</v>
      </c>
      <c r="D28" s="40">
        <v>1353000</v>
      </c>
      <c r="E28" s="40">
        <v>950000</v>
      </c>
      <c r="F28" s="31">
        <v>24</v>
      </c>
      <c r="G28" s="31">
        <v>8</v>
      </c>
      <c r="H28" s="31">
        <v>8</v>
      </c>
      <c r="I28" s="31">
        <v>20</v>
      </c>
      <c r="J28" s="31">
        <v>3</v>
      </c>
      <c r="K28" s="31">
        <v>5</v>
      </c>
      <c r="L28" s="31">
        <f t="shared" si="0"/>
        <v>68</v>
      </c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</row>
    <row r="29" spans="1:79" s="28" customFormat="1" ht="12.75" customHeight="1" x14ac:dyDescent="0.25">
      <c r="A29" s="29" t="s">
        <v>97</v>
      </c>
      <c r="B29" s="32" t="s">
        <v>76</v>
      </c>
      <c r="C29" s="32" t="s">
        <v>57</v>
      </c>
      <c r="D29" s="41">
        <v>3400000</v>
      </c>
      <c r="E29" s="41">
        <v>1200000</v>
      </c>
      <c r="F29" s="31">
        <v>15</v>
      </c>
      <c r="G29" s="31">
        <v>7</v>
      </c>
      <c r="H29" s="31">
        <v>7</v>
      </c>
      <c r="I29" s="31">
        <v>19</v>
      </c>
      <c r="J29" s="31">
        <v>0</v>
      </c>
      <c r="K29" s="31">
        <v>4</v>
      </c>
      <c r="L29" s="31">
        <f t="shared" si="0"/>
        <v>52</v>
      </c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</row>
    <row r="30" spans="1:79" s="28" customFormat="1" ht="12.75" customHeight="1" x14ac:dyDescent="0.25">
      <c r="A30" s="29" t="s">
        <v>98</v>
      </c>
      <c r="B30" s="32" t="s">
        <v>77</v>
      </c>
      <c r="C30" s="32" t="s">
        <v>58</v>
      </c>
      <c r="D30" s="41">
        <v>23395000</v>
      </c>
      <c r="E30" s="41">
        <v>2000000</v>
      </c>
      <c r="F30" s="31">
        <v>38</v>
      </c>
      <c r="G30" s="31">
        <v>12</v>
      </c>
      <c r="H30" s="31">
        <v>8</v>
      </c>
      <c r="I30" s="31">
        <v>22</v>
      </c>
      <c r="J30" s="31">
        <v>4</v>
      </c>
      <c r="K30" s="31">
        <v>5</v>
      </c>
      <c r="L30" s="31">
        <f t="shared" si="0"/>
        <v>89</v>
      </c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</row>
    <row r="31" spans="1:79" s="28" customFormat="1" ht="12.75" customHeight="1" x14ac:dyDescent="0.25">
      <c r="A31" s="29" t="s">
        <v>99</v>
      </c>
      <c r="B31" s="30" t="s">
        <v>78</v>
      </c>
      <c r="C31" s="30" t="s">
        <v>59</v>
      </c>
      <c r="D31" s="40">
        <v>5380000</v>
      </c>
      <c r="E31" s="40">
        <v>1600000</v>
      </c>
      <c r="F31" s="31">
        <v>30</v>
      </c>
      <c r="G31" s="31">
        <v>10</v>
      </c>
      <c r="H31" s="31">
        <v>6</v>
      </c>
      <c r="I31" s="31">
        <v>21</v>
      </c>
      <c r="J31" s="31">
        <v>0</v>
      </c>
      <c r="K31" s="31">
        <v>5</v>
      </c>
      <c r="L31" s="31">
        <f t="shared" si="0"/>
        <v>72</v>
      </c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</row>
    <row r="32" spans="1:79" s="28" customFormat="1" ht="12.75" customHeight="1" x14ac:dyDescent="0.25">
      <c r="A32" s="29" t="s">
        <v>100</v>
      </c>
      <c r="B32" s="30" t="s">
        <v>79</v>
      </c>
      <c r="C32" s="30" t="s">
        <v>60</v>
      </c>
      <c r="D32" s="40">
        <v>6270000</v>
      </c>
      <c r="E32" s="40">
        <v>1900000</v>
      </c>
      <c r="F32" s="31">
        <v>38</v>
      </c>
      <c r="G32" s="31">
        <v>12</v>
      </c>
      <c r="H32" s="31">
        <v>6</v>
      </c>
      <c r="I32" s="31">
        <v>20</v>
      </c>
      <c r="J32" s="31">
        <v>0</v>
      </c>
      <c r="K32" s="31">
        <v>5</v>
      </c>
      <c r="L32" s="31">
        <f t="shared" si="0"/>
        <v>81</v>
      </c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</row>
    <row r="33" spans="1:79" s="28" customFormat="1" ht="12" x14ac:dyDescent="0.25">
      <c r="A33" s="29" t="s">
        <v>101</v>
      </c>
      <c r="B33" s="30" t="s">
        <v>80</v>
      </c>
      <c r="C33" s="30" t="s">
        <v>61</v>
      </c>
      <c r="D33" s="40">
        <v>3090000</v>
      </c>
      <c r="E33" s="40">
        <v>1650000</v>
      </c>
      <c r="F33" s="31">
        <v>36</v>
      </c>
      <c r="G33" s="31">
        <v>14</v>
      </c>
      <c r="H33" s="31">
        <v>9</v>
      </c>
      <c r="I33" s="31">
        <v>19</v>
      </c>
      <c r="J33" s="31">
        <v>2</v>
      </c>
      <c r="K33" s="31">
        <v>4</v>
      </c>
      <c r="L33" s="31">
        <f t="shared" si="0"/>
        <v>84</v>
      </c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</row>
    <row r="34" spans="1:79" ht="12" x14ac:dyDescent="0.35">
      <c r="D34" s="37">
        <f>SUM(D15:D33)</f>
        <v>108207712</v>
      </c>
      <c r="E34" s="37">
        <f>SUM(E15:E33)</f>
        <v>27300000</v>
      </c>
    </row>
    <row r="35" spans="1:79" ht="12" x14ac:dyDescent="0.35">
      <c r="E35" s="33"/>
    </row>
  </sheetData>
  <mergeCells count="13">
    <mergeCell ref="J12:J13"/>
    <mergeCell ref="K12:K13"/>
    <mergeCell ref="L12:L13"/>
    <mergeCell ref="D8:E8"/>
    <mergeCell ref="D10:L10"/>
    <mergeCell ref="A12:A14"/>
    <mergeCell ref="B12:B14"/>
    <mergeCell ref="C12:C14"/>
    <mergeCell ref="D12:D14"/>
    <mergeCell ref="F12:F13"/>
    <mergeCell ref="G12:G13"/>
    <mergeCell ref="H12:H13"/>
    <mergeCell ref="I12:I13"/>
  </mergeCells>
  <dataValidations count="5">
    <dataValidation type="decimal" operator="lessThanOrEqual" allowBlank="1" showInputMessage="1" showErrorMessage="1" error="max. 40" sqref="F15:F33" xr:uid="{3502135C-C579-4942-93A2-35C1084DBB8A}">
      <formula1>40</formula1>
    </dataValidation>
    <dataValidation type="decimal" operator="lessThanOrEqual" allowBlank="1" showInputMessage="1" showErrorMessage="1" error="max. 10" sqref="H15:H33" xr:uid="{777D1B01-C616-47E7-950B-2F2057E1C70B}">
      <formula1>10</formula1>
    </dataValidation>
    <dataValidation type="decimal" operator="lessThanOrEqual" allowBlank="1" showInputMessage="1" showErrorMessage="1" error="max. 5" sqref="J15:K33" xr:uid="{E3003946-EE7E-4D5E-B274-53FAFFAA191A}">
      <formula1>5</formula1>
    </dataValidation>
    <dataValidation type="decimal" operator="lessThanOrEqual" allowBlank="1" showInputMessage="1" showErrorMessage="1" error="max. 15" sqref="G15:G33" xr:uid="{C78E09CA-FE0E-4995-A11D-4A797D748605}">
      <formula1>15</formula1>
    </dataValidation>
    <dataValidation type="decimal" operator="lessThanOrEqual" allowBlank="1" showInputMessage="1" showErrorMessage="1" error="max. 25" sqref="I15:I33" xr:uid="{456DCD0B-D24B-4D00-B54F-A2719217A682}">
      <formula1>25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79BA6-E7AA-42BD-8787-F01F6FBDF099}">
  <dimension ref="A1:CA35"/>
  <sheetViews>
    <sheetView zoomScale="80" zoomScaleNormal="80" workbookViewId="0"/>
  </sheetViews>
  <sheetFormatPr defaultColWidth="9.1796875" defaultRowHeight="14.5" x14ac:dyDescent="0.35"/>
  <cols>
    <col min="1" max="1" width="11.7265625" style="2" customWidth="1"/>
    <col min="2" max="2" width="29.26953125" style="2" customWidth="1"/>
    <col min="3" max="3" width="26.7265625" style="2" customWidth="1"/>
    <col min="4" max="4" width="15.54296875" style="2" customWidth="1"/>
    <col min="5" max="5" width="15" style="2" customWidth="1"/>
    <col min="6" max="6" width="9.7265625" style="2" customWidth="1"/>
    <col min="7" max="12" width="9.26953125" style="2" customWidth="1"/>
    <col min="13" max="16384" width="9.1796875" style="2"/>
  </cols>
  <sheetData>
    <row r="1" spans="1:79" ht="38.25" customHeight="1" x14ac:dyDescent="0.35">
      <c r="A1" s="1" t="s">
        <v>25</v>
      </c>
    </row>
    <row r="2" spans="1:79" ht="12" x14ac:dyDescent="0.35">
      <c r="A2" s="3" t="s">
        <v>39</v>
      </c>
      <c r="D2" s="3" t="s">
        <v>22</v>
      </c>
    </row>
    <row r="3" spans="1:79" ht="12" x14ac:dyDescent="0.35">
      <c r="A3" s="3" t="s">
        <v>32</v>
      </c>
      <c r="D3" s="2" t="s">
        <v>26</v>
      </c>
    </row>
    <row r="4" spans="1:79" ht="12" x14ac:dyDescent="0.35">
      <c r="A4" s="3" t="s">
        <v>40</v>
      </c>
      <c r="D4" s="2" t="s">
        <v>27</v>
      </c>
    </row>
    <row r="5" spans="1:79" ht="12" x14ac:dyDescent="0.35">
      <c r="A5" s="3" t="s">
        <v>41</v>
      </c>
      <c r="D5" s="2" t="s">
        <v>28</v>
      </c>
    </row>
    <row r="6" spans="1:79" ht="12" x14ac:dyDescent="0.35">
      <c r="A6" s="2" t="s">
        <v>42</v>
      </c>
      <c r="D6" s="2" t="s">
        <v>29</v>
      </c>
    </row>
    <row r="7" spans="1:79" ht="12" x14ac:dyDescent="0.35">
      <c r="A7" s="13" t="s">
        <v>33</v>
      </c>
      <c r="D7" s="2" t="s">
        <v>30</v>
      </c>
    </row>
    <row r="8" spans="1:79" ht="12.65" customHeight="1" x14ac:dyDescent="0.35">
      <c r="D8" s="18"/>
      <c r="E8" s="18"/>
    </row>
    <row r="9" spans="1:79" ht="12.65" customHeight="1" x14ac:dyDescent="0.35">
      <c r="A9" s="3"/>
      <c r="D9" s="3" t="s">
        <v>23</v>
      </c>
      <c r="E9" s="11"/>
    </row>
    <row r="10" spans="1:79" ht="39" customHeight="1" x14ac:dyDescent="0.35">
      <c r="A10" s="3"/>
      <c r="D10" s="18" t="s">
        <v>31</v>
      </c>
      <c r="E10" s="18"/>
      <c r="F10" s="18"/>
      <c r="G10" s="18"/>
      <c r="H10" s="18"/>
      <c r="I10" s="18"/>
      <c r="J10" s="18"/>
      <c r="K10" s="18"/>
      <c r="L10" s="18"/>
    </row>
    <row r="11" spans="1:79" ht="12.65" customHeight="1" x14ac:dyDescent="0.35">
      <c r="A11" s="3"/>
    </row>
    <row r="12" spans="1:79" ht="26.5" customHeight="1" x14ac:dyDescent="0.35">
      <c r="A12" s="19" t="s">
        <v>0</v>
      </c>
      <c r="B12" s="19" t="s">
        <v>1</v>
      </c>
      <c r="C12" s="19" t="s">
        <v>17</v>
      </c>
      <c r="D12" s="19" t="s">
        <v>12</v>
      </c>
      <c r="E12" s="4" t="s">
        <v>2</v>
      </c>
      <c r="F12" s="19" t="s">
        <v>14</v>
      </c>
      <c r="G12" s="19" t="s">
        <v>34</v>
      </c>
      <c r="H12" s="19" t="s">
        <v>13</v>
      </c>
      <c r="I12" s="19" t="s">
        <v>36</v>
      </c>
      <c r="J12" s="19" t="s">
        <v>37</v>
      </c>
      <c r="K12" s="19" t="s">
        <v>38</v>
      </c>
      <c r="L12" s="19" t="s">
        <v>3</v>
      </c>
    </row>
    <row r="13" spans="1:79" ht="59.5" customHeight="1" x14ac:dyDescent="0.35">
      <c r="A13" s="19"/>
      <c r="B13" s="19"/>
      <c r="C13" s="19"/>
      <c r="D13" s="19"/>
      <c r="E13" s="4"/>
      <c r="F13" s="19"/>
      <c r="G13" s="19"/>
      <c r="H13" s="19"/>
      <c r="I13" s="19"/>
      <c r="J13" s="19"/>
      <c r="K13" s="19"/>
      <c r="L13" s="19"/>
    </row>
    <row r="14" spans="1:79" ht="37.5" customHeight="1" x14ac:dyDescent="0.35">
      <c r="A14" s="19"/>
      <c r="B14" s="19"/>
      <c r="C14" s="19"/>
      <c r="D14" s="19"/>
      <c r="E14" s="4"/>
      <c r="F14" s="12" t="s">
        <v>24</v>
      </c>
      <c r="G14" s="12" t="s">
        <v>19</v>
      </c>
      <c r="H14" s="12" t="s">
        <v>21</v>
      </c>
      <c r="I14" s="12" t="s">
        <v>35</v>
      </c>
      <c r="J14" s="12" t="s">
        <v>20</v>
      </c>
      <c r="K14" s="12" t="s">
        <v>20</v>
      </c>
      <c r="L14" s="12"/>
    </row>
    <row r="15" spans="1:79" s="5" customFormat="1" ht="12.75" customHeight="1" x14ac:dyDescent="0.25">
      <c r="A15" s="6" t="s">
        <v>83</v>
      </c>
      <c r="B15" s="7" t="s">
        <v>62</v>
      </c>
      <c r="C15" s="7" t="s">
        <v>43</v>
      </c>
      <c r="D15" s="16">
        <v>3404409</v>
      </c>
      <c r="E15" s="16">
        <v>750000</v>
      </c>
      <c r="F15" s="31">
        <v>30</v>
      </c>
      <c r="G15" s="31">
        <v>10</v>
      </c>
      <c r="H15" s="31">
        <v>7</v>
      </c>
      <c r="I15" s="31">
        <v>19</v>
      </c>
      <c r="J15" s="31">
        <v>4</v>
      </c>
      <c r="K15" s="31">
        <v>4</v>
      </c>
      <c r="L15" s="8">
        <f>SUM(F15:K15)</f>
        <v>74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</row>
    <row r="16" spans="1:79" s="5" customFormat="1" ht="12.75" customHeight="1" x14ac:dyDescent="0.25">
      <c r="A16" s="6" t="s">
        <v>84</v>
      </c>
      <c r="B16" s="7" t="s">
        <v>63</v>
      </c>
      <c r="C16" s="7" t="s">
        <v>44</v>
      </c>
      <c r="D16" s="16">
        <v>4031500</v>
      </c>
      <c r="E16" s="16">
        <v>1900000</v>
      </c>
      <c r="F16" s="31">
        <v>19</v>
      </c>
      <c r="G16" s="31">
        <v>7</v>
      </c>
      <c r="H16" s="31">
        <v>7</v>
      </c>
      <c r="I16" s="31">
        <v>20</v>
      </c>
      <c r="J16" s="31">
        <v>0</v>
      </c>
      <c r="K16" s="31">
        <v>5</v>
      </c>
      <c r="L16" s="8">
        <f t="shared" ref="L16:L33" si="0">SUM(F16:K16)</f>
        <v>58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</row>
    <row r="17" spans="1:79" s="5" customFormat="1" ht="12.75" customHeight="1" x14ac:dyDescent="0.25">
      <c r="A17" s="6" t="s">
        <v>85</v>
      </c>
      <c r="B17" s="9" t="s">
        <v>64</v>
      </c>
      <c r="C17" s="9" t="s">
        <v>45</v>
      </c>
      <c r="D17" s="17">
        <v>1800000</v>
      </c>
      <c r="E17" s="17">
        <v>100000</v>
      </c>
      <c r="F17" s="31">
        <v>19</v>
      </c>
      <c r="G17" s="31">
        <v>7</v>
      </c>
      <c r="H17" s="31">
        <v>7</v>
      </c>
      <c r="I17" s="31">
        <v>13</v>
      </c>
      <c r="J17" s="31">
        <v>0</v>
      </c>
      <c r="K17" s="31">
        <v>3</v>
      </c>
      <c r="L17" s="8">
        <f t="shared" si="0"/>
        <v>49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 s="5" customFormat="1" ht="12.75" customHeight="1" x14ac:dyDescent="0.25">
      <c r="A18" s="6" t="s">
        <v>86</v>
      </c>
      <c r="B18" s="7" t="s">
        <v>65</v>
      </c>
      <c r="C18" s="7" t="s">
        <v>46</v>
      </c>
      <c r="D18" s="16">
        <v>1508700</v>
      </c>
      <c r="E18" s="16">
        <v>900000</v>
      </c>
      <c r="F18" s="31">
        <v>20</v>
      </c>
      <c r="G18" s="31">
        <v>6</v>
      </c>
      <c r="H18" s="31">
        <v>8</v>
      </c>
      <c r="I18" s="31">
        <v>16</v>
      </c>
      <c r="J18" s="31">
        <v>0</v>
      </c>
      <c r="K18" s="31">
        <v>4</v>
      </c>
      <c r="L18" s="8">
        <f t="shared" si="0"/>
        <v>54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</row>
    <row r="19" spans="1:79" s="5" customFormat="1" ht="12.75" customHeight="1" x14ac:dyDescent="0.25">
      <c r="A19" s="6" t="s">
        <v>87</v>
      </c>
      <c r="B19" s="9" t="s">
        <v>66</v>
      </c>
      <c r="C19" s="9" t="s">
        <v>47</v>
      </c>
      <c r="D19" s="17">
        <v>6013140</v>
      </c>
      <c r="E19" s="17">
        <v>1900000</v>
      </c>
      <c r="F19" s="31">
        <v>35</v>
      </c>
      <c r="G19" s="31">
        <v>14</v>
      </c>
      <c r="H19" s="31">
        <v>8</v>
      </c>
      <c r="I19" s="31">
        <v>24</v>
      </c>
      <c r="J19" s="31">
        <v>2</v>
      </c>
      <c r="K19" s="31">
        <v>5</v>
      </c>
      <c r="L19" s="8">
        <f t="shared" si="0"/>
        <v>88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</row>
    <row r="20" spans="1:79" s="5" customFormat="1" ht="12" x14ac:dyDescent="0.25">
      <c r="A20" s="6" t="s">
        <v>88</v>
      </c>
      <c r="B20" s="7" t="s">
        <v>67</v>
      </c>
      <c r="C20" s="7" t="s">
        <v>48</v>
      </c>
      <c r="D20" s="16">
        <v>5750000</v>
      </c>
      <c r="E20" s="16">
        <v>1800000</v>
      </c>
      <c r="F20" s="31">
        <v>33</v>
      </c>
      <c r="G20" s="31">
        <v>11</v>
      </c>
      <c r="H20" s="31">
        <v>9</v>
      </c>
      <c r="I20" s="31">
        <v>22</v>
      </c>
      <c r="J20" s="31">
        <v>4</v>
      </c>
      <c r="K20" s="31">
        <v>5</v>
      </c>
      <c r="L20" s="8">
        <f t="shared" si="0"/>
        <v>84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</row>
    <row r="21" spans="1:79" s="5" customFormat="1" ht="12.75" customHeight="1" x14ac:dyDescent="0.25">
      <c r="A21" s="6" t="s">
        <v>89</v>
      </c>
      <c r="B21" s="7" t="s">
        <v>68</v>
      </c>
      <c r="C21" s="7" t="s">
        <v>49</v>
      </c>
      <c r="D21" s="16">
        <v>4083050</v>
      </c>
      <c r="E21" s="16">
        <v>1100000</v>
      </c>
      <c r="F21" s="31">
        <v>33</v>
      </c>
      <c r="G21" s="31">
        <v>11</v>
      </c>
      <c r="H21" s="31">
        <v>8</v>
      </c>
      <c r="I21" s="31">
        <v>23</v>
      </c>
      <c r="J21" s="31">
        <v>1</v>
      </c>
      <c r="K21" s="31">
        <v>5</v>
      </c>
      <c r="L21" s="8">
        <f t="shared" si="0"/>
        <v>81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</row>
    <row r="22" spans="1:79" s="5" customFormat="1" ht="12.75" customHeight="1" x14ac:dyDescent="0.25">
      <c r="A22" s="6" t="s">
        <v>90</v>
      </c>
      <c r="B22" s="7" t="s">
        <v>69</v>
      </c>
      <c r="C22" s="7" t="s">
        <v>50</v>
      </c>
      <c r="D22" s="16">
        <v>7231146</v>
      </c>
      <c r="E22" s="16">
        <v>1500000</v>
      </c>
      <c r="F22" s="31">
        <v>32</v>
      </c>
      <c r="G22" s="31">
        <v>12</v>
      </c>
      <c r="H22" s="31">
        <v>6</v>
      </c>
      <c r="I22" s="31">
        <v>22</v>
      </c>
      <c r="J22" s="31">
        <v>4</v>
      </c>
      <c r="K22" s="31">
        <v>5</v>
      </c>
      <c r="L22" s="8">
        <f t="shared" si="0"/>
        <v>81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</row>
    <row r="23" spans="1:79" s="5" customFormat="1" ht="13.5" customHeight="1" x14ac:dyDescent="0.25">
      <c r="A23" s="6" t="s">
        <v>91</v>
      </c>
      <c r="B23" s="7" t="s">
        <v>70</v>
      </c>
      <c r="C23" s="7" t="s">
        <v>51</v>
      </c>
      <c r="D23" s="16">
        <v>5925100</v>
      </c>
      <c r="E23" s="16">
        <v>1800000</v>
      </c>
      <c r="F23" s="31">
        <v>25</v>
      </c>
      <c r="G23" s="31">
        <v>10</v>
      </c>
      <c r="H23" s="31">
        <v>7</v>
      </c>
      <c r="I23" s="31">
        <v>19</v>
      </c>
      <c r="J23" s="31">
        <v>2</v>
      </c>
      <c r="K23" s="31">
        <v>5</v>
      </c>
      <c r="L23" s="8">
        <f t="shared" si="0"/>
        <v>68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</row>
    <row r="24" spans="1:79" s="5" customFormat="1" ht="12.75" customHeight="1" x14ac:dyDescent="0.25">
      <c r="A24" s="6" t="s">
        <v>92</v>
      </c>
      <c r="B24" s="7" t="s">
        <v>71</v>
      </c>
      <c r="C24" s="7" t="s">
        <v>52</v>
      </c>
      <c r="D24" s="16">
        <v>6537450</v>
      </c>
      <c r="E24" s="16">
        <v>1700000</v>
      </c>
      <c r="F24" s="31">
        <v>30</v>
      </c>
      <c r="G24" s="31">
        <v>11</v>
      </c>
      <c r="H24" s="31">
        <v>7</v>
      </c>
      <c r="I24" s="31">
        <v>21</v>
      </c>
      <c r="J24" s="31">
        <v>4</v>
      </c>
      <c r="K24" s="31">
        <v>5</v>
      </c>
      <c r="L24" s="8">
        <f t="shared" si="0"/>
        <v>78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</row>
    <row r="25" spans="1:79" s="5" customFormat="1" ht="12.75" customHeight="1" x14ac:dyDescent="0.25">
      <c r="A25" s="6" t="s">
        <v>93</v>
      </c>
      <c r="B25" s="9" t="s">
        <v>72</v>
      </c>
      <c r="C25" s="9" t="s">
        <v>53</v>
      </c>
      <c r="D25" s="17">
        <v>7028000</v>
      </c>
      <c r="E25" s="17">
        <v>1300000</v>
      </c>
      <c r="F25" s="31">
        <v>28</v>
      </c>
      <c r="G25" s="31">
        <v>10</v>
      </c>
      <c r="H25" s="31">
        <v>8</v>
      </c>
      <c r="I25" s="31">
        <v>18</v>
      </c>
      <c r="J25" s="31">
        <v>4</v>
      </c>
      <c r="K25" s="31">
        <v>4</v>
      </c>
      <c r="L25" s="8">
        <f t="shared" si="0"/>
        <v>72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</row>
    <row r="26" spans="1:79" s="5" customFormat="1" ht="12.75" customHeight="1" x14ac:dyDescent="0.25">
      <c r="A26" s="6" t="s">
        <v>94</v>
      </c>
      <c r="B26" s="7" t="s">
        <v>73</v>
      </c>
      <c r="C26" s="7" t="s">
        <v>54</v>
      </c>
      <c r="D26" s="16">
        <v>8336400</v>
      </c>
      <c r="E26" s="16">
        <v>2000000</v>
      </c>
      <c r="F26" s="31">
        <v>30</v>
      </c>
      <c r="G26" s="31">
        <v>10</v>
      </c>
      <c r="H26" s="31">
        <v>9</v>
      </c>
      <c r="I26" s="31">
        <v>21</v>
      </c>
      <c r="J26" s="31">
        <v>3</v>
      </c>
      <c r="K26" s="31">
        <v>5</v>
      </c>
      <c r="L26" s="8">
        <f t="shared" si="0"/>
        <v>78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</row>
    <row r="27" spans="1:79" s="5" customFormat="1" ht="12.75" customHeight="1" x14ac:dyDescent="0.25">
      <c r="A27" s="6" t="s">
        <v>95</v>
      </c>
      <c r="B27" s="9" t="s">
        <v>74</v>
      </c>
      <c r="C27" s="9" t="s">
        <v>55</v>
      </c>
      <c r="D27" s="17">
        <v>3670817</v>
      </c>
      <c r="E27" s="17">
        <v>1250000</v>
      </c>
      <c r="F27" s="31">
        <v>26</v>
      </c>
      <c r="G27" s="31">
        <v>12</v>
      </c>
      <c r="H27" s="31">
        <v>7</v>
      </c>
      <c r="I27" s="31">
        <v>20</v>
      </c>
      <c r="J27" s="31">
        <v>1</v>
      </c>
      <c r="K27" s="31">
        <v>5</v>
      </c>
      <c r="L27" s="8">
        <f t="shared" si="0"/>
        <v>71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</row>
    <row r="28" spans="1:79" s="5" customFormat="1" ht="12" x14ac:dyDescent="0.25">
      <c r="A28" s="6" t="s">
        <v>96</v>
      </c>
      <c r="B28" s="7" t="s">
        <v>75</v>
      </c>
      <c r="C28" s="7" t="s">
        <v>56</v>
      </c>
      <c r="D28" s="16">
        <v>1353000</v>
      </c>
      <c r="E28" s="16">
        <v>950000</v>
      </c>
      <c r="F28" s="31">
        <v>26</v>
      </c>
      <c r="G28" s="31">
        <v>7</v>
      </c>
      <c r="H28" s="31">
        <v>8</v>
      </c>
      <c r="I28" s="31">
        <v>20</v>
      </c>
      <c r="J28" s="31">
        <v>3</v>
      </c>
      <c r="K28" s="31">
        <v>5</v>
      </c>
      <c r="L28" s="8">
        <f t="shared" si="0"/>
        <v>69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</row>
    <row r="29" spans="1:79" s="5" customFormat="1" ht="12.75" customHeight="1" x14ac:dyDescent="0.25">
      <c r="A29" s="6" t="s">
        <v>97</v>
      </c>
      <c r="B29" s="9" t="s">
        <v>76</v>
      </c>
      <c r="C29" s="9" t="s">
        <v>57</v>
      </c>
      <c r="D29" s="17">
        <v>3400000</v>
      </c>
      <c r="E29" s="17">
        <v>1200000</v>
      </c>
      <c r="F29" s="31">
        <v>20</v>
      </c>
      <c r="G29" s="31">
        <v>7</v>
      </c>
      <c r="H29" s="31">
        <v>7</v>
      </c>
      <c r="I29" s="31">
        <v>19</v>
      </c>
      <c r="J29" s="31">
        <v>0</v>
      </c>
      <c r="K29" s="31">
        <v>4</v>
      </c>
      <c r="L29" s="8">
        <f t="shared" si="0"/>
        <v>57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</row>
    <row r="30" spans="1:79" s="5" customFormat="1" ht="12.75" customHeight="1" x14ac:dyDescent="0.25">
      <c r="A30" s="6" t="s">
        <v>98</v>
      </c>
      <c r="B30" s="9" t="s">
        <v>77</v>
      </c>
      <c r="C30" s="9" t="s">
        <v>58</v>
      </c>
      <c r="D30" s="17">
        <v>23395000</v>
      </c>
      <c r="E30" s="17">
        <v>2000000</v>
      </c>
      <c r="F30" s="31">
        <v>33</v>
      </c>
      <c r="G30" s="31">
        <v>12</v>
      </c>
      <c r="H30" s="31">
        <v>9</v>
      </c>
      <c r="I30" s="31">
        <v>22</v>
      </c>
      <c r="J30" s="31">
        <v>4</v>
      </c>
      <c r="K30" s="31">
        <v>5</v>
      </c>
      <c r="L30" s="8">
        <f t="shared" si="0"/>
        <v>85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</row>
    <row r="31" spans="1:79" s="5" customFormat="1" ht="12.75" customHeight="1" x14ac:dyDescent="0.25">
      <c r="A31" s="6" t="s">
        <v>99</v>
      </c>
      <c r="B31" s="7" t="s">
        <v>78</v>
      </c>
      <c r="C31" s="7" t="s">
        <v>59</v>
      </c>
      <c r="D31" s="16">
        <v>5380000</v>
      </c>
      <c r="E31" s="16">
        <v>1600000</v>
      </c>
      <c r="F31" s="31">
        <v>30</v>
      </c>
      <c r="G31" s="31">
        <v>10</v>
      </c>
      <c r="H31" s="31">
        <v>6</v>
      </c>
      <c r="I31" s="31">
        <v>21</v>
      </c>
      <c r="J31" s="31">
        <v>0</v>
      </c>
      <c r="K31" s="31">
        <v>5</v>
      </c>
      <c r="L31" s="8">
        <f t="shared" si="0"/>
        <v>72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</row>
    <row r="32" spans="1:79" s="5" customFormat="1" ht="12.75" customHeight="1" x14ac:dyDescent="0.25">
      <c r="A32" s="6" t="s">
        <v>100</v>
      </c>
      <c r="B32" s="7" t="s">
        <v>79</v>
      </c>
      <c r="C32" s="7" t="s">
        <v>60</v>
      </c>
      <c r="D32" s="16">
        <v>6270000</v>
      </c>
      <c r="E32" s="16">
        <v>1900000</v>
      </c>
      <c r="F32" s="31">
        <v>30</v>
      </c>
      <c r="G32" s="31">
        <v>10</v>
      </c>
      <c r="H32" s="31">
        <v>6</v>
      </c>
      <c r="I32" s="31">
        <v>20</v>
      </c>
      <c r="J32" s="31">
        <v>0</v>
      </c>
      <c r="K32" s="31">
        <v>5</v>
      </c>
      <c r="L32" s="8">
        <f t="shared" si="0"/>
        <v>71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</row>
    <row r="33" spans="1:79" s="5" customFormat="1" ht="12" x14ac:dyDescent="0.25">
      <c r="A33" s="6" t="s">
        <v>101</v>
      </c>
      <c r="B33" s="7" t="s">
        <v>80</v>
      </c>
      <c r="C33" s="7" t="s">
        <v>61</v>
      </c>
      <c r="D33" s="16">
        <v>3090000</v>
      </c>
      <c r="E33" s="16">
        <v>1650000</v>
      </c>
      <c r="F33" s="31">
        <v>33</v>
      </c>
      <c r="G33" s="31">
        <v>14</v>
      </c>
      <c r="H33" s="31">
        <v>9</v>
      </c>
      <c r="I33" s="31">
        <v>19</v>
      </c>
      <c r="J33" s="31">
        <v>2</v>
      </c>
      <c r="K33" s="31">
        <v>4</v>
      </c>
      <c r="L33" s="8">
        <f t="shared" si="0"/>
        <v>81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</row>
    <row r="34" spans="1:79" ht="12" x14ac:dyDescent="0.35">
      <c r="D34" s="14">
        <f>SUM(D15:D33)</f>
        <v>108207712</v>
      </c>
      <c r="E34" s="14">
        <f>SUM(E15:E33)</f>
        <v>27300000</v>
      </c>
    </row>
    <row r="35" spans="1:79" ht="12" x14ac:dyDescent="0.35">
      <c r="E35" s="10"/>
    </row>
  </sheetData>
  <mergeCells count="13">
    <mergeCell ref="J12:J13"/>
    <mergeCell ref="K12:K13"/>
    <mergeCell ref="L12:L13"/>
    <mergeCell ref="D8:E8"/>
    <mergeCell ref="D10:L10"/>
    <mergeCell ref="A12:A14"/>
    <mergeCell ref="B12:B14"/>
    <mergeCell ref="C12:C14"/>
    <mergeCell ref="D12:D14"/>
    <mergeCell ref="F12:F13"/>
    <mergeCell ref="G12:G13"/>
    <mergeCell ref="H12:H13"/>
    <mergeCell ref="I12:I13"/>
  </mergeCells>
  <dataValidations count="5">
    <dataValidation type="decimal" operator="lessThanOrEqual" allowBlank="1" showInputMessage="1" showErrorMessage="1" error="max. 25" sqref="I15:I33" xr:uid="{1CED12A6-4621-4C9B-8059-69697A0D3252}">
      <formula1>25</formula1>
    </dataValidation>
    <dataValidation type="decimal" operator="lessThanOrEqual" allowBlank="1" showInputMessage="1" showErrorMessage="1" error="max. 15" sqref="G15:G33" xr:uid="{72D4ACF5-4D86-4265-9641-B9643ADAE1BC}">
      <formula1>15</formula1>
    </dataValidation>
    <dataValidation type="decimal" operator="lessThanOrEqual" allowBlank="1" showInputMessage="1" showErrorMessage="1" error="max. 5" sqref="J15:K33" xr:uid="{29321DEE-6049-4BE0-A531-1FFAB6BB638C}">
      <formula1>5</formula1>
    </dataValidation>
    <dataValidation type="decimal" operator="lessThanOrEqual" allowBlank="1" showInputMessage="1" showErrorMessage="1" error="max. 10" sqref="H15:H33" xr:uid="{A2B8153E-7AD8-4D88-B58C-255373B82367}">
      <formula1>10</formula1>
    </dataValidation>
    <dataValidation type="decimal" operator="lessThanOrEqual" allowBlank="1" showInputMessage="1" showErrorMessage="1" error="max. 40" sqref="F15:F33" xr:uid="{99BD610E-2014-4C0E-B94E-471626DA21A5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320F8-188D-4FA8-A0BC-BA297156818A}">
  <dimension ref="A1:CA35"/>
  <sheetViews>
    <sheetView zoomScale="80" zoomScaleNormal="80" workbookViewId="0"/>
  </sheetViews>
  <sheetFormatPr defaultColWidth="9.1796875" defaultRowHeight="14.5" x14ac:dyDescent="0.35"/>
  <cols>
    <col min="1" max="1" width="11.7265625" style="25" customWidth="1"/>
    <col min="2" max="2" width="29.26953125" style="25" customWidth="1"/>
    <col min="3" max="3" width="26.7265625" style="25" customWidth="1"/>
    <col min="4" max="4" width="15.54296875" style="25" customWidth="1"/>
    <col min="5" max="5" width="15" style="25" customWidth="1"/>
    <col min="6" max="6" width="9.7265625" style="25" customWidth="1"/>
    <col min="7" max="12" width="9.26953125" style="25" customWidth="1"/>
    <col min="13" max="16384" width="9.1796875" style="25"/>
  </cols>
  <sheetData>
    <row r="1" spans="1:79" ht="38.25" customHeight="1" x14ac:dyDescent="0.35">
      <c r="A1" s="24" t="s">
        <v>25</v>
      </c>
    </row>
    <row r="2" spans="1:79" ht="12" x14ac:dyDescent="0.35">
      <c r="A2" s="26" t="s">
        <v>39</v>
      </c>
      <c r="D2" s="26" t="s">
        <v>22</v>
      </c>
    </row>
    <row r="3" spans="1:79" ht="12" x14ac:dyDescent="0.35">
      <c r="A3" s="26" t="s">
        <v>32</v>
      </c>
      <c r="D3" s="25" t="s">
        <v>26</v>
      </c>
    </row>
    <row r="4" spans="1:79" ht="12" x14ac:dyDescent="0.35">
      <c r="A4" s="26" t="s">
        <v>40</v>
      </c>
      <c r="D4" s="25" t="s">
        <v>27</v>
      </c>
    </row>
    <row r="5" spans="1:79" ht="12" x14ac:dyDescent="0.35">
      <c r="A5" s="26" t="s">
        <v>41</v>
      </c>
      <c r="D5" s="25" t="s">
        <v>28</v>
      </c>
    </row>
    <row r="6" spans="1:79" ht="12" x14ac:dyDescent="0.35">
      <c r="A6" s="25" t="s">
        <v>42</v>
      </c>
      <c r="D6" s="25" t="s">
        <v>29</v>
      </c>
    </row>
    <row r="7" spans="1:79" ht="12" x14ac:dyDescent="0.35">
      <c r="A7" s="36" t="s">
        <v>33</v>
      </c>
      <c r="D7" s="25" t="s">
        <v>30</v>
      </c>
    </row>
    <row r="8" spans="1:79" ht="12.65" customHeight="1" x14ac:dyDescent="0.35">
      <c r="D8" s="18"/>
      <c r="E8" s="18"/>
    </row>
    <row r="9" spans="1:79" ht="12.65" customHeight="1" x14ac:dyDescent="0.35">
      <c r="A9" s="26"/>
      <c r="D9" s="26" t="s">
        <v>23</v>
      </c>
      <c r="E9" s="34"/>
    </row>
    <row r="10" spans="1:79" ht="39" customHeight="1" x14ac:dyDescent="0.35">
      <c r="A10" s="26"/>
      <c r="D10" s="18" t="s">
        <v>31</v>
      </c>
      <c r="E10" s="18"/>
      <c r="F10" s="18"/>
      <c r="G10" s="18"/>
      <c r="H10" s="18"/>
      <c r="I10" s="18"/>
      <c r="J10" s="18"/>
      <c r="K10" s="18"/>
      <c r="L10" s="18"/>
    </row>
    <row r="11" spans="1:79" ht="12.65" customHeight="1" x14ac:dyDescent="0.35">
      <c r="A11" s="26"/>
    </row>
    <row r="12" spans="1:79" ht="26.5" customHeight="1" x14ac:dyDescent="0.35">
      <c r="A12" s="19" t="s">
        <v>0</v>
      </c>
      <c r="B12" s="19" t="s">
        <v>1</v>
      </c>
      <c r="C12" s="19" t="s">
        <v>17</v>
      </c>
      <c r="D12" s="19" t="s">
        <v>12</v>
      </c>
      <c r="E12" s="27" t="s">
        <v>2</v>
      </c>
      <c r="F12" s="19" t="s">
        <v>14</v>
      </c>
      <c r="G12" s="19" t="s">
        <v>34</v>
      </c>
      <c r="H12" s="19" t="s">
        <v>13</v>
      </c>
      <c r="I12" s="19" t="s">
        <v>36</v>
      </c>
      <c r="J12" s="19" t="s">
        <v>37</v>
      </c>
      <c r="K12" s="19" t="s">
        <v>38</v>
      </c>
      <c r="L12" s="19" t="s">
        <v>3</v>
      </c>
    </row>
    <row r="13" spans="1:79" ht="59.5" customHeight="1" x14ac:dyDescent="0.35">
      <c r="A13" s="19"/>
      <c r="B13" s="19"/>
      <c r="C13" s="19"/>
      <c r="D13" s="19"/>
      <c r="E13" s="27"/>
      <c r="F13" s="19"/>
      <c r="G13" s="19"/>
      <c r="H13" s="19"/>
      <c r="I13" s="19"/>
      <c r="J13" s="19"/>
      <c r="K13" s="19"/>
      <c r="L13" s="19"/>
    </row>
    <row r="14" spans="1:79" ht="37.5" customHeight="1" x14ac:dyDescent="0.35">
      <c r="A14" s="19"/>
      <c r="B14" s="19"/>
      <c r="C14" s="19"/>
      <c r="D14" s="19"/>
      <c r="E14" s="27"/>
      <c r="F14" s="35" t="s">
        <v>24</v>
      </c>
      <c r="G14" s="35" t="s">
        <v>19</v>
      </c>
      <c r="H14" s="35" t="s">
        <v>21</v>
      </c>
      <c r="I14" s="35" t="s">
        <v>35</v>
      </c>
      <c r="J14" s="35" t="s">
        <v>20</v>
      </c>
      <c r="K14" s="35" t="s">
        <v>20</v>
      </c>
      <c r="L14" s="35"/>
    </row>
    <row r="15" spans="1:79" s="28" customFormat="1" ht="12.75" customHeight="1" x14ac:dyDescent="0.25">
      <c r="A15" s="29" t="s">
        <v>83</v>
      </c>
      <c r="B15" s="30" t="s">
        <v>62</v>
      </c>
      <c r="C15" s="30" t="s">
        <v>43</v>
      </c>
      <c r="D15" s="40">
        <v>3404409</v>
      </c>
      <c r="E15" s="40">
        <v>750000</v>
      </c>
      <c r="F15" s="31">
        <v>28</v>
      </c>
      <c r="G15" s="31">
        <v>10</v>
      </c>
      <c r="H15" s="31">
        <v>7</v>
      </c>
      <c r="I15" s="31">
        <v>19</v>
      </c>
      <c r="J15" s="31">
        <v>4</v>
      </c>
      <c r="K15" s="31">
        <v>4</v>
      </c>
      <c r="L15" s="31">
        <f>SUM(F15:K15)</f>
        <v>72</v>
      </c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</row>
    <row r="16" spans="1:79" s="28" customFormat="1" ht="12.75" customHeight="1" x14ac:dyDescent="0.25">
      <c r="A16" s="29" t="s">
        <v>84</v>
      </c>
      <c r="B16" s="30" t="s">
        <v>63</v>
      </c>
      <c r="C16" s="30" t="s">
        <v>44</v>
      </c>
      <c r="D16" s="40">
        <v>4031500</v>
      </c>
      <c r="E16" s="40">
        <v>1900000</v>
      </c>
      <c r="F16" s="31">
        <v>18</v>
      </c>
      <c r="G16" s="31">
        <v>7</v>
      </c>
      <c r="H16" s="31">
        <v>7</v>
      </c>
      <c r="I16" s="31">
        <v>20</v>
      </c>
      <c r="J16" s="31">
        <v>0</v>
      </c>
      <c r="K16" s="31">
        <v>5</v>
      </c>
      <c r="L16" s="31">
        <f t="shared" ref="L16:L33" si="0">SUM(F16:K16)</f>
        <v>57</v>
      </c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</row>
    <row r="17" spans="1:79" s="28" customFormat="1" ht="12.75" customHeight="1" x14ac:dyDescent="0.25">
      <c r="A17" s="29" t="s">
        <v>85</v>
      </c>
      <c r="B17" s="32" t="s">
        <v>64</v>
      </c>
      <c r="C17" s="32" t="s">
        <v>45</v>
      </c>
      <c r="D17" s="41">
        <v>1800000</v>
      </c>
      <c r="E17" s="41">
        <v>100000</v>
      </c>
      <c r="F17" s="31">
        <v>15</v>
      </c>
      <c r="G17" s="31">
        <v>7</v>
      </c>
      <c r="H17" s="31">
        <v>7</v>
      </c>
      <c r="I17" s="31">
        <v>13</v>
      </c>
      <c r="J17" s="31">
        <v>0</v>
      </c>
      <c r="K17" s="31">
        <v>3</v>
      </c>
      <c r="L17" s="31">
        <f t="shared" si="0"/>
        <v>45</v>
      </c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</row>
    <row r="18" spans="1:79" s="28" customFormat="1" ht="12.75" customHeight="1" x14ac:dyDescent="0.25">
      <c r="A18" s="29" t="s">
        <v>86</v>
      </c>
      <c r="B18" s="30" t="s">
        <v>65</v>
      </c>
      <c r="C18" s="30" t="s">
        <v>46</v>
      </c>
      <c r="D18" s="40">
        <v>1508700</v>
      </c>
      <c r="E18" s="40">
        <v>900000</v>
      </c>
      <c r="F18" s="31">
        <v>15</v>
      </c>
      <c r="G18" s="31">
        <v>7</v>
      </c>
      <c r="H18" s="31">
        <v>8</v>
      </c>
      <c r="I18" s="31">
        <v>16</v>
      </c>
      <c r="J18" s="31">
        <v>0</v>
      </c>
      <c r="K18" s="31">
        <v>4</v>
      </c>
      <c r="L18" s="31">
        <f t="shared" si="0"/>
        <v>50</v>
      </c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</row>
    <row r="19" spans="1:79" s="28" customFormat="1" ht="12.75" customHeight="1" x14ac:dyDescent="0.25">
      <c r="A19" s="29" t="s">
        <v>87</v>
      </c>
      <c r="B19" s="32" t="s">
        <v>66</v>
      </c>
      <c r="C19" s="32" t="s">
        <v>47</v>
      </c>
      <c r="D19" s="41">
        <v>6013140</v>
      </c>
      <c r="E19" s="41">
        <v>1900000</v>
      </c>
      <c r="F19" s="31">
        <v>35</v>
      </c>
      <c r="G19" s="31">
        <v>14</v>
      </c>
      <c r="H19" s="31">
        <v>8</v>
      </c>
      <c r="I19" s="31">
        <v>24</v>
      </c>
      <c r="J19" s="31">
        <v>2</v>
      </c>
      <c r="K19" s="31">
        <v>5</v>
      </c>
      <c r="L19" s="31">
        <f t="shared" si="0"/>
        <v>88</v>
      </c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s="28" customFormat="1" ht="12" x14ac:dyDescent="0.25">
      <c r="A20" s="29" t="s">
        <v>88</v>
      </c>
      <c r="B20" s="30" t="s">
        <v>67</v>
      </c>
      <c r="C20" s="30" t="s">
        <v>48</v>
      </c>
      <c r="D20" s="40">
        <v>5750000</v>
      </c>
      <c r="E20" s="40">
        <v>1800000</v>
      </c>
      <c r="F20" s="31">
        <v>38</v>
      </c>
      <c r="G20" s="31">
        <v>13</v>
      </c>
      <c r="H20" s="31">
        <v>9</v>
      </c>
      <c r="I20" s="31">
        <v>22</v>
      </c>
      <c r="J20" s="31">
        <v>4</v>
      </c>
      <c r="K20" s="31">
        <v>5</v>
      </c>
      <c r="L20" s="31">
        <f t="shared" si="0"/>
        <v>91</v>
      </c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s="28" customFormat="1" ht="12.75" customHeight="1" x14ac:dyDescent="0.25">
      <c r="A21" s="29" t="s">
        <v>89</v>
      </c>
      <c r="B21" s="30" t="s">
        <v>68</v>
      </c>
      <c r="C21" s="30" t="s">
        <v>49</v>
      </c>
      <c r="D21" s="40">
        <v>4083050</v>
      </c>
      <c r="E21" s="40">
        <v>1100000</v>
      </c>
      <c r="F21" s="31">
        <v>35</v>
      </c>
      <c r="G21" s="31">
        <v>13</v>
      </c>
      <c r="H21" s="31">
        <v>8</v>
      </c>
      <c r="I21" s="31">
        <v>23</v>
      </c>
      <c r="J21" s="31">
        <v>1</v>
      </c>
      <c r="K21" s="31">
        <v>5</v>
      </c>
      <c r="L21" s="31">
        <f t="shared" si="0"/>
        <v>85</v>
      </c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</row>
    <row r="22" spans="1:79" s="28" customFormat="1" ht="12.75" customHeight="1" x14ac:dyDescent="0.25">
      <c r="A22" s="29" t="s">
        <v>90</v>
      </c>
      <c r="B22" s="30" t="s">
        <v>69</v>
      </c>
      <c r="C22" s="30" t="s">
        <v>50</v>
      </c>
      <c r="D22" s="40">
        <v>7231146</v>
      </c>
      <c r="E22" s="40">
        <v>1500000</v>
      </c>
      <c r="F22" s="31">
        <v>33</v>
      </c>
      <c r="G22" s="31">
        <v>13</v>
      </c>
      <c r="H22" s="31">
        <v>6</v>
      </c>
      <c r="I22" s="31">
        <v>22</v>
      </c>
      <c r="J22" s="31">
        <v>4</v>
      </c>
      <c r="K22" s="31">
        <v>5</v>
      </c>
      <c r="L22" s="31">
        <f t="shared" si="0"/>
        <v>83</v>
      </c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</row>
    <row r="23" spans="1:79" s="28" customFormat="1" ht="13.5" customHeight="1" x14ac:dyDescent="0.25">
      <c r="A23" s="29" t="s">
        <v>91</v>
      </c>
      <c r="B23" s="30" t="s">
        <v>70</v>
      </c>
      <c r="C23" s="30" t="s">
        <v>51</v>
      </c>
      <c r="D23" s="40">
        <v>5925100</v>
      </c>
      <c r="E23" s="40">
        <v>1800000</v>
      </c>
      <c r="F23" s="31">
        <v>20</v>
      </c>
      <c r="G23" s="31">
        <v>10</v>
      </c>
      <c r="H23" s="31">
        <v>7</v>
      </c>
      <c r="I23" s="31">
        <v>19</v>
      </c>
      <c r="J23" s="31">
        <v>2</v>
      </c>
      <c r="K23" s="31">
        <v>5</v>
      </c>
      <c r="L23" s="31">
        <f t="shared" si="0"/>
        <v>63</v>
      </c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</row>
    <row r="24" spans="1:79" s="28" customFormat="1" ht="12.75" customHeight="1" x14ac:dyDescent="0.25">
      <c r="A24" s="29" t="s">
        <v>92</v>
      </c>
      <c r="B24" s="30" t="s">
        <v>71</v>
      </c>
      <c r="C24" s="30" t="s">
        <v>52</v>
      </c>
      <c r="D24" s="40">
        <v>6537450</v>
      </c>
      <c r="E24" s="40">
        <v>1700000</v>
      </c>
      <c r="F24" s="31">
        <v>33</v>
      </c>
      <c r="G24" s="31">
        <v>14</v>
      </c>
      <c r="H24" s="31">
        <v>7</v>
      </c>
      <c r="I24" s="31">
        <v>21</v>
      </c>
      <c r="J24" s="31">
        <v>4</v>
      </c>
      <c r="K24" s="31">
        <v>5</v>
      </c>
      <c r="L24" s="31">
        <f t="shared" si="0"/>
        <v>84</v>
      </c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</row>
    <row r="25" spans="1:79" s="28" customFormat="1" ht="12.75" customHeight="1" x14ac:dyDescent="0.25">
      <c r="A25" s="29" t="s">
        <v>93</v>
      </c>
      <c r="B25" s="32" t="s">
        <v>72</v>
      </c>
      <c r="C25" s="32" t="s">
        <v>53</v>
      </c>
      <c r="D25" s="41">
        <v>7028000</v>
      </c>
      <c r="E25" s="41">
        <v>1300000</v>
      </c>
      <c r="F25" s="31">
        <v>20</v>
      </c>
      <c r="G25" s="31">
        <v>10</v>
      </c>
      <c r="H25" s="31">
        <v>8</v>
      </c>
      <c r="I25" s="31">
        <v>18</v>
      </c>
      <c r="J25" s="31">
        <v>4</v>
      </c>
      <c r="K25" s="31">
        <v>4</v>
      </c>
      <c r="L25" s="31">
        <f t="shared" si="0"/>
        <v>64</v>
      </c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</row>
    <row r="26" spans="1:79" s="28" customFormat="1" ht="12.75" customHeight="1" x14ac:dyDescent="0.25">
      <c r="A26" s="29" t="s">
        <v>94</v>
      </c>
      <c r="B26" s="30" t="s">
        <v>73</v>
      </c>
      <c r="C26" s="30" t="s">
        <v>54</v>
      </c>
      <c r="D26" s="40">
        <v>8336400</v>
      </c>
      <c r="E26" s="40">
        <v>2000000</v>
      </c>
      <c r="F26" s="31">
        <v>29</v>
      </c>
      <c r="G26" s="31">
        <v>12</v>
      </c>
      <c r="H26" s="31">
        <v>9</v>
      </c>
      <c r="I26" s="31">
        <v>21</v>
      </c>
      <c r="J26" s="31">
        <v>3</v>
      </c>
      <c r="K26" s="31">
        <v>5</v>
      </c>
      <c r="L26" s="31">
        <f t="shared" si="0"/>
        <v>79</v>
      </c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</row>
    <row r="27" spans="1:79" s="28" customFormat="1" ht="12.75" customHeight="1" x14ac:dyDescent="0.25">
      <c r="A27" s="29" t="s">
        <v>95</v>
      </c>
      <c r="B27" s="32" t="s">
        <v>74</v>
      </c>
      <c r="C27" s="32" t="s">
        <v>55</v>
      </c>
      <c r="D27" s="41">
        <v>3670817</v>
      </c>
      <c r="E27" s="41">
        <v>1250000</v>
      </c>
      <c r="F27" s="31">
        <v>30</v>
      </c>
      <c r="G27" s="31">
        <v>10</v>
      </c>
      <c r="H27" s="31">
        <v>7</v>
      </c>
      <c r="I27" s="31">
        <v>20</v>
      </c>
      <c r="J27" s="31">
        <v>1</v>
      </c>
      <c r="K27" s="31">
        <v>5</v>
      </c>
      <c r="L27" s="31">
        <f t="shared" si="0"/>
        <v>73</v>
      </c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</row>
    <row r="28" spans="1:79" s="28" customFormat="1" ht="12" x14ac:dyDescent="0.25">
      <c r="A28" s="29" t="s">
        <v>96</v>
      </c>
      <c r="B28" s="30" t="s">
        <v>75</v>
      </c>
      <c r="C28" s="30" t="s">
        <v>56</v>
      </c>
      <c r="D28" s="40">
        <v>1353000</v>
      </c>
      <c r="E28" s="40">
        <v>950000</v>
      </c>
      <c r="F28" s="31">
        <v>24</v>
      </c>
      <c r="G28" s="31">
        <v>8</v>
      </c>
      <c r="H28" s="31">
        <v>8</v>
      </c>
      <c r="I28" s="31">
        <v>20</v>
      </c>
      <c r="J28" s="31">
        <v>3</v>
      </c>
      <c r="K28" s="31">
        <v>5</v>
      </c>
      <c r="L28" s="31">
        <f t="shared" si="0"/>
        <v>68</v>
      </c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</row>
    <row r="29" spans="1:79" s="28" customFormat="1" ht="12.75" customHeight="1" x14ac:dyDescent="0.25">
      <c r="A29" s="29" t="s">
        <v>97</v>
      </c>
      <c r="B29" s="32" t="s">
        <v>76</v>
      </c>
      <c r="C29" s="32" t="s">
        <v>57</v>
      </c>
      <c r="D29" s="41">
        <v>3400000</v>
      </c>
      <c r="E29" s="41">
        <v>1200000</v>
      </c>
      <c r="F29" s="31">
        <v>15</v>
      </c>
      <c r="G29" s="31">
        <v>7</v>
      </c>
      <c r="H29" s="31">
        <v>7</v>
      </c>
      <c r="I29" s="31">
        <v>19</v>
      </c>
      <c r="J29" s="31">
        <v>0</v>
      </c>
      <c r="K29" s="31">
        <v>4</v>
      </c>
      <c r="L29" s="31">
        <f t="shared" si="0"/>
        <v>52</v>
      </c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</row>
    <row r="30" spans="1:79" s="28" customFormat="1" ht="12.75" customHeight="1" x14ac:dyDescent="0.25">
      <c r="A30" s="29" t="s">
        <v>98</v>
      </c>
      <c r="B30" s="32" t="s">
        <v>77</v>
      </c>
      <c r="C30" s="32" t="s">
        <v>58</v>
      </c>
      <c r="D30" s="41">
        <v>23395000</v>
      </c>
      <c r="E30" s="41">
        <v>2000000</v>
      </c>
      <c r="F30" s="31">
        <v>34</v>
      </c>
      <c r="G30" s="31">
        <v>12</v>
      </c>
      <c r="H30" s="31">
        <v>8</v>
      </c>
      <c r="I30" s="31">
        <v>22</v>
      </c>
      <c r="J30" s="31">
        <v>4</v>
      </c>
      <c r="K30" s="31">
        <v>5</v>
      </c>
      <c r="L30" s="31">
        <f t="shared" si="0"/>
        <v>85</v>
      </c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</row>
    <row r="31" spans="1:79" s="28" customFormat="1" ht="12.75" customHeight="1" x14ac:dyDescent="0.25">
      <c r="A31" s="29" t="s">
        <v>99</v>
      </c>
      <c r="B31" s="30" t="s">
        <v>78</v>
      </c>
      <c r="C31" s="30" t="s">
        <v>59</v>
      </c>
      <c r="D31" s="40">
        <v>5380000</v>
      </c>
      <c r="E31" s="40">
        <v>1600000</v>
      </c>
      <c r="F31" s="31">
        <v>30</v>
      </c>
      <c r="G31" s="31">
        <v>10</v>
      </c>
      <c r="H31" s="31">
        <v>6</v>
      </c>
      <c r="I31" s="31">
        <v>21</v>
      </c>
      <c r="J31" s="31">
        <v>0</v>
      </c>
      <c r="K31" s="31">
        <v>5</v>
      </c>
      <c r="L31" s="31">
        <f t="shared" si="0"/>
        <v>72</v>
      </c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</row>
    <row r="32" spans="1:79" s="28" customFormat="1" ht="12.75" customHeight="1" x14ac:dyDescent="0.25">
      <c r="A32" s="29" t="s">
        <v>100</v>
      </c>
      <c r="B32" s="30" t="s">
        <v>79</v>
      </c>
      <c r="C32" s="30" t="s">
        <v>60</v>
      </c>
      <c r="D32" s="40">
        <v>6270000</v>
      </c>
      <c r="E32" s="40">
        <v>1900000</v>
      </c>
      <c r="F32" s="31">
        <v>38</v>
      </c>
      <c r="G32" s="31">
        <v>12</v>
      </c>
      <c r="H32" s="31">
        <v>6</v>
      </c>
      <c r="I32" s="31">
        <v>20</v>
      </c>
      <c r="J32" s="31">
        <v>0</v>
      </c>
      <c r="K32" s="31">
        <v>5</v>
      </c>
      <c r="L32" s="31">
        <f t="shared" si="0"/>
        <v>81</v>
      </c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</row>
    <row r="33" spans="1:79" s="28" customFormat="1" ht="12" x14ac:dyDescent="0.25">
      <c r="A33" s="29" t="s">
        <v>101</v>
      </c>
      <c r="B33" s="30" t="s">
        <v>80</v>
      </c>
      <c r="C33" s="30" t="s">
        <v>61</v>
      </c>
      <c r="D33" s="40">
        <v>3090000</v>
      </c>
      <c r="E33" s="40">
        <v>1650000</v>
      </c>
      <c r="F33" s="31">
        <v>36</v>
      </c>
      <c r="G33" s="31">
        <v>14</v>
      </c>
      <c r="H33" s="31">
        <v>9</v>
      </c>
      <c r="I33" s="31">
        <v>19</v>
      </c>
      <c r="J33" s="31">
        <v>2</v>
      </c>
      <c r="K33" s="31">
        <v>4</v>
      </c>
      <c r="L33" s="31">
        <f t="shared" si="0"/>
        <v>84</v>
      </c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</row>
    <row r="34" spans="1:79" ht="12" x14ac:dyDescent="0.35">
      <c r="D34" s="37">
        <f>SUM(D15:D33)</f>
        <v>108207712</v>
      </c>
      <c r="E34" s="37">
        <f>SUM(E15:E33)</f>
        <v>27300000</v>
      </c>
    </row>
    <row r="35" spans="1:79" ht="12" x14ac:dyDescent="0.35">
      <c r="E35" s="33"/>
    </row>
  </sheetData>
  <mergeCells count="13">
    <mergeCell ref="J12:J13"/>
    <mergeCell ref="K12:K13"/>
    <mergeCell ref="L12:L13"/>
    <mergeCell ref="D8:E8"/>
    <mergeCell ref="D10:L10"/>
    <mergeCell ref="A12:A14"/>
    <mergeCell ref="B12:B14"/>
    <mergeCell ref="C12:C14"/>
    <mergeCell ref="D12:D14"/>
    <mergeCell ref="F12:F13"/>
    <mergeCell ref="G12:G13"/>
    <mergeCell ref="H12:H13"/>
    <mergeCell ref="I12:I13"/>
  </mergeCells>
  <dataValidations count="5">
    <dataValidation type="decimal" operator="lessThanOrEqual" allowBlank="1" showInputMessage="1" showErrorMessage="1" error="max. 40" sqref="F15:F33" xr:uid="{2C9284A1-91FE-459D-9EE0-CEE8F561230B}">
      <formula1>40</formula1>
    </dataValidation>
    <dataValidation type="decimal" operator="lessThanOrEqual" allowBlank="1" showInputMessage="1" showErrorMessage="1" error="max. 10" sqref="H15:H33" xr:uid="{424FB6F5-D47E-408D-A7B5-6F862B9CD6FD}">
      <formula1>10</formula1>
    </dataValidation>
    <dataValidation type="decimal" operator="lessThanOrEqual" allowBlank="1" showInputMessage="1" showErrorMessage="1" error="max. 5" sqref="J15:K33" xr:uid="{EC574976-141D-4E5C-9BE9-F9115ACC0D0F}">
      <formula1>5</formula1>
    </dataValidation>
    <dataValidation type="decimal" operator="lessThanOrEqual" allowBlank="1" showInputMessage="1" showErrorMessage="1" error="max. 15" sqref="G15:G33" xr:uid="{1175779F-5858-4F7F-BBC3-670B4A07B3EB}">
      <formula1>15</formula1>
    </dataValidation>
    <dataValidation type="decimal" operator="lessThanOrEqual" allowBlank="1" showInputMessage="1" showErrorMessage="1" error="max. 25" sqref="I15:I33" xr:uid="{27C417BD-C886-47E9-897F-D0C356E695C1}">
      <formula1>25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2F7F6-B916-4202-BBAD-8AA7F4911F4F}">
  <dimension ref="A1:CA35"/>
  <sheetViews>
    <sheetView zoomScale="80" zoomScaleNormal="80" workbookViewId="0"/>
  </sheetViews>
  <sheetFormatPr defaultColWidth="9.1796875" defaultRowHeight="14.5" x14ac:dyDescent="0.35"/>
  <cols>
    <col min="1" max="1" width="11.7265625" style="25" customWidth="1"/>
    <col min="2" max="2" width="29.26953125" style="25" customWidth="1"/>
    <col min="3" max="3" width="26.7265625" style="25" customWidth="1"/>
    <col min="4" max="4" width="15.54296875" style="25" customWidth="1"/>
    <col min="5" max="5" width="15" style="25" customWidth="1"/>
    <col min="6" max="6" width="9.7265625" style="25" customWidth="1"/>
    <col min="7" max="12" width="9.26953125" style="25" customWidth="1"/>
    <col min="13" max="16384" width="9.1796875" style="25"/>
  </cols>
  <sheetData>
    <row r="1" spans="1:79" ht="38.25" customHeight="1" x14ac:dyDescent="0.35">
      <c r="A1" s="24" t="s">
        <v>25</v>
      </c>
    </row>
    <row r="2" spans="1:79" ht="12" x14ac:dyDescent="0.35">
      <c r="A2" s="26" t="s">
        <v>39</v>
      </c>
      <c r="D2" s="26" t="s">
        <v>22</v>
      </c>
    </row>
    <row r="3" spans="1:79" ht="12" x14ac:dyDescent="0.35">
      <c r="A3" s="26" t="s">
        <v>32</v>
      </c>
      <c r="D3" s="25" t="s">
        <v>26</v>
      </c>
    </row>
    <row r="4" spans="1:79" ht="12" x14ac:dyDescent="0.35">
      <c r="A4" s="26" t="s">
        <v>40</v>
      </c>
      <c r="D4" s="25" t="s">
        <v>27</v>
      </c>
    </row>
    <row r="5" spans="1:79" ht="12" x14ac:dyDescent="0.35">
      <c r="A5" s="26" t="s">
        <v>41</v>
      </c>
      <c r="D5" s="25" t="s">
        <v>28</v>
      </c>
    </row>
    <row r="6" spans="1:79" ht="12" x14ac:dyDescent="0.35">
      <c r="A6" s="25" t="s">
        <v>42</v>
      </c>
      <c r="D6" s="25" t="s">
        <v>29</v>
      </c>
    </row>
    <row r="7" spans="1:79" ht="12" x14ac:dyDescent="0.35">
      <c r="A7" s="36" t="s">
        <v>33</v>
      </c>
      <c r="D7" s="25" t="s">
        <v>30</v>
      </c>
    </row>
    <row r="8" spans="1:79" ht="12.65" customHeight="1" x14ac:dyDescent="0.35">
      <c r="D8" s="18"/>
      <c r="E8" s="18"/>
    </row>
    <row r="9" spans="1:79" ht="12.65" customHeight="1" x14ac:dyDescent="0.35">
      <c r="A9" s="26"/>
      <c r="D9" s="26" t="s">
        <v>23</v>
      </c>
      <c r="E9" s="34"/>
    </row>
    <row r="10" spans="1:79" ht="39" customHeight="1" x14ac:dyDescent="0.35">
      <c r="A10" s="26"/>
      <c r="D10" s="18" t="s">
        <v>31</v>
      </c>
      <c r="E10" s="18"/>
      <c r="F10" s="18"/>
      <c r="G10" s="18"/>
      <c r="H10" s="18"/>
      <c r="I10" s="18"/>
      <c r="J10" s="18"/>
      <c r="K10" s="18"/>
      <c r="L10" s="18"/>
    </row>
    <row r="11" spans="1:79" ht="12.65" customHeight="1" x14ac:dyDescent="0.35">
      <c r="A11" s="26"/>
    </row>
    <row r="12" spans="1:79" ht="26.5" customHeight="1" x14ac:dyDescent="0.35">
      <c r="A12" s="19" t="s">
        <v>0</v>
      </c>
      <c r="B12" s="19" t="s">
        <v>1</v>
      </c>
      <c r="C12" s="19" t="s">
        <v>17</v>
      </c>
      <c r="D12" s="19" t="s">
        <v>12</v>
      </c>
      <c r="E12" s="27" t="s">
        <v>2</v>
      </c>
      <c r="F12" s="19" t="s">
        <v>14</v>
      </c>
      <c r="G12" s="19" t="s">
        <v>34</v>
      </c>
      <c r="H12" s="19" t="s">
        <v>13</v>
      </c>
      <c r="I12" s="19" t="s">
        <v>36</v>
      </c>
      <c r="J12" s="19" t="s">
        <v>37</v>
      </c>
      <c r="K12" s="19" t="s">
        <v>38</v>
      </c>
      <c r="L12" s="19" t="s">
        <v>3</v>
      </c>
    </row>
    <row r="13" spans="1:79" ht="59.5" customHeight="1" x14ac:dyDescent="0.35">
      <c r="A13" s="19"/>
      <c r="B13" s="19"/>
      <c r="C13" s="19"/>
      <c r="D13" s="19"/>
      <c r="E13" s="27"/>
      <c r="F13" s="19"/>
      <c r="G13" s="19"/>
      <c r="H13" s="19"/>
      <c r="I13" s="19"/>
      <c r="J13" s="19"/>
      <c r="K13" s="19"/>
      <c r="L13" s="19"/>
    </row>
    <row r="14" spans="1:79" ht="37.5" customHeight="1" x14ac:dyDescent="0.35">
      <c r="A14" s="19"/>
      <c r="B14" s="19"/>
      <c r="C14" s="19"/>
      <c r="D14" s="19"/>
      <c r="E14" s="27"/>
      <c r="F14" s="35" t="s">
        <v>24</v>
      </c>
      <c r="G14" s="35" t="s">
        <v>19</v>
      </c>
      <c r="H14" s="35" t="s">
        <v>21</v>
      </c>
      <c r="I14" s="35" t="s">
        <v>35</v>
      </c>
      <c r="J14" s="35" t="s">
        <v>20</v>
      </c>
      <c r="K14" s="35" t="s">
        <v>20</v>
      </c>
      <c r="L14" s="35"/>
    </row>
    <row r="15" spans="1:79" s="28" customFormat="1" ht="12.75" customHeight="1" x14ac:dyDescent="0.25">
      <c r="A15" s="29" t="s">
        <v>83</v>
      </c>
      <c r="B15" s="30" t="s">
        <v>62</v>
      </c>
      <c r="C15" s="30" t="s">
        <v>43</v>
      </c>
      <c r="D15" s="40">
        <v>3404409</v>
      </c>
      <c r="E15" s="40">
        <v>750000</v>
      </c>
      <c r="F15" s="31">
        <v>32</v>
      </c>
      <c r="G15" s="31">
        <v>12</v>
      </c>
      <c r="H15" s="31">
        <v>7</v>
      </c>
      <c r="I15" s="31">
        <v>20</v>
      </c>
      <c r="J15" s="31">
        <v>4</v>
      </c>
      <c r="K15" s="31">
        <v>4</v>
      </c>
      <c r="L15" s="31">
        <f>SUM(F15:K15)</f>
        <v>79</v>
      </c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</row>
    <row r="16" spans="1:79" s="28" customFormat="1" ht="12.75" customHeight="1" x14ac:dyDescent="0.25">
      <c r="A16" s="29" t="s">
        <v>84</v>
      </c>
      <c r="B16" s="30" t="s">
        <v>63</v>
      </c>
      <c r="C16" s="30" t="s">
        <v>44</v>
      </c>
      <c r="D16" s="40">
        <v>4031500</v>
      </c>
      <c r="E16" s="40">
        <v>1900000</v>
      </c>
      <c r="F16" s="31">
        <v>20</v>
      </c>
      <c r="G16" s="31">
        <v>8</v>
      </c>
      <c r="H16" s="31">
        <v>7</v>
      </c>
      <c r="I16" s="31">
        <v>20</v>
      </c>
      <c r="J16" s="31">
        <v>0</v>
      </c>
      <c r="K16" s="31">
        <v>5</v>
      </c>
      <c r="L16" s="31">
        <f t="shared" ref="L16:L33" si="0">SUM(F16:K16)</f>
        <v>60</v>
      </c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</row>
    <row r="17" spans="1:79" s="28" customFormat="1" ht="12.75" customHeight="1" x14ac:dyDescent="0.25">
      <c r="A17" s="29" t="s">
        <v>85</v>
      </c>
      <c r="B17" s="32" t="s">
        <v>64</v>
      </c>
      <c r="C17" s="32" t="s">
        <v>45</v>
      </c>
      <c r="D17" s="41">
        <v>1800000</v>
      </c>
      <c r="E17" s="41">
        <v>100000</v>
      </c>
      <c r="F17" s="31">
        <v>15</v>
      </c>
      <c r="G17" s="31">
        <v>7</v>
      </c>
      <c r="H17" s="31">
        <v>7</v>
      </c>
      <c r="I17" s="31">
        <v>13</v>
      </c>
      <c r="J17" s="31">
        <v>0</v>
      </c>
      <c r="K17" s="31">
        <v>3</v>
      </c>
      <c r="L17" s="31">
        <f t="shared" si="0"/>
        <v>45</v>
      </c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</row>
    <row r="18" spans="1:79" s="28" customFormat="1" ht="12.75" customHeight="1" x14ac:dyDescent="0.25">
      <c r="A18" s="29" t="s">
        <v>86</v>
      </c>
      <c r="B18" s="30" t="s">
        <v>65</v>
      </c>
      <c r="C18" s="30" t="s">
        <v>46</v>
      </c>
      <c r="D18" s="40">
        <v>1508700</v>
      </c>
      <c r="E18" s="40">
        <v>900000</v>
      </c>
      <c r="F18" s="31">
        <v>15</v>
      </c>
      <c r="G18" s="31">
        <v>7</v>
      </c>
      <c r="H18" s="31">
        <v>8</v>
      </c>
      <c r="I18" s="31">
        <v>16</v>
      </c>
      <c r="J18" s="31">
        <v>0</v>
      </c>
      <c r="K18" s="31">
        <v>4</v>
      </c>
      <c r="L18" s="31">
        <f t="shared" si="0"/>
        <v>50</v>
      </c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</row>
    <row r="19" spans="1:79" s="28" customFormat="1" ht="12.75" customHeight="1" x14ac:dyDescent="0.25">
      <c r="A19" s="29" t="s">
        <v>87</v>
      </c>
      <c r="B19" s="32" t="s">
        <v>66</v>
      </c>
      <c r="C19" s="32" t="s">
        <v>47</v>
      </c>
      <c r="D19" s="41">
        <v>6013140</v>
      </c>
      <c r="E19" s="41">
        <v>1900000</v>
      </c>
      <c r="F19" s="31">
        <v>38</v>
      </c>
      <c r="G19" s="31">
        <v>15</v>
      </c>
      <c r="H19" s="31">
        <v>8</v>
      </c>
      <c r="I19" s="31">
        <v>24</v>
      </c>
      <c r="J19" s="31">
        <v>2</v>
      </c>
      <c r="K19" s="31">
        <v>5</v>
      </c>
      <c r="L19" s="31">
        <f t="shared" si="0"/>
        <v>92</v>
      </c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s="28" customFormat="1" ht="12" x14ac:dyDescent="0.25">
      <c r="A20" s="29" t="s">
        <v>88</v>
      </c>
      <c r="B20" s="30" t="s">
        <v>67</v>
      </c>
      <c r="C20" s="30" t="s">
        <v>48</v>
      </c>
      <c r="D20" s="40">
        <v>5750000</v>
      </c>
      <c r="E20" s="40">
        <v>1800000</v>
      </c>
      <c r="F20" s="31">
        <v>36</v>
      </c>
      <c r="G20" s="31">
        <v>13</v>
      </c>
      <c r="H20" s="31">
        <v>9</v>
      </c>
      <c r="I20" s="31">
        <v>22</v>
      </c>
      <c r="J20" s="31">
        <v>4</v>
      </c>
      <c r="K20" s="31">
        <v>5</v>
      </c>
      <c r="L20" s="31">
        <f t="shared" si="0"/>
        <v>89</v>
      </c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s="28" customFormat="1" ht="12.75" customHeight="1" x14ac:dyDescent="0.25">
      <c r="A21" s="29" t="s">
        <v>89</v>
      </c>
      <c r="B21" s="30" t="s">
        <v>68</v>
      </c>
      <c r="C21" s="30" t="s">
        <v>49</v>
      </c>
      <c r="D21" s="40">
        <v>4083050</v>
      </c>
      <c r="E21" s="40">
        <v>1100000</v>
      </c>
      <c r="F21" s="31">
        <v>35</v>
      </c>
      <c r="G21" s="31">
        <v>13</v>
      </c>
      <c r="H21" s="31">
        <v>8</v>
      </c>
      <c r="I21" s="31">
        <v>23</v>
      </c>
      <c r="J21" s="31">
        <v>1</v>
      </c>
      <c r="K21" s="31">
        <v>5</v>
      </c>
      <c r="L21" s="31">
        <f t="shared" si="0"/>
        <v>85</v>
      </c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</row>
    <row r="22" spans="1:79" s="28" customFormat="1" ht="12.75" customHeight="1" x14ac:dyDescent="0.25">
      <c r="A22" s="29" t="s">
        <v>90</v>
      </c>
      <c r="B22" s="30" t="s">
        <v>69</v>
      </c>
      <c r="C22" s="30" t="s">
        <v>50</v>
      </c>
      <c r="D22" s="40">
        <v>7231146</v>
      </c>
      <c r="E22" s="40">
        <v>1500000</v>
      </c>
      <c r="F22" s="31">
        <v>37</v>
      </c>
      <c r="G22" s="31">
        <v>13</v>
      </c>
      <c r="H22" s="31">
        <v>6</v>
      </c>
      <c r="I22" s="31">
        <v>22</v>
      </c>
      <c r="J22" s="31">
        <v>4</v>
      </c>
      <c r="K22" s="31">
        <v>5</v>
      </c>
      <c r="L22" s="31">
        <f t="shared" si="0"/>
        <v>87</v>
      </c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</row>
    <row r="23" spans="1:79" s="28" customFormat="1" ht="13.5" customHeight="1" x14ac:dyDescent="0.25">
      <c r="A23" s="29" t="s">
        <v>91</v>
      </c>
      <c r="B23" s="30" t="s">
        <v>70</v>
      </c>
      <c r="C23" s="30" t="s">
        <v>51</v>
      </c>
      <c r="D23" s="40">
        <v>5925100</v>
      </c>
      <c r="E23" s="40">
        <v>1800000</v>
      </c>
      <c r="F23" s="31">
        <v>20</v>
      </c>
      <c r="G23" s="31">
        <v>10</v>
      </c>
      <c r="H23" s="31">
        <v>7</v>
      </c>
      <c r="I23" s="31">
        <v>19</v>
      </c>
      <c r="J23" s="31">
        <v>2</v>
      </c>
      <c r="K23" s="31">
        <v>5</v>
      </c>
      <c r="L23" s="31">
        <f t="shared" si="0"/>
        <v>63</v>
      </c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</row>
    <row r="24" spans="1:79" s="28" customFormat="1" ht="12.75" customHeight="1" x14ac:dyDescent="0.25">
      <c r="A24" s="29" t="s">
        <v>92</v>
      </c>
      <c r="B24" s="30" t="s">
        <v>71</v>
      </c>
      <c r="C24" s="30" t="s">
        <v>52</v>
      </c>
      <c r="D24" s="40">
        <v>6537450</v>
      </c>
      <c r="E24" s="40">
        <v>1700000</v>
      </c>
      <c r="F24" s="31">
        <v>30</v>
      </c>
      <c r="G24" s="31">
        <v>14</v>
      </c>
      <c r="H24" s="31">
        <v>7</v>
      </c>
      <c r="I24" s="31">
        <v>20</v>
      </c>
      <c r="J24" s="31">
        <v>4</v>
      </c>
      <c r="K24" s="31">
        <v>5</v>
      </c>
      <c r="L24" s="31">
        <f t="shared" si="0"/>
        <v>80</v>
      </c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</row>
    <row r="25" spans="1:79" s="28" customFormat="1" ht="12.75" customHeight="1" x14ac:dyDescent="0.25">
      <c r="A25" s="29" t="s">
        <v>93</v>
      </c>
      <c r="B25" s="32" t="s">
        <v>72</v>
      </c>
      <c r="C25" s="32" t="s">
        <v>53</v>
      </c>
      <c r="D25" s="41">
        <v>7028000</v>
      </c>
      <c r="E25" s="41">
        <v>1300000</v>
      </c>
      <c r="F25" s="31">
        <v>20</v>
      </c>
      <c r="G25" s="31">
        <v>10</v>
      </c>
      <c r="H25" s="31">
        <v>8</v>
      </c>
      <c r="I25" s="31">
        <v>18</v>
      </c>
      <c r="J25" s="31">
        <v>4</v>
      </c>
      <c r="K25" s="31">
        <v>4</v>
      </c>
      <c r="L25" s="31">
        <f t="shared" si="0"/>
        <v>64</v>
      </c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</row>
    <row r="26" spans="1:79" s="28" customFormat="1" ht="12.75" customHeight="1" x14ac:dyDescent="0.25">
      <c r="A26" s="29" t="s">
        <v>94</v>
      </c>
      <c r="B26" s="30" t="s">
        <v>73</v>
      </c>
      <c r="C26" s="30" t="s">
        <v>54</v>
      </c>
      <c r="D26" s="40">
        <v>8336400</v>
      </c>
      <c r="E26" s="40">
        <v>2000000</v>
      </c>
      <c r="F26" s="31">
        <v>29</v>
      </c>
      <c r="G26" s="31">
        <v>12</v>
      </c>
      <c r="H26" s="31">
        <v>9</v>
      </c>
      <c r="I26" s="31">
        <v>21</v>
      </c>
      <c r="J26" s="31">
        <v>3</v>
      </c>
      <c r="K26" s="31">
        <v>5</v>
      </c>
      <c r="L26" s="31">
        <f t="shared" si="0"/>
        <v>79</v>
      </c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</row>
    <row r="27" spans="1:79" s="28" customFormat="1" ht="12.75" customHeight="1" x14ac:dyDescent="0.25">
      <c r="A27" s="29" t="s">
        <v>95</v>
      </c>
      <c r="B27" s="32" t="s">
        <v>74</v>
      </c>
      <c r="C27" s="32" t="s">
        <v>55</v>
      </c>
      <c r="D27" s="41">
        <v>3670817</v>
      </c>
      <c r="E27" s="41">
        <v>1250000</v>
      </c>
      <c r="F27" s="31">
        <v>29</v>
      </c>
      <c r="G27" s="31">
        <v>11</v>
      </c>
      <c r="H27" s="31">
        <v>7</v>
      </c>
      <c r="I27" s="31">
        <v>20</v>
      </c>
      <c r="J27" s="31">
        <v>1</v>
      </c>
      <c r="K27" s="31">
        <v>5</v>
      </c>
      <c r="L27" s="31">
        <f t="shared" si="0"/>
        <v>73</v>
      </c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</row>
    <row r="28" spans="1:79" s="28" customFormat="1" ht="12" x14ac:dyDescent="0.25">
      <c r="A28" s="29" t="s">
        <v>96</v>
      </c>
      <c r="B28" s="30" t="s">
        <v>75</v>
      </c>
      <c r="C28" s="30" t="s">
        <v>56</v>
      </c>
      <c r="D28" s="40">
        <v>1353000</v>
      </c>
      <c r="E28" s="40">
        <v>950000</v>
      </c>
      <c r="F28" s="31">
        <v>24</v>
      </c>
      <c r="G28" s="31">
        <v>8</v>
      </c>
      <c r="H28" s="31">
        <v>8</v>
      </c>
      <c r="I28" s="31">
        <v>20</v>
      </c>
      <c r="J28" s="31">
        <v>3</v>
      </c>
      <c r="K28" s="31">
        <v>5</v>
      </c>
      <c r="L28" s="31">
        <f t="shared" si="0"/>
        <v>68</v>
      </c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</row>
    <row r="29" spans="1:79" s="28" customFormat="1" ht="12.75" customHeight="1" x14ac:dyDescent="0.25">
      <c r="A29" s="29" t="s">
        <v>97</v>
      </c>
      <c r="B29" s="32" t="s">
        <v>76</v>
      </c>
      <c r="C29" s="32" t="s">
        <v>57</v>
      </c>
      <c r="D29" s="41">
        <v>3400000</v>
      </c>
      <c r="E29" s="41">
        <v>1200000</v>
      </c>
      <c r="F29" s="31">
        <v>25</v>
      </c>
      <c r="G29" s="31">
        <v>10</v>
      </c>
      <c r="H29" s="31">
        <v>7</v>
      </c>
      <c r="I29" s="31">
        <v>19</v>
      </c>
      <c r="J29" s="31">
        <v>0</v>
      </c>
      <c r="K29" s="31">
        <v>4</v>
      </c>
      <c r="L29" s="31">
        <f t="shared" si="0"/>
        <v>65</v>
      </c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</row>
    <row r="30" spans="1:79" s="28" customFormat="1" ht="12.75" customHeight="1" x14ac:dyDescent="0.25">
      <c r="A30" s="29" t="s">
        <v>98</v>
      </c>
      <c r="B30" s="32" t="s">
        <v>77</v>
      </c>
      <c r="C30" s="32" t="s">
        <v>58</v>
      </c>
      <c r="D30" s="41">
        <v>23395000</v>
      </c>
      <c r="E30" s="41">
        <v>2000000</v>
      </c>
      <c r="F30" s="31">
        <v>35</v>
      </c>
      <c r="G30" s="31">
        <v>13</v>
      </c>
      <c r="H30" s="31">
        <v>8</v>
      </c>
      <c r="I30" s="31">
        <v>22</v>
      </c>
      <c r="J30" s="31">
        <v>4</v>
      </c>
      <c r="K30" s="31">
        <v>5</v>
      </c>
      <c r="L30" s="31">
        <f t="shared" si="0"/>
        <v>87</v>
      </c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</row>
    <row r="31" spans="1:79" s="28" customFormat="1" ht="12.75" customHeight="1" x14ac:dyDescent="0.25">
      <c r="A31" s="29" t="s">
        <v>99</v>
      </c>
      <c r="B31" s="30" t="s">
        <v>78</v>
      </c>
      <c r="C31" s="30" t="s">
        <v>59</v>
      </c>
      <c r="D31" s="40">
        <v>5380000</v>
      </c>
      <c r="E31" s="40">
        <v>1600000</v>
      </c>
      <c r="F31" s="31">
        <v>32</v>
      </c>
      <c r="G31" s="31">
        <v>11</v>
      </c>
      <c r="H31" s="31">
        <v>6</v>
      </c>
      <c r="I31" s="31">
        <v>21</v>
      </c>
      <c r="J31" s="31">
        <v>0</v>
      </c>
      <c r="K31" s="31">
        <v>5</v>
      </c>
      <c r="L31" s="31">
        <f t="shared" si="0"/>
        <v>75</v>
      </c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</row>
    <row r="32" spans="1:79" s="28" customFormat="1" ht="12.75" customHeight="1" x14ac:dyDescent="0.25">
      <c r="A32" s="29" t="s">
        <v>100</v>
      </c>
      <c r="B32" s="30" t="s">
        <v>79</v>
      </c>
      <c r="C32" s="30" t="s">
        <v>60</v>
      </c>
      <c r="D32" s="40">
        <v>6270000</v>
      </c>
      <c r="E32" s="40">
        <v>1900000</v>
      </c>
      <c r="F32" s="31">
        <v>38</v>
      </c>
      <c r="G32" s="31">
        <v>13</v>
      </c>
      <c r="H32" s="31">
        <v>6</v>
      </c>
      <c r="I32" s="31">
        <v>20</v>
      </c>
      <c r="J32" s="31">
        <v>0</v>
      </c>
      <c r="K32" s="31">
        <v>5</v>
      </c>
      <c r="L32" s="31">
        <f t="shared" si="0"/>
        <v>82</v>
      </c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</row>
    <row r="33" spans="1:79" s="28" customFormat="1" ht="12" x14ac:dyDescent="0.25">
      <c r="A33" s="29" t="s">
        <v>101</v>
      </c>
      <c r="B33" s="30" t="s">
        <v>80</v>
      </c>
      <c r="C33" s="30" t="s">
        <v>61</v>
      </c>
      <c r="D33" s="40">
        <v>3090000</v>
      </c>
      <c r="E33" s="40">
        <v>1650000</v>
      </c>
      <c r="F33" s="31">
        <v>35</v>
      </c>
      <c r="G33" s="31">
        <v>14</v>
      </c>
      <c r="H33" s="31">
        <v>9</v>
      </c>
      <c r="I33" s="31">
        <v>19</v>
      </c>
      <c r="J33" s="31">
        <v>2</v>
      </c>
      <c r="K33" s="31">
        <v>4</v>
      </c>
      <c r="L33" s="31">
        <f t="shared" si="0"/>
        <v>83</v>
      </c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</row>
    <row r="34" spans="1:79" ht="12" x14ac:dyDescent="0.35">
      <c r="D34" s="37">
        <f>SUM(D15:D33)</f>
        <v>108207712</v>
      </c>
      <c r="E34" s="37">
        <f>SUM(E15:E33)</f>
        <v>27300000</v>
      </c>
    </row>
    <row r="35" spans="1:79" ht="12" x14ac:dyDescent="0.35">
      <c r="E35" s="33"/>
    </row>
  </sheetData>
  <mergeCells count="13">
    <mergeCell ref="J12:J13"/>
    <mergeCell ref="K12:K13"/>
    <mergeCell ref="L12:L13"/>
    <mergeCell ref="D8:E8"/>
    <mergeCell ref="D10:L10"/>
    <mergeCell ref="A12:A14"/>
    <mergeCell ref="B12:B14"/>
    <mergeCell ref="C12:C14"/>
    <mergeCell ref="D12:D14"/>
    <mergeCell ref="F12:F13"/>
    <mergeCell ref="G12:G13"/>
    <mergeCell ref="H12:H13"/>
    <mergeCell ref="I12:I13"/>
  </mergeCells>
  <dataValidations count="5">
    <dataValidation type="decimal" operator="lessThanOrEqual" allowBlank="1" showInputMessage="1" showErrorMessage="1" error="max. 40" sqref="F15:F33" xr:uid="{96517117-66FB-4621-95D9-E54EBDDEFAAC}">
      <formula1>40</formula1>
    </dataValidation>
    <dataValidation type="decimal" operator="lessThanOrEqual" allowBlank="1" showInputMessage="1" showErrorMessage="1" error="max. 10" sqref="H15:H33" xr:uid="{9D91AD0F-FA04-4BAF-A6ED-E062D923B398}">
      <formula1>10</formula1>
    </dataValidation>
    <dataValidation type="decimal" operator="lessThanOrEqual" allowBlank="1" showInputMessage="1" showErrorMessage="1" error="max. 5" sqref="J15:K33" xr:uid="{D8C987A2-409C-43B5-93C5-DF761FBDADBE}">
      <formula1>5</formula1>
    </dataValidation>
    <dataValidation type="decimal" operator="lessThanOrEqual" allowBlank="1" showInputMessage="1" showErrorMessage="1" error="max. 15" sqref="G15:G33" xr:uid="{866DFAAA-F684-426A-A36F-9B12C3B0472C}">
      <formula1>15</formula1>
    </dataValidation>
    <dataValidation type="decimal" operator="lessThanOrEqual" allowBlank="1" showInputMessage="1" showErrorMessage="1" error="max. 25" sqref="I15:I33" xr:uid="{B6C08A94-6FB2-409F-94A7-3B2DCF51ACFA}">
      <formula1>25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0419D-F917-4FAB-8D35-AF41D954AC7D}">
  <dimension ref="A1:CA35"/>
  <sheetViews>
    <sheetView zoomScale="80" zoomScaleNormal="80" workbookViewId="0"/>
  </sheetViews>
  <sheetFormatPr defaultColWidth="9.1796875" defaultRowHeight="14.5" x14ac:dyDescent="0.35"/>
  <cols>
    <col min="1" max="1" width="11.7265625" style="25" customWidth="1"/>
    <col min="2" max="2" width="29.26953125" style="25" customWidth="1"/>
    <col min="3" max="3" width="26.7265625" style="25" customWidth="1"/>
    <col min="4" max="4" width="15.54296875" style="25" customWidth="1"/>
    <col min="5" max="5" width="15" style="25" customWidth="1"/>
    <col min="6" max="6" width="9.7265625" style="25" customWidth="1"/>
    <col min="7" max="12" width="9.26953125" style="25" customWidth="1"/>
    <col min="13" max="16384" width="9.1796875" style="25"/>
  </cols>
  <sheetData>
    <row r="1" spans="1:79" ht="38.25" customHeight="1" x14ac:dyDescent="0.35">
      <c r="A1" s="24" t="s">
        <v>25</v>
      </c>
    </row>
    <row r="2" spans="1:79" ht="12" x14ac:dyDescent="0.35">
      <c r="A2" s="26" t="s">
        <v>39</v>
      </c>
      <c r="D2" s="26" t="s">
        <v>22</v>
      </c>
    </row>
    <row r="3" spans="1:79" ht="12" x14ac:dyDescent="0.35">
      <c r="A3" s="26" t="s">
        <v>32</v>
      </c>
      <c r="D3" s="25" t="s">
        <v>26</v>
      </c>
    </row>
    <row r="4" spans="1:79" ht="12" x14ac:dyDescent="0.35">
      <c r="A4" s="26" t="s">
        <v>40</v>
      </c>
      <c r="D4" s="25" t="s">
        <v>27</v>
      </c>
    </row>
    <row r="5" spans="1:79" ht="12" x14ac:dyDescent="0.35">
      <c r="A5" s="26" t="s">
        <v>41</v>
      </c>
      <c r="D5" s="25" t="s">
        <v>28</v>
      </c>
    </row>
    <row r="6" spans="1:79" ht="12" x14ac:dyDescent="0.35">
      <c r="A6" s="25" t="s">
        <v>42</v>
      </c>
      <c r="D6" s="25" t="s">
        <v>29</v>
      </c>
    </row>
    <row r="7" spans="1:79" ht="12" x14ac:dyDescent="0.35">
      <c r="A7" s="36" t="s">
        <v>33</v>
      </c>
      <c r="D7" s="25" t="s">
        <v>30</v>
      </c>
    </row>
    <row r="8" spans="1:79" ht="12.65" customHeight="1" x14ac:dyDescent="0.35">
      <c r="D8" s="18"/>
      <c r="E8" s="18"/>
    </row>
    <row r="9" spans="1:79" ht="12.65" customHeight="1" x14ac:dyDescent="0.35">
      <c r="A9" s="26"/>
      <c r="D9" s="26" t="s">
        <v>23</v>
      </c>
      <c r="E9" s="34"/>
    </row>
    <row r="10" spans="1:79" ht="39" customHeight="1" x14ac:dyDescent="0.35">
      <c r="A10" s="26"/>
      <c r="D10" s="18" t="s">
        <v>31</v>
      </c>
      <c r="E10" s="18"/>
      <c r="F10" s="18"/>
      <c r="G10" s="18"/>
      <c r="H10" s="18"/>
      <c r="I10" s="18"/>
      <c r="J10" s="18"/>
      <c r="K10" s="18"/>
      <c r="L10" s="18"/>
    </row>
    <row r="11" spans="1:79" ht="12.65" customHeight="1" x14ac:dyDescent="0.35">
      <c r="A11" s="26"/>
    </row>
    <row r="12" spans="1:79" ht="26.5" customHeight="1" x14ac:dyDescent="0.35">
      <c r="A12" s="19" t="s">
        <v>0</v>
      </c>
      <c r="B12" s="19" t="s">
        <v>1</v>
      </c>
      <c r="C12" s="19" t="s">
        <v>17</v>
      </c>
      <c r="D12" s="19" t="s">
        <v>12</v>
      </c>
      <c r="E12" s="27" t="s">
        <v>2</v>
      </c>
      <c r="F12" s="19" t="s">
        <v>14</v>
      </c>
      <c r="G12" s="19" t="s">
        <v>34</v>
      </c>
      <c r="H12" s="19" t="s">
        <v>13</v>
      </c>
      <c r="I12" s="19" t="s">
        <v>36</v>
      </c>
      <c r="J12" s="19" t="s">
        <v>37</v>
      </c>
      <c r="K12" s="19" t="s">
        <v>38</v>
      </c>
      <c r="L12" s="19" t="s">
        <v>3</v>
      </c>
    </row>
    <row r="13" spans="1:79" ht="59.5" customHeight="1" x14ac:dyDescent="0.35">
      <c r="A13" s="19"/>
      <c r="B13" s="19"/>
      <c r="C13" s="19"/>
      <c r="D13" s="19"/>
      <c r="E13" s="27"/>
      <c r="F13" s="19"/>
      <c r="G13" s="19"/>
      <c r="H13" s="19"/>
      <c r="I13" s="19"/>
      <c r="J13" s="19"/>
      <c r="K13" s="19"/>
      <c r="L13" s="19"/>
    </row>
    <row r="14" spans="1:79" ht="37.5" customHeight="1" x14ac:dyDescent="0.35">
      <c r="A14" s="19"/>
      <c r="B14" s="19"/>
      <c r="C14" s="19"/>
      <c r="D14" s="19"/>
      <c r="E14" s="27"/>
      <c r="F14" s="35" t="s">
        <v>24</v>
      </c>
      <c r="G14" s="35" t="s">
        <v>19</v>
      </c>
      <c r="H14" s="35" t="s">
        <v>21</v>
      </c>
      <c r="I14" s="35" t="s">
        <v>35</v>
      </c>
      <c r="J14" s="35" t="s">
        <v>20</v>
      </c>
      <c r="K14" s="35" t="s">
        <v>20</v>
      </c>
      <c r="L14" s="35"/>
    </row>
    <row r="15" spans="1:79" s="28" customFormat="1" ht="12.75" customHeight="1" x14ac:dyDescent="0.25">
      <c r="A15" s="29" t="s">
        <v>83</v>
      </c>
      <c r="B15" s="30" t="s">
        <v>62</v>
      </c>
      <c r="C15" s="30" t="s">
        <v>43</v>
      </c>
      <c r="D15" s="40">
        <v>3404409</v>
      </c>
      <c r="E15" s="40">
        <v>750000</v>
      </c>
      <c r="F15" s="31">
        <v>30</v>
      </c>
      <c r="G15" s="31">
        <v>10</v>
      </c>
      <c r="H15" s="31">
        <v>7</v>
      </c>
      <c r="I15" s="31">
        <v>19</v>
      </c>
      <c r="J15" s="31">
        <v>4</v>
      </c>
      <c r="K15" s="31">
        <v>4</v>
      </c>
      <c r="L15" s="31">
        <f>SUM(F15:K15)</f>
        <v>74</v>
      </c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</row>
    <row r="16" spans="1:79" s="28" customFormat="1" ht="12.75" customHeight="1" x14ac:dyDescent="0.25">
      <c r="A16" s="29" t="s">
        <v>84</v>
      </c>
      <c r="B16" s="30" t="s">
        <v>63</v>
      </c>
      <c r="C16" s="30" t="s">
        <v>44</v>
      </c>
      <c r="D16" s="40">
        <v>4031500</v>
      </c>
      <c r="E16" s="40">
        <v>1900000</v>
      </c>
      <c r="F16" s="31">
        <v>16</v>
      </c>
      <c r="G16" s="31">
        <v>7</v>
      </c>
      <c r="H16" s="31">
        <v>7</v>
      </c>
      <c r="I16" s="31">
        <v>20</v>
      </c>
      <c r="J16" s="31">
        <v>0</v>
      </c>
      <c r="K16" s="31">
        <v>5</v>
      </c>
      <c r="L16" s="31">
        <f t="shared" ref="L16:L33" si="0">SUM(F16:K16)</f>
        <v>55</v>
      </c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</row>
    <row r="17" spans="1:79" s="28" customFormat="1" ht="12.75" customHeight="1" x14ac:dyDescent="0.25">
      <c r="A17" s="29" t="s">
        <v>85</v>
      </c>
      <c r="B17" s="32" t="s">
        <v>64</v>
      </c>
      <c r="C17" s="32" t="s">
        <v>45</v>
      </c>
      <c r="D17" s="41">
        <v>1800000</v>
      </c>
      <c r="E17" s="41">
        <v>100000</v>
      </c>
      <c r="F17" s="31">
        <v>15</v>
      </c>
      <c r="G17" s="31">
        <v>7</v>
      </c>
      <c r="H17" s="31">
        <v>7</v>
      </c>
      <c r="I17" s="31">
        <v>13</v>
      </c>
      <c r="J17" s="31">
        <v>0</v>
      </c>
      <c r="K17" s="31">
        <v>3</v>
      </c>
      <c r="L17" s="31">
        <f t="shared" si="0"/>
        <v>45</v>
      </c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</row>
    <row r="18" spans="1:79" s="28" customFormat="1" ht="12.75" customHeight="1" x14ac:dyDescent="0.25">
      <c r="A18" s="29" t="s">
        <v>86</v>
      </c>
      <c r="B18" s="30" t="s">
        <v>65</v>
      </c>
      <c r="C18" s="30" t="s">
        <v>46</v>
      </c>
      <c r="D18" s="40">
        <v>1508700</v>
      </c>
      <c r="E18" s="40">
        <v>900000</v>
      </c>
      <c r="F18" s="31">
        <v>15</v>
      </c>
      <c r="G18" s="31">
        <v>7</v>
      </c>
      <c r="H18" s="31">
        <v>8</v>
      </c>
      <c r="I18" s="31">
        <v>16</v>
      </c>
      <c r="J18" s="31">
        <v>0</v>
      </c>
      <c r="K18" s="31">
        <v>4</v>
      </c>
      <c r="L18" s="31">
        <f t="shared" si="0"/>
        <v>50</v>
      </c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</row>
    <row r="19" spans="1:79" s="28" customFormat="1" ht="12.75" customHeight="1" x14ac:dyDescent="0.25">
      <c r="A19" s="29" t="s">
        <v>87</v>
      </c>
      <c r="B19" s="32" t="s">
        <v>66</v>
      </c>
      <c r="C19" s="32" t="s">
        <v>47</v>
      </c>
      <c r="D19" s="41">
        <v>6013140</v>
      </c>
      <c r="E19" s="41">
        <v>1900000</v>
      </c>
      <c r="F19" s="31">
        <v>36</v>
      </c>
      <c r="G19" s="31">
        <v>14</v>
      </c>
      <c r="H19" s="31">
        <v>8</v>
      </c>
      <c r="I19" s="31">
        <v>24</v>
      </c>
      <c r="J19" s="31">
        <v>2</v>
      </c>
      <c r="K19" s="31">
        <v>5</v>
      </c>
      <c r="L19" s="31">
        <f t="shared" si="0"/>
        <v>89</v>
      </c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s="28" customFormat="1" ht="12" x14ac:dyDescent="0.25">
      <c r="A20" s="29" t="s">
        <v>88</v>
      </c>
      <c r="B20" s="30" t="s">
        <v>67</v>
      </c>
      <c r="C20" s="30" t="s">
        <v>48</v>
      </c>
      <c r="D20" s="40">
        <v>5750000</v>
      </c>
      <c r="E20" s="40">
        <v>1800000</v>
      </c>
      <c r="F20" s="31">
        <v>35</v>
      </c>
      <c r="G20" s="31">
        <v>13</v>
      </c>
      <c r="H20" s="31">
        <v>9</v>
      </c>
      <c r="I20" s="31">
        <v>22</v>
      </c>
      <c r="J20" s="31">
        <v>4</v>
      </c>
      <c r="K20" s="31">
        <v>5</v>
      </c>
      <c r="L20" s="31">
        <f t="shared" si="0"/>
        <v>88</v>
      </c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s="28" customFormat="1" ht="12.75" customHeight="1" x14ac:dyDescent="0.25">
      <c r="A21" s="29" t="s">
        <v>89</v>
      </c>
      <c r="B21" s="30" t="s">
        <v>68</v>
      </c>
      <c r="C21" s="30" t="s">
        <v>49</v>
      </c>
      <c r="D21" s="40">
        <v>4083050</v>
      </c>
      <c r="E21" s="40">
        <v>1100000</v>
      </c>
      <c r="F21" s="31">
        <v>35</v>
      </c>
      <c r="G21" s="31">
        <v>13</v>
      </c>
      <c r="H21" s="31">
        <v>8</v>
      </c>
      <c r="I21" s="31">
        <v>23</v>
      </c>
      <c r="J21" s="31">
        <v>1</v>
      </c>
      <c r="K21" s="31">
        <v>5</v>
      </c>
      <c r="L21" s="31">
        <f t="shared" si="0"/>
        <v>85</v>
      </c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</row>
    <row r="22" spans="1:79" s="28" customFormat="1" ht="12.75" customHeight="1" x14ac:dyDescent="0.25">
      <c r="A22" s="29" t="s">
        <v>90</v>
      </c>
      <c r="B22" s="30" t="s">
        <v>69</v>
      </c>
      <c r="C22" s="30" t="s">
        <v>50</v>
      </c>
      <c r="D22" s="40">
        <v>7231146</v>
      </c>
      <c r="E22" s="40">
        <v>1500000</v>
      </c>
      <c r="F22" s="31">
        <v>32</v>
      </c>
      <c r="G22" s="31">
        <v>13</v>
      </c>
      <c r="H22" s="31">
        <v>6</v>
      </c>
      <c r="I22" s="31">
        <v>22</v>
      </c>
      <c r="J22" s="31">
        <v>4</v>
      </c>
      <c r="K22" s="31">
        <v>5</v>
      </c>
      <c r="L22" s="31">
        <f t="shared" si="0"/>
        <v>82</v>
      </c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</row>
    <row r="23" spans="1:79" s="28" customFormat="1" ht="13.5" customHeight="1" x14ac:dyDescent="0.25">
      <c r="A23" s="29" t="s">
        <v>91</v>
      </c>
      <c r="B23" s="30" t="s">
        <v>70</v>
      </c>
      <c r="C23" s="30" t="s">
        <v>51</v>
      </c>
      <c r="D23" s="40">
        <v>5925100</v>
      </c>
      <c r="E23" s="40">
        <v>1800000</v>
      </c>
      <c r="F23" s="31">
        <v>20</v>
      </c>
      <c r="G23" s="31">
        <v>10</v>
      </c>
      <c r="H23" s="31">
        <v>7</v>
      </c>
      <c r="I23" s="31">
        <v>19</v>
      </c>
      <c r="J23" s="31">
        <v>2</v>
      </c>
      <c r="K23" s="31">
        <v>5</v>
      </c>
      <c r="L23" s="31">
        <f t="shared" si="0"/>
        <v>63</v>
      </c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</row>
    <row r="24" spans="1:79" s="28" customFormat="1" ht="12.75" customHeight="1" x14ac:dyDescent="0.25">
      <c r="A24" s="29" t="s">
        <v>92</v>
      </c>
      <c r="B24" s="30" t="s">
        <v>71</v>
      </c>
      <c r="C24" s="30" t="s">
        <v>52</v>
      </c>
      <c r="D24" s="40">
        <v>6537450</v>
      </c>
      <c r="E24" s="40">
        <v>1700000</v>
      </c>
      <c r="F24" s="31">
        <v>32</v>
      </c>
      <c r="G24" s="31">
        <v>14</v>
      </c>
      <c r="H24" s="31">
        <v>7</v>
      </c>
      <c r="I24" s="31">
        <v>21</v>
      </c>
      <c r="J24" s="31">
        <v>4</v>
      </c>
      <c r="K24" s="31">
        <v>5</v>
      </c>
      <c r="L24" s="31">
        <f t="shared" si="0"/>
        <v>83</v>
      </c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</row>
    <row r="25" spans="1:79" s="28" customFormat="1" ht="12.75" customHeight="1" x14ac:dyDescent="0.25">
      <c r="A25" s="29" t="s">
        <v>93</v>
      </c>
      <c r="B25" s="32" t="s">
        <v>72</v>
      </c>
      <c r="C25" s="32" t="s">
        <v>53</v>
      </c>
      <c r="D25" s="41">
        <v>7028000</v>
      </c>
      <c r="E25" s="41">
        <v>1300000</v>
      </c>
      <c r="F25" s="31">
        <v>20</v>
      </c>
      <c r="G25" s="31">
        <v>10</v>
      </c>
      <c r="H25" s="31">
        <v>8</v>
      </c>
      <c r="I25" s="31">
        <v>18</v>
      </c>
      <c r="J25" s="31">
        <v>4</v>
      </c>
      <c r="K25" s="31">
        <v>4</v>
      </c>
      <c r="L25" s="31">
        <f t="shared" si="0"/>
        <v>64</v>
      </c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</row>
    <row r="26" spans="1:79" s="28" customFormat="1" ht="12.75" customHeight="1" x14ac:dyDescent="0.25">
      <c r="A26" s="29" t="s">
        <v>94</v>
      </c>
      <c r="B26" s="30" t="s">
        <v>73</v>
      </c>
      <c r="C26" s="30" t="s">
        <v>54</v>
      </c>
      <c r="D26" s="40">
        <v>8336400</v>
      </c>
      <c r="E26" s="40">
        <v>2000000</v>
      </c>
      <c r="F26" s="31">
        <v>29</v>
      </c>
      <c r="G26" s="31">
        <v>12</v>
      </c>
      <c r="H26" s="31">
        <v>9</v>
      </c>
      <c r="I26" s="31">
        <v>21</v>
      </c>
      <c r="J26" s="31">
        <v>3</v>
      </c>
      <c r="K26" s="31">
        <v>5</v>
      </c>
      <c r="L26" s="31">
        <f t="shared" si="0"/>
        <v>79</v>
      </c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</row>
    <row r="27" spans="1:79" s="28" customFormat="1" ht="12.75" customHeight="1" x14ac:dyDescent="0.25">
      <c r="A27" s="29" t="s">
        <v>95</v>
      </c>
      <c r="B27" s="32" t="s">
        <v>74</v>
      </c>
      <c r="C27" s="32" t="s">
        <v>55</v>
      </c>
      <c r="D27" s="41">
        <v>3670817</v>
      </c>
      <c r="E27" s="41">
        <v>1250000</v>
      </c>
      <c r="F27" s="31">
        <v>27</v>
      </c>
      <c r="G27" s="31">
        <v>10</v>
      </c>
      <c r="H27" s="31">
        <v>9</v>
      </c>
      <c r="I27" s="31">
        <v>20</v>
      </c>
      <c r="J27" s="31">
        <v>1</v>
      </c>
      <c r="K27" s="31">
        <v>5</v>
      </c>
      <c r="L27" s="31">
        <f t="shared" si="0"/>
        <v>72</v>
      </c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</row>
    <row r="28" spans="1:79" s="28" customFormat="1" ht="12" x14ac:dyDescent="0.25">
      <c r="A28" s="29" t="s">
        <v>96</v>
      </c>
      <c r="B28" s="30" t="s">
        <v>75</v>
      </c>
      <c r="C28" s="30" t="s">
        <v>56</v>
      </c>
      <c r="D28" s="40">
        <v>1353000</v>
      </c>
      <c r="E28" s="40">
        <v>950000</v>
      </c>
      <c r="F28" s="31">
        <v>24</v>
      </c>
      <c r="G28" s="31">
        <v>8</v>
      </c>
      <c r="H28" s="31">
        <v>8</v>
      </c>
      <c r="I28" s="31">
        <v>20</v>
      </c>
      <c r="J28" s="31">
        <v>3</v>
      </c>
      <c r="K28" s="31">
        <v>5</v>
      </c>
      <c r="L28" s="31">
        <f t="shared" si="0"/>
        <v>68</v>
      </c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</row>
    <row r="29" spans="1:79" s="28" customFormat="1" ht="12.75" customHeight="1" x14ac:dyDescent="0.25">
      <c r="A29" s="29" t="s">
        <v>97</v>
      </c>
      <c r="B29" s="32" t="s">
        <v>76</v>
      </c>
      <c r="C29" s="32" t="s">
        <v>57</v>
      </c>
      <c r="D29" s="41">
        <v>3400000</v>
      </c>
      <c r="E29" s="41">
        <v>1200000</v>
      </c>
      <c r="F29" s="31">
        <v>15</v>
      </c>
      <c r="G29" s="31">
        <v>7</v>
      </c>
      <c r="H29" s="31">
        <v>7</v>
      </c>
      <c r="I29" s="31">
        <v>19</v>
      </c>
      <c r="J29" s="31">
        <v>0</v>
      </c>
      <c r="K29" s="31">
        <v>4</v>
      </c>
      <c r="L29" s="31">
        <f t="shared" si="0"/>
        <v>52</v>
      </c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</row>
    <row r="30" spans="1:79" s="28" customFormat="1" ht="12.75" customHeight="1" x14ac:dyDescent="0.25">
      <c r="A30" s="29" t="s">
        <v>98</v>
      </c>
      <c r="B30" s="32" t="s">
        <v>77</v>
      </c>
      <c r="C30" s="32" t="s">
        <v>58</v>
      </c>
      <c r="D30" s="41">
        <v>23395000</v>
      </c>
      <c r="E30" s="41">
        <v>2000000</v>
      </c>
      <c r="F30" s="31">
        <v>34</v>
      </c>
      <c r="G30" s="31">
        <v>12</v>
      </c>
      <c r="H30" s="31">
        <v>8</v>
      </c>
      <c r="I30" s="31">
        <v>22</v>
      </c>
      <c r="J30" s="31">
        <v>4</v>
      </c>
      <c r="K30" s="31">
        <v>5</v>
      </c>
      <c r="L30" s="31">
        <f t="shared" si="0"/>
        <v>85</v>
      </c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</row>
    <row r="31" spans="1:79" s="28" customFormat="1" ht="12.75" customHeight="1" x14ac:dyDescent="0.25">
      <c r="A31" s="29" t="s">
        <v>99</v>
      </c>
      <c r="B31" s="30" t="s">
        <v>78</v>
      </c>
      <c r="C31" s="30" t="s">
        <v>59</v>
      </c>
      <c r="D31" s="40">
        <v>5380000</v>
      </c>
      <c r="E31" s="40">
        <v>1600000</v>
      </c>
      <c r="F31" s="31">
        <v>30</v>
      </c>
      <c r="G31" s="31">
        <v>10</v>
      </c>
      <c r="H31" s="31">
        <v>6</v>
      </c>
      <c r="I31" s="31">
        <v>21</v>
      </c>
      <c r="J31" s="31">
        <v>0</v>
      </c>
      <c r="K31" s="31">
        <v>5</v>
      </c>
      <c r="L31" s="31">
        <f t="shared" si="0"/>
        <v>72</v>
      </c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</row>
    <row r="32" spans="1:79" s="28" customFormat="1" ht="12.75" customHeight="1" x14ac:dyDescent="0.25">
      <c r="A32" s="29" t="s">
        <v>100</v>
      </c>
      <c r="B32" s="30" t="s">
        <v>79</v>
      </c>
      <c r="C32" s="30" t="s">
        <v>60</v>
      </c>
      <c r="D32" s="40">
        <v>6270000</v>
      </c>
      <c r="E32" s="40">
        <v>1900000</v>
      </c>
      <c r="F32" s="31">
        <v>38</v>
      </c>
      <c r="G32" s="31">
        <v>12</v>
      </c>
      <c r="H32" s="31">
        <v>6</v>
      </c>
      <c r="I32" s="31">
        <v>20</v>
      </c>
      <c r="J32" s="31">
        <v>0</v>
      </c>
      <c r="K32" s="31">
        <v>5</v>
      </c>
      <c r="L32" s="31">
        <f t="shared" si="0"/>
        <v>81</v>
      </c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</row>
    <row r="33" spans="1:79" s="28" customFormat="1" ht="12" x14ac:dyDescent="0.25">
      <c r="A33" s="29" t="s">
        <v>101</v>
      </c>
      <c r="B33" s="30" t="s">
        <v>80</v>
      </c>
      <c r="C33" s="30" t="s">
        <v>61</v>
      </c>
      <c r="D33" s="40">
        <v>3090000</v>
      </c>
      <c r="E33" s="40">
        <v>1650000</v>
      </c>
      <c r="F33" s="31">
        <v>36</v>
      </c>
      <c r="G33" s="31">
        <v>14</v>
      </c>
      <c r="H33" s="31">
        <v>9</v>
      </c>
      <c r="I33" s="31">
        <v>19</v>
      </c>
      <c r="J33" s="31">
        <v>2</v>
      </c>
      <c r="K33" s="31">
        <v>4</v>
      </c>
      <c r="L33" s="31">
        <f t="shared" si="0"/>
        <v>84</v>
      </c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</row>
    <row r="34" spans="1:79" ht="12" x14ac:dyDescent="0.35">
      <c r="D34" s="37">
        <f>SUM(D15:D33)</f>
        <v>108207712</v>
      </c>
      <c r="E34" s="37">
        <f>SUM(E15:E33)</f>
        <v>27300000</v>
      </c>
    </row>
    <row r="35" spans="1:79" ht="12" x14ac:dyDescent="0.35">
      <c r="E35" s="33"/>
    </row>
  </sheetData>
  <mergeCells count="13">
    <mergeCell ref="J12:J13"/>
    <mergeCell ref="K12:K13"/>
    <mergeCell ref="L12:L13"/>
    <mergeCell ref="D8:E8"/>
    <mergeCell ref="D10:L10"/>
    <mergeCell ref="A12:A14"/>
    <mergeCell ref="B12:B14"/>
    <mergeCell ref="C12:C14"/>
    <mergeCell ref="D12:D14"/>
    <mergeCell ref="F12:F13"/>
    <mergeCell ref="G12:G13"/>
    <mergeCell ref="H12:H13"/>
    <mergeCell ref="I12:I13"/>
  </mergeCells>
  <dataValidations count="5">
    <dataValidation type="decimal" operator="lessThanOrEqual" allowBlank="1" showInputMessage="1" showErrorMessage="1" error="max. 40" sqref="F15:F33" xr:uid="{A22802FD-9CFE-49AD-880B-D1202D849BBA}">
      <formula1>40</formula1>
    </dataValidation>
    <dataValidation type="decimal" operator="lessThanOrEqual" allowBlank="1" showInputMessage="1" showErrorMessage="1" error="max. 10" sqref="H15:H33" xr:uid="{4317C3E3-2456-4863-98FC-21DFCBE641FD}">
      <formula1>10</formula1>
    </dataValidation>
    <dataValidation type="decimal" operator="lessThanOrEqual" allowBlank="1" showInputMessage="1" showErrorMessage="1" error="max. 5" sqref="J15:K33" xr:uid="{6AEA13CA-02C4-496C-8B40-4D3A5C49352C}">
      <formula1>5</formula1>
    </dataValidation>
    <dataValidation type="decimal" operator="lessThanOrEqual" allowBlank="1" showInputMessage="1" showErrorMessage="1" error="max. 15" sqref="G15:G33" xr:uid="{384F4097-8CA6-4868-8825-BEEE748F29F3}">
      <formula1>15</formula1>
    </dataValidation>
    <dataValidation type="decimal" operator="lessThanOrEqual" allowBlank="1" showInputMessage="1" showErrorMessage="1" error="max. 25" sqref="I15:I33" xr:uid="{95B43616-D12F-40EA-B330-9E08AA54C800}">
      <formula1>25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9820C-9EDC-48BF-AF4D-D2BAA3DDB39F}">
  <dimension ref="A1:CA35"/>
  <sheetViews>
    <sheetView zoomScale="80" zoomScaleNormal="80" workbookViewId="0"/>
  </sheetViews>
  <sheetFormatPr defaultColWidth="9.1796875" defaultRowHeight="14.5" x14ac:dyDescent="0.35"/>
  <cols>
    <col min="1" max="1" width="11.7265625" style="25" customWidth="1"/>
    <col min="2" max="2" width="29.26953125" style="25" customWidth="1"/>
    <col min="3" max="3" width="26.7265625" style="25" customWidth="1"/>
    <col min="4" max="4" width="15.54296875" style="25" customWidth="1"/>
    <col min="5" max="5" width="15" style="25" customWidth="1"/>
    <col min="6" max="6" width="9.7265625" style="25" customWidth="1"/>
    <col min="7" max="12" width="9.26953125" style="25" customWidth="1"/>
    <col min="13" max="16384" width="9.1796875" style="25"/>
  </cols>
  <sheetData>
    <row r="1" spans="1:79" ht="38.25" customHeight="1" x14ac:dyDescent="0.35">
      <c r="A1" s="24" t="s">
        <v>25</v>
      </c>
    </row>
    <row r="2" spans="1:79" ht="12" x14ac:dyDescent="0.35">
      <c r="A2" s="26" t="s">
        <v>39</v>
      </c>
      <c r="D2" s="26" t="s">
        <v>22</v>
      </c>
    </row>
    <row r="3" spans="1:79" ht="12" x14ac:dyDescent="0.35">
      <c r="A3" s="26" t="s">
        <v>32</v>
      </c>
      <c r="D3" s="25" t="s">
        <v>26</v>
      </c>
    </row>
    <row r="4" spans="1:79" ht="12" x14ac:dyDescent="0.35">
      <c r="A4" s="26" t="s">
        <v>40</v>
      </c>
      <c r="D4" s="25" t="s">
        <v>27</v>
      </c>
    </row>
    <row r="5" spans="1:79" ht="12" x14ac:dyDescent="0.35">
      <c r="A5" s="26" t="s">
        <v>41</v>
      </c>
      <c r="D5" s="25" t="s">
        <v>28</v>
      </c>
    </row>
    <row r="6" spans="1:79" ht="12" x14ac:dyDescent="0.35">
      <c r="A6" s="25" t="s">
        <v>42</v>
      </c>
      <c r="D6" s="25" t="s">
        <v>29</v>
      </c>
    </row>
    <row r="7" spans="1:79" ht="12" x14ac:dyDescent="0.35">
      <c r="A7" s="36" t="s">
        <v>33</v>
      </c>
      <c r="D7" s="25" t="s">
        <v>30</v>
      </c>
    </row>
    <row r="8" spans="1:79" ht="12.65" customHeight="1" x14ac:dyDescent="0.35">
      <c r="D8" s="18"/>
      <c r="E8" s="18"/>
    </row>
    <row r="9" spans="1:79" ht="12.65" customHeight="1" x14ac:dyDescent="0.35">
      <c r="A9" s="26"/>
      <c r="D9" s="26" t="s">
        <v>23</v>
      </c>
      <c r="E9" s="34"/>
    </row>
    <row r="10" spans="1:79" ht="39" customHeight="1" x14ac:dyDescent="0.35">
      <c r="A10" s="26"/>
      <c r="D10" s="18" t="s">
        <v>31</v>
      </c>
      <c r="E10" s="18"/>
      <c r="F10" s="18"/>
      <c r="G10" s="18"/>
      <c r="H10" s="18"/>
      <c r="I10" s="18"/>
      <c r="J10" s="18"/>
      <c r="K10" s="18"/>
      <c r="L10" s="18"/>
    </row>
    <row r="11" spans="1:79" ht="12.65" customHeight="1" x14ac:dyDescent="0.35">
      <c r="A11" s="26"/>
    </row>
    <row r="12" spans="1:79" ht="26.5" customHeight="1" x14ac:dyDescent="0.35">
      <c r="A12" s="19" t="s">
        <v>0</v>
      </c>
      <c r="B12" s="19" t="s">
        <v>1</v>
      </c>
      <c r="C12" s="19" t="s">
        <v>17</v>
      </c>
      <c r="D12" s="19" t="s">
        <v>12</v>
      </c>
      <c r="E12" s="27" t="s">
        <v>2</v>
      </c>
      <c r="F12" s="19" t="s">
        <v>14</v>
      </c>
      <c r="G12" s="19" t="s">
        <v>34</v>
      </c>
      <c r="H12" s="19" t="s">
        <v>13</v>
      </c>
      <c r="I12" s="19" t="s">
        <v>36</v>
      </c>
      <c r="J12" s="19" t="s">
        <v>37</v>
      </c>
      <c r="K12" s="19" t="s">
        <v>38</v>
      </c>
      <c r="L12" s="19" t="s">
        <v>3</v>
      </c>
    </row>
    <row r="13" spans="1:79" ht="59.5" customHeight="1" x14ac:dyDescent="0.35">
      <c r="A13" s="19"/>
      <c r="B13" s="19"/>
      <c r="C13" s="19"/>
      <c r="D13" s="19"/>
      <c r="E13" s="27"/>
      <c r="F13" s="19"/>
      <c r="G13" s="19"/>
      <c r="H13" s="19"/>
      <c r="I13" s="19"/>
      <c r="J13" s="19"/>
      <c r="K13" s="19"/>
      <c r="L13" s="19"/>
    </row>
    <row r="14" spans="1:79" ht="37.5" customHeight="1" x14ac:dyDescent="0.35">
      <c r="A14" s="19"/>
      <c r="B14" s="19"/>
      <c r="C14" s="19"/>
      <c r="D14" s="19"/>
      <c r="E14" s="27"/>
      <c r="F14" s="35" t="s">
        <v>24</v>
      </c>
      <c r="G14" s="35" t="s">
        <v>19</v>
      </c>
      <c r="H14" s="35" t="s">
        <v>21</v>
      </c>
      <c r="I14" s="35" t="s">
        <v>35</v>
      </c>
      <c r="J14" s="35" t="s">
        <v>20</v>
      </c>
      <c r="K14" s="35" t="s">
        <v>20</v>
      </c>
      <c r="L14" s="35"/>
    </row>
    <row r="15" spans="1:79" s="28" customFormat="1" ht="12.75" customHeight="1" x14ac:dyDescent="0.25">
      <c r="A15" s="29" t="s">
        <v>83</v>
      </c>
      <c r="B15" s="30" t="s">
        <v>62</v>
      </c>
      <c r="C15" s="30" t="s">
        <v>43</v>
      </c>
      <c r="D15" s="40">
        <v>3404409</v>
      </c>
      <c r="E15" s="40">
        <v>750000</v>
      </c>
      <c r="F15" s="31">
        <v>28</v>
      </c>
      <c r="G15" s="31">
        <v>10</v>
      </c>
      <c r="H15" s="31">
        <v>7</v>
      </c>
      <c r="I15" s="31">
        <v>19</v>
      </c>
      <c r="J15" s="31">
        <v>4</v>
      </c>
      <c r="K15" s="31">
        <v>4</v>
      </c>
      <c r="L15" s="31">
        <f>SUM(F15:K15)</f>
        <v>72</v>
      </c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</row>
    <row r="16" spans="1:79" s="28" customFormat="1" ht="12.75" customHeight="1" x14ac:dyDescent="0.25">
      <c r="A16" s="29" t="s">
        <v>84</v>
      </c>
      <c r="B16" s="30" t="s">
        <v>63</v>
      </c>
      <c r="C16" s="30" t="s">
        <v>44</v>
      </c>
      <c r="D16" s="40">
        <v>4031500</v>
      </c>
      <c r="E16" s="40">
        <v>1900000</v>
      </c>
      <c r="F16" s="31">
        <v>18</v>
      </c>
      <c r="G16" s="31">
        <v>7</v>
      </c>
      <c r="H16" s="31">
        <v>7</v>
      </c>
      <c r="I16" s="31">
        <v>20</v>
      </c>
      <c r="J16" s="31">
        <v>0</v>
      </c>
      <c r="K16" s="31">
        <v>5</v>
      </c>
      <c r="L16" s="31">
        <f t="shared" ref="L16:L33" si="0">SUM(F16:K16)</f>
        <v>57</v>
      </c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</row>
    <row r="17" spans="1:79" s="28" customFormat="1" ht="12.75" customHeight="1" x14ac:dyDescent="0.25">
      <c r="A17" s="29" t="s">
        <v>85</v>
      </c>
      <c r="B17" s="32" t="s">
        <v>64</v>
      </c>
      <c r="C17" s="32" t="s">
        <v>45</v>
      </c>
      <c r="D17" s="41">
        <v>1800000</v>
      </c>
      <c r="E17" s="41">
        <v>100000</v>
      </c>
      <c r="F17" s="31">
        <v>17</v>
      </c>
      <c r="G17" s="31">
        <v>7</v>
      </c>
      <c r="H17" s="31">
        <v>7</v>
      </c>
      <c r="I17" s="31">
        <v>13</v>
      </c>
      <c r="J17" s="31">
        <v>0</v>
      </c>
      <c r="K17" s="31">
        <v>3</v>
      </c>
      <c r="L17" s="31">
        <f t="shared" si="0"/>
        <v>47</v>
      </c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</row>
    <row r="18" spans="1:79" s="28" customFormat="1" ht="12.75" customHeight="1" x14ac:dyDescent="0.25">
      <c r="A18" s="29" t="s">
        <v>86</v>
      </c>
      <c r="B18" s="30" t="s">
        <v>65</v>
      </c>
      <c r="C18" s="30" t="s">
        <v>46</v>
      </c>
      <c r="D18" s="40">
        <v>1508700</v>
      </c>
      <c r="E18" s="40">
        <v>900000</v>
      </c>
      <c r="F18" s="31">
        <v>15</v>
      </c>
      <c r="G18" s="31">
        <v>7</v>
      </c>
      <c r="H18" s="31">
        <v>8</v>
      </c>
      <c r="I18" s="31">
        <v>16</v>
      </c>
      <c r="J18" s="31">
        <v>0</v>
      </c>
      <c r="K18" s="31">
        <v>4</v>
      </c>
      <c r="L18" s="31">
        <f t="shared" si="0"/>
        <v>50</v>
      </c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</row>
    <row r="19" spans="1:79" s="28" customFormat="1" ht="12.75" customHeight="1" x14ac:dyDescent="0.25">
      <c r="A19" s="29" t="s">
        <v>87</v>
      </c>
      <c r="B19" s="32" t="s">
        <v>66</v>
      </c>
      <c r="C19" s="32" t="s">
        <v>47</v>
      </c>
      <c r="D19" s="41">
        <v>6013140</v>
      </c>
      <c r="E19" s="41">
        <v>1900000</v>
      </c>
      <c r="F19" s="31">
        <v>36</v>
      </c>
      <c r="G19" s="31">
        <v>14</v>
      </c>
      <c r="H19" s="31">
        <v>8</v>
      </c>
      <c r="I19" s="31">
        <v>24</v>
      </c>
      <c r="J19" s="31">
        <v>2</v>
      </c>
      <c r="K19" s="31">
        <v>5</v>
      </c>
      <c r="L19" s="31">
        <f t="shared" si="0"/>
        <v>89</v>
      </c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s="28" customFormat="1" ht="12" x14ac:dyDescent="0.25">
      <c r="A20" s="29" t="s">
        <v>88</v>
      </c>
      <c r="B20" s="30" t="s">
        <v>67</v>
      </c>
      <c r="C20" s="30" t="s">
        <v>48</v>
      </c>
      <c r="D20" s="40">
        <v>5750000</v>
      </c>
      <c r="E20" s="40">
        <v>1800000</v>
      </c>
      <c r="F20" s="31">
        <v>38</v>
      </c>
      <c r="G20" s="31">
        <v>13</v>
      </c>
      <c r="H20" s="31">
        <v>9</v>
      </c>
      <c r="I20" s="31">
        <v>22</v>
      </c>
      <c r="J20" s="31">
        <v>4</v>
      </c>
      <c r="K20" s="31">
        <v>5</v>
      </c>
      <c r="L20" s="31">
        <f t="shared" si="0"/>
        <v>91</v>
      </c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s="28" customFormat="1" ht="12.75" customHeight="1" x14ac:dyDescent="0.25">
      <c r="A21" s="29" t="s">
        <v>89</v>
      </c>
      <c r="B21" s="30" t="s">
        <v>68</v>
      </c>
      <c r="C21" s="30" t="s">
        <v>49</v>
      </c>
      <c r="D21" s="40">
        <v>4083050</v>
      </c>
      <c r="E21" s="40">
        <v>1100000</v>
      </c>
      <c r="F21" s="31">
        <v>35</v>
      </c>
      <c r="G21" s="31">
        <v>13</v>
      </c>
      <c r="H21" s="31">
        <v>8</v>
      </c>
      <c r="I21" s="31">
        <v>23</v>
      </c>
      <c r="J21" s="31">
        <v>1</v>
      </c>
      <c r="K21" s="31">
        <v>5</v>
      </c>
      <c r="L21" s="31">
        <f t="shared" si="0"/>
        <v>85</v>
      </c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</row>
    <row r="22" spans="1:79" s="28" customFormat="1" ht="12.75" customHeight="1" x14ac:dyDescent="0.25">
      <c r="A22" s="29" t="s">
        <v>90</v>
      </c>
      <c r="B22" s="30" t="s">
        <v>69</v>
      </c>
      <c r="C22" s="30" t="s">
        <v>50</v>
      </c>
      <c r="D22" s="40">
        <v>7231146</v>
      </c>
      <c r="E22" s="40">
        <v>1500000</v>
      </c>
      <c r="F22" s="31">
        <v>33</v>
      </c>
      <c r="G22" s="31">
        <v>13</v>
      </c>
      <c r="H22" s="31">
        <v>6</v>
      </c>
      <c r="I22" s="31">
        <v>22</v>
      </c>
      <c r="J22" s="31">
        <v>4</v>
      </c>
      <c r="K22" s="31">
        <v>5</v>
      </c>
      <c r="L22" s="31">
        <f t="shared" si="0"/>
        <v>83</v>
      </c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</row>
    <row r="23" spans="1:79" s="28" customFormat="1" ht="13.5" customHeight="1" x14ac:dyDescent="0.25">
      <c r="A23" s="29" t="s">
        <v>91</v>
      </c>
      <c r="B23" s="30" t="s">
        <v>70</v>
      </c>
      <c r="C23" s="30" t="s">
        <v>51</v>
      </c>
      <c r="D23" s="40">
        <v>5925100</v>
      </c>
      <c r="E23" s="40">
        <v>1800000</v>
      </c>
      <c r="F23" s="31">
        <v>20</v>
      </c>
      <c r="G23" s="31">
        <v>10</v>
      </c>
      <c r="H23" s="31">
        <v>7</v>
      </c>
      <c r="I23" s="31">
        <v>19</v>
      </c>
      <c r="J23" s="31">
        <v>2</v>
      </c>
      <c r="K23" s="31">
        <v>5</v>
      </c>
      <c r="L23" s="31">
        <f t="shared" si="0"/>
        <v>63</v>
      </c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</row>
    <row r="24" spans="1:79" s="28" customFormat="1" ht="12.75" customHeight="1" x14ac:dyDescent="0.25">
      <c r="A24" s="29" t="s">
        <v>92</v>
      </c>
      <c r="B24" s="30" t="s">
        <v>71</v>
      </c>
      <c r="C24" s="30" t="s">
        <v>52</v>
      </c>
      <c r="D24" s="40">
        <v>6537450</v>
      </c>
      <c r="E24" s="40">
        <v>1700000</v>
      </c>
      <c r="F24" s="31">
        <v>33</v>
      </c>
      <c r="G24" s="31">
        <v>14</v>
      </c>
      <c r="H24" s="31">
        <v>7</v>
      </c>
      <c r="I24" s="31">
        <v>21</v>
      </c>
      <c r="J24" s="31">
        <v>4</v>
      </c>
      <c r="K24" s="31">
        <v>5</v>
      </c>
      <c r="L24" s="31">
        <f t="shared" si="0"/>
        <v>84</v>
      </c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</row>
    <row r="25" spans="1:79" s="28" customFormat="1" ht="12.75" customHeight="1" x14ac:dyDescent="0.25">
      <c r="A25" s="29" t="s">
        <v>93</v>
      </c>
      <c r="B25" s="32" t="s">
        <v>72</v>
      </c>
      <c r="C25" s="32" t="s">
        <v>53</v>
      </c>
      <c r="D25" s="41">
        <v>7028000</v>
      </c>
      <c r="E25" s="41">
        <v>1300000</v>
      </c>
      <c r="F25" s="31">
        <v>20</v>
      </c>
      <c r="G25" s="31">
        <v>10</v>
      </c>
      <c r="H25" s="31">
        <v>8</v>
      </c>
      <c r="I25" s="31">
        <v>18</v>
      </c>
      <c r="J25" s="31">
        <v>4</v>
      </c>
      <c r="K25" s="31">
        <v>4</v>
      </c>
      <c r="L25" s="31">
        <f t="shared" si="0"/>
        <v>64</v>
      </c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</row>
    <row r="26" spans="1:79" s="28" customFormat="1" ht="12.75" customHeight="1" x14ac:dyDescent="0.25">
      <c r="A26" s="29" t="s">
        <v>94</v>
      </c>
      <c r="B26" s="30" t="s">
        <v>73</v>
      </c>
      <c r="C26" s="30" t="s">
        <v>54</v>
      </c>
      <c r="D26" s="40">
        <v>8336400</v>
      </c>
      <c r="E26" s="40">
        <v>2000000</v>
      </c>
      <c r="F26" s="31">
        <v>29</v>
      </c>
      <c r="G26" s="31">
        <v>12</v>
      </c>
      <c r="H26" s="31">
        <v>9</v>
      </c>
      <c r="I26" s="31">
        <v>21</v>
      </c>
      <c r="J26" s="31">
        <v>3</v>
      </c>
      <c r="K26" s="31">
        <v>5</v>
      </c>
      <c r="L26" s="31">
        <f t="shared" si="0"/>
        <v>79</v>
      </c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</row>
    <row r="27" spans="1:79" s="28" customFormat="1" ht="12.75" customHeight="1" x14ac:dyDescent="0.25">
      <c r="A27" s="29" t="s">
        <v>95</v>
      </c>
      <c r="B27" s="32" t="s">
        <v>74</v>
      </c>
      <c r="C27" s="32" t="s">
        <v>55</v>
      </c>
      <c r="D27" s="41">
        <v>3670817</v>
      </c>
      <c r="E27" s="41">
        <v>1250000</v>
      </c>
      <c r="F27" s="31">
        <v>30</v>
      </c>
      <c r="G27" s="31">
        <v>10</v>
      </c>
      <c r="H27" s="31">
        <v>7</v>
      </c>
      <c r="I27" s="31">
        <v>20</v>
      </c>
      <c r="J27" s="31">
        <v>1</v>
      </c>
      <c r="K27" s="31">
        <v>5</v>
      </c>
      <c r="L27" s="31">
        <f t="shared" si="0"/>
        <v>73</v>
      </c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</row>
    <row r="28" spans="1:79" s="28" customFormat="1" ht="12" x14ac:dyDescent="0.25">
      <c r="A28" s="29" t="s">
        <v>96</v>
      </c>
      <c r="B28" s="30" t="s">
        <v>75</v>
      </c>
      <c r="C28" s="30" t="s">
        <v>56</v>
      </c>
      <c r="D28" s="40">
        <v>1353000</v>
      </c>
      <c r="E28" s="40">
        <v>950000</v>
      </c>
      <c r="F28" s="31">
        <v>24</v>
      </c>
      <c r="G28" s="31">
        <v>8</v>
      </c>
      <c r="H28" s="31">
        <v>8</v>
      </c>
      <c r="I28" s="31">
        <v>20</v>
      </c>
      <c r="J28" s="31">
        <v>3</v>
      </c>
      <c r="K28" s="31">
        <v>5</v>
      </c>
      <c r="L28" s="31">
        <f t="shared" si="0"/>
        <v>68</v>
      </c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</row>
    <row r="29" spans="1:79" s="28" customFormat="1" ht="12.75" customHeight="1" x14ac:dyDescent="0.25">
      <c r="A29" s="29" t="s">
        <v>97</v>
      </c>
      <c r="B29" s="32" t="s">
        <v>76</v>
      </c>
      <c r="C29" s="32" t="s">
        <v>57</v>
      </c>
      <c r="D29" s="41">
        <v>3400000</v>
      </c>
      <c r="E29" s="41">
        <v>1200000</v>
      </c>
      <c r="F29" s="31">
        <v>15</v>
      </c>
      <c r="G29" s="31">
        <v>7</v>
      </c>
      <c r="H29" s="31">
        <v>7</v>
      </c>
      <c r="I29" s="31">
        <v>19</v>
      </c>
      <c r="J29" s="31">
        <v>0</v>
      </c>
      <c r="K29" s="31">
        <v>4</v>
      </c>
      <c r="L29" s="31">
        <f t="shared" si="0"/>
        <v>52</v>
      </c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</row>
    <row r="30" spans="1:79" s="28" customFormat="1" ht="12.75" customHeight="1" x14ac:dyDescent="0.25">
      <c r="A30" s="29" t="s">
        <v>98</v>
      </c>
      <c r="B30" s="32" t="s">
        <v>77</v>
      </c>
      <c r="C30" s="32" t="s">
        <v>58</v>
      </c>
      <c r="D30" s="41">
        <v>23395000</v>
      </c>
      <c r="E30" s="41">
        <v>2000000</v>
      </c>
      <c r="F30" s="31">
        <v>34</v>
      </c>
      <c r="G30" s="31">
        <v>12</v>
      </c>
      <c r="H30" s="31">
        <v>8</v>
      </c>
      <c r="I30" s="31">
        <v>22</v>
      </c>
      <c r="J30" s="31">
        <v>4</v>
      </c>
      <c r="K30" s="31">
        <v>5</v>
      </c>
      <c r="L30" s="31">
        <f t="shared" si="0"/>
        <v>85</v>
      </c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</row>
    <row r="31" spans="1:79" s="28" customFormat="1" ht="12.75" customHeight="1" x14ac:dyDescent="0.25">
      <c r="A31" s="29" t="s">
        <v>99</v>
      </c>
      <c r="B31" s="30" t="s">
        <v>78</v>
      </c>
      <c r="C31" s="30" t="s">
        <v>59</v>
      </c>
      <c r="D31" s="40">
        <v>5380000</v>
      </c>
      <c r="E31" s="40">
        <v>1600000</v>
      </c>
      <c r="F31" s="31">
        <v>30</v>
      </c>
      <c r="G31" s="31">
        <v>10</v>
      </c>
      <c r="H31" s="31">
        <v>6</v>
      </c>
      <c r="I31" s="31">
        <v>21</v>
      </c>
      <c r="J31" s="31">
        <v>0</v>
      </c>
      <c r="K31" s="31">
        <v>5</v>
      </c>
      <c r="L31" s="31">
        <f t="shared" si="0"/>
        <v>72</v>
      </c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</row>
    <row r="32" spans="1:79" s="28" customFormat="1" ht="12.75" customHeight="1" x14ac:dyDescent="0.25">
      <c r="A32" s="29" t="s">
        <v>100</v>
      </c>
      <c r="B32" s="30" t="s">
        <v>79</v>
      </c>
      <c r="C32" s="30" t="s">
        <v>60</v>
      </c>
      <c r="D32" s="40">
        <v>6270000</v>
      </c>
      <c r="E32" s="40">
        <v>1900000</v>
      </c>
      <c r="F32" s="31">
        <v>38</v>
      </c>
      <c r="G32" s="31">
        <v>12</v>
      </c>
      <c r="H32" s="31">
        <v>6</v>
      </c>
      <c r="I32" s="31">
        <v>20</v>
      </c>
      <c r="J32" s="31">
        <v>0</v>
      </c>
      <c r="K32" s="31">
        <v>5</v>
      </c>
      <c r="L32" s="31">
        <f t="shared" si="0"/>
        <v>81</v>
      </c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</row>
    <row r="33" spans="1:79" s="28" customFormat="1" ht="12" x14ac:dyDescent="0.25">
      <c r="A33" s="29" t="s">
        <v>101</v>
      </c>
      <c r="B33" s="30" t="s">
        <v>80</v>
      </c>
      <c r="C33" s="30" t="s">
        <v>61</v>
      </c>
      <c r="D33" s="40">
        <v>3090000</v>
      </c>
      <c r="E33" s="40">
        <v>1650000</v>
      </c>
      <c r="F33" s="31">
        <v>36</v>
      </c>
      <c r="G33" s="31">
        <v>14</v>
      </c>
      <c r="H33" s="31">
        <v>9</v>
      </c>
      <c r="I33" s="31">
        <v>19</v>
      </c>
      <c r="J33" s="31">
        <v>2</v>
      </c>
      <c r="K33" s="31">
        <v>4</v>
      </c>
      <c r="L33" s="31">
        <f t="shared" si="0"/>
        <v>84</v>
      </c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</row>
    <row r="34" spans="1:79" ht="12" x14ac:dyDescent="0.35">
      <c r="D34" s="37">
        <f>SUM(D15:D33)</f>
        <v>108207712</v>
      </c>
      <c r="E34" s="37">
        <f>SUM(E15:E33)</f>
        <v>27300000</v>
      </c>
    </row>
    <row r="35" spans="1:79" ht="12" x14ac:dyDescent="0.35">
      <c r="E35" s="33"/>
    </row>
  </sheetData>
  <mergeCells count="13">
    <mergeCell ref="J12:J13"/>
    <mergeCell ref="K12:K13"/>
    <mergeCell ref="L12:L13"/>
    <mergeCell ref="D8:E8"/>
    <mergeCell ref="D10:L10"/>
    <mergeCell ref="A12:A14"/>
    <mergeCell ref="B12:B14"/>
    <mergeCell ref="C12:C14"/>
    <mergeCell ref="D12:D14"/>
    <mergeCell ref="F12:F13"/>
    <mergeCell ref="G12:G13"/>
    <mergeCell ref="H12:H13"/>
    <mergeCell ref="I12:I13"/>
  </mergeCells>
  <dataValidations count="5">
    <dataValidation type="decimal" operator="lessThanOrEqual" allowBlank="1" showInputMessage="1" showErrorMessage="1" error="max. 40" sqref="F15:F33" xr:uid="{E85F6424-DE6B-43CA-8AB1-AA8F136737FF}">
      <formula1>40</formula1>
    </dataValidation>
    <dataValidation type="decimal" operator="lessThanOrEqual" allowBlank="1" showInputMessage="1" showErrorMessage="1" error="max. 10" sqref="H15:H33" xr:uid="{C494B953-6540-4832-8F8A-B8AE1DBE864F}">
      <formula1>10</formula1>
    </dataValidation>
    <dataValidation type="decimal" operator="lessThanOrEqual" allowBlank="1" showInputMessage="1" showErrorMessage="1" error="max. 5" sqref="J15:K33" xr:uid="{CC93E003-7476-4C53-BB0D-1021C840F4C0}">
      <formula1>5</formula1>
    </dataValidation>
    <dataValidation type="decimal" operator="lessThanOrEqual" allowBlank="1" showInputMessage="1" showErrorMessage="1" error="max. 15" sqref="G15:G33" xr:uid="{59222793-AFF2-4FF1-8BEC-974E4DCE751C}">
      <formula1>15</formula1>
    </dataValidation>
    <dataValidation type="decimal" operator="lessThanOrEqual" allowBlank="1" showInputMessage="1" showErrorMessage="1" error="max. 25" sqref="I15:I33" xr:uid="{B6ACF9E1-DC3D-4F3B-B6A3-EDB41809A158}">
      <formula1>25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B700C-F027-42BD-BABD-B5648317DD38}">
  <dimension ref="A1:CA35"/>
  <sheetViews>
    <sheetView zoomScale="80" zoomScaleNormal="80" workbookViewId="0">
      <selection activeCell="D18" sqref="D18"/>
    </sheetView>
  </sheetViews>
  <sheetFormatPr defaultColWidth="9.1796875" defaultRowHeight="14.5" x14ac:dyDescent="0.35"/>
  <cols>
    <col min="1" max="1" width="11.7265625" style="25" customWidth="1"/>
    <col min="2" max="2" width="29.26953125" style="25" customWidth="1"/>
    <col min="3" max="3" width="26.7265625" style="25" customWidth="1"/>
    <col min="4" max="4" width="15.54296875" style="25" customWidth="1"/>
    <col min="5" max="5" width="15" style="25" customWidth="1"/>
    <col min="6" max="6" width="9.7265625" style="25" customWidth="1"/>
    <col min="7" max="12" width="9.26953125" style="25" customWidth="1"/>
    <col min="13" max="16384" width="9.1796875" style="25"/>
  </cols>
  <sheetData>
    <row r="1" spans="1:79" ht="38.25" customHeight="1" x14ac:dyDescent="0.35">
      <c r="A1" s="24" t="s">
        <v>25</v>
      </c>
    </row>
    <row r="2" spans="1:79" ht="12" x14ac:dyDescent="0.35">
      <c r="A2" s="26" t="s">
        <v>39</v>
      </c>
      <c r="D2" s="26" t="s">
        <v>22</v>
      </c>
    </row>
    <row r="3" spans="1:79" ht="12" x14ac:dyDescent="0.35">
      <c r="A3" s="26" t="s">
        <v>32</v>
      </c>
      <c r="D3" s="25" t="s">
        <v>26</v>
      </c>
    </row>
    <row r="4" spans="1:79" ht="12" x14ac:dyDescent="0.35">
      <c r="A4" s="26" t="s">
        <v>40</v>
      </c>
      <c r="D4" s="25" t="s">
        <v>27</v>
      </c>
    </row>
    <row r="5" spans="1:79" ht="12" x14ac:dyDescent="0.35">
      <c r="A5" s="26" t="s">
        <v>41</v>
      </c>
      <c r="D5" s="25" t="s">
        <v>28</v>
      </c>
    </row>
    <row r="6" spans="1:79" ht="12" x14ac:dyDescent="0.35">
      <c r="A6" s="25" t="s">
        <v>42</v>
      </c>
      <c r="D6" s="25" t="s">
        <v>29</v>
      </c>
    </row>
    <row r="7" spans="1:79" ht="12" x14ac:dyDescent="0.35">
      <c r="A7" s="36" t="s">
        <v>33</v>
      </c>
      <c r="D7" s="25" t="s">
        <v>30</v>
      </c>
    </row>
    <row r="8" spans="1:79" ht="12.65" customHeight="1" x14ac:dyDescent="0.35">
      <c r="D8" s="18"/>
      <c r="E8" s="18"/>
    </row>
    <row r="9" spans="1:79" ht="12.65" customHeight="1" x14ac:dyDescent="0.35">
      <c r="A9" s="26"/>
      <c r="D9" s="26" t="s">
        <v>23</v>
      </c>
      <c r="E9" s="34"/>
    </row>
    <row r="10" spans="1:79" ht="39" customHeight="1" x14ac:dyDescent="0.35">
      <c r="A10" s="26"/>
      <c r="D10" s="18" t="s">
        <v>31</v>
      </c>
      <c r="E10" s="18"/>
      <c r="F10" s="18"/>
      <c r="G10" s="18"/>
      <c r="H10" s="18"/>
      <c r="I10" s="18"/>
      <c r="J10" s="18"/>
      <c r="K10" s="18"/>
      <c r="L10" s="18"/>
    </row>
    <row r="11" spans="1:79" ht="12.65" customHeight="1" x14ac:dyDescent="0.35">
      <c r="A11" s="26"/>
    </row>
    <row r="12" spans="1:79" ht="26.5" customHeight="1" x14ac:dyDescent="0.35">
      <c r="A12" s="19" t="s">
        <v>0</v>
      </c>
      <c r="B12" s="19" t="s">
        <v>1</v>
      </c>
      <c r="C12" s="19" t="s">
        <v>17</v>
      </c>
      <c r="D12" s="19" t="s">
        <v>12</v>
      </c>
      <c r="E12" s="27" t="s">
        <v>2</v>
      </c>
      <c r="F12" s="19" t="s">
        <v>14</v>
      </c>
      <c r="G12" s="19" t="s">
        <v>34</v>
      </c>
      <c r="H12" s="19" t="s">
        <v>13</v>
      </c>
      <c r="I12" s="19" t="s">
        <v>36</v>
      </c>
      <c r="J12" s="19" t="s">
        <v>37</v>
      </c>
      <c r="K12" s="19" t="s">
        <v>38</v>
      </c>
      <c r="L12" s="19" t="s">
        <v>3</v>
      </c>
    </row>
    <row r="13" spans="1:79" ht="59.5" customHeight="1" x14ac:dyDescent="0.35">
      <c r="A13" s="19"/>
      <c r="B13" s="19"/>
      <c r="C13" s="19"/>
      <c r="D13" s="19"/>
      <c r="E13" s="27"/>
      <c r="F13" s="19"/>
      <c r="G13" s="19"/>
      <c r="H13" s="19"/>
      <c r="I13" s="19"/>
      <c r="J13" s="19"/>
      <c r="K13" s="19"/>
      <c r="L13" s="19"/>
    </row>
    <row r="14" spans="1:79" ht="37.5" customHeight="1" x14ac:dyDescent="0.35">
      <c r="A14" s="19"/>
      <c r="B14" s="19"/>
      <c r="C14" s="19"/>
      <c r="D14" s="19"/>
      <c r="E14" s="27"/>
      <c r="F14" s="35" t="s">
        <v>24</v>
      </c>
      <c r="G14" s="35" t="s">
        <v>19</v>
      </c>
      <c r="H14" s="35" t="s">
        <v>21</v>
      </c>
      <c r="I14" s="35" t="s">
        <v>35</v>
      </c>
      <c r="J14" s="35" t="s">
        <v>20</v>
      </c>
      <c r="K14" s="35" t="s">
        <v>20</v>
      </c>
      <c r="L14" s="35"/>
    </row>
    <row r="15" spans="1:79" s="28" customFormat="1" ht="12.75" customHeight="1" x14ac:dyDescent="0.25">
      <c r="A15" s="29" t="s">
        <v>83</v>
      </c>
      <c r="B15" s="30" t="s">
        <v>62</v>
      </c>
      <c r="C15" s="30" t="s">
        <v>43</v>
      </c>
      <c r="D15" s="40">
        <v>3404409</v>
      </c>
      <c r="E15" s="40">
        <v>750000</v>
      </c>
      <c r="F15" s="31">
        <v>32</v>
      </c>
      <c r="G15" s="31">
        <v>12</v>
      </c>
      <c r="H15" s="31">
        <v>7</v>
      </c>
      <c r="I15" s="31">
        <v>20</v>
      </c>
      <c r="J15" s="31">
        <v>4</v>
      </c>
      <c r="K15" s="31">
        <v>4</v>
      </c>
      <c r="L15" s="31">
        <f>SUM(F15:K15)</f>
        <v>79</v>
      </c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</row>
    <row r="16" spans="1:79" s="28" customFormat="1" ht="12.75" customHeight="1" x14ac:dyDescent="0.25">
      <c r="A16" s="29" t="s">
        <v>84</v>
      </c>
      <c r="B16" s="30" t="s">
        <v>63</v>
      </c>
      <c r="C16" s="30" t="s">
        <v>44</v>
      </c>
      <c r="D16" s="40">
        <v>4031500</v>
      </c>
      <c r="E16" s="40">
        <v>1900000</v>
      </c>
      <c r="F16" s="31">
        <v>18</v>
      </c>
      <c r="G16" s="31">
        <v>8</v>
      </c>
      <c r="H16" s="31">
        <v>6</v>
      </c>
      <c r="I16" s="31">
        <v>20</v>
      </c>
      <c r="J16" s="31">
        <v>0</v>
      </c>
      <c r="K16" s="31">
        <v>5</v>
      </c>
      <c r="L16" s="31">
        <f t="shared" ref="L16:L33" si="0">SUM(F16:K16)</f>
        <v>57</v>
      </c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</row>
    <row r="17" spans="1:79" s="28" customFormat="1" ht="12.75" customHeight="1" x14ac:dyDescent="0.25">
      <c r="A17" s="29" t="s">
        <v>85</v>
      </c>
      <c r="B17" s="32" t="s">
        <v>64</v>
      </c>
      <c r="C17" s="32" t="s">
        <v>45</v>
      </c>
      <c r="D17" s="41">
        <v>1800000</v>
      </c>
      <c r="E17" s="41">
        <v>100000</v>
      </c>
      <c r="F17" s="31">
        <v>16</v>
      </c>
      <c r="G17" s="31">
        <v>8</v>
      </c>
      <c r="H17" s="31">
        <v>7</v>
      </c>
      <c r="I17" s="31">
        <v>14</v>
      </c>
      <c r="J17" s="31">
        <v>0</v>
      </c>
      <c r="K17" s="31">
        <v>2</v>
      </c>
      <c r="L17" s="31">
        <f t="shared" si="0"/>
        <v>47</v>
      </c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</row>
    <row r="18" spans="1:79" s="28" customFormat="1" ht="12.75" customHeight="1" x14ac:dyDescent="0.25">
      <c r="A18" s="29" t="s">
        <v>86</v>
      </c>
      <c r="B18" s="30" t="s">
        <v>65</v>
      </c>
      <c r="C18" s="30" t="s">
        <v>46</v>
      </c>
      <c r="D18" s="40">
        <v>1508700</v>
      </c>
      <c r="E18" s="40">
        <v>900000</v>
      </c>
      <c r="F18" s="31">
        <v>26</v>
      </c>
      <c r="G18" s="31">
        <v>7</v>
      </c>
      <c r="H18" s="31">
        <v>8</v>
      </c>
      <c r="I18" s="31">
        <v>18</v>
      </c>
      <c r="J18" s="31">
        <v>0</v>
      </c>
      <c r="K18" s="31">
        <v>4</v>
      </c>
      <c r="L18" s="31">
        <f t="shared" si="0"/>
        <v>63</v>
      </c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</row>
    <row r="19" spans="1:79" s="28" customFormat="1" ht="12.75" customHeight="1" x14ac:dyDescent="0.25">
      <c r="A19" s="29" t="s">
        <v>87</v>
      </c>
      <c r="B19" s="32" t="s">
        <v>66</v>
      </c>
      <c r="C19" s="32" t="s">
        <v>47</v>
      </c>
      <c r="D19" s="41">
        <v>6013140</v>
      </c>
      <c r="E19" s="41">
        <v>1900000</v>
      </c>
      <c r="F19" s="31">
        <v>36</v>
      </c>
      <c r="G19" s="31">
        <v>14</v>
      </c>
      <c r="H19" s="31">
        <v>8</v>
      </c>
      <c r="I19" s="31">
        <v>24</v>
      </c>
      <c r="J19" s="31">
        <v>2</v>
      </c>
      <c r="K19" s="31">
        <v>5</v>
      </c>
      <c r="L19" s="31">
        <f t="shared" si="0"/>
        <v>89</v>
      </c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s="28" customFormat="1" ht="12" x14ac:dyDescent="0.25">
      <c r="A20" s="29" t="s">
        <v>88</v>
      </c>
      <c r="B20" s="30" t="s">
        <v>67</v>
      </c>
      <c r="C20" s="30" t="s">
        <v>48</v>
      </c>
      <c r="D20" s="40">
        <v>5750000</v>
      </c>
      <c r="E20" s="40">
        <v>1800000</v>
      </c>
      <c r="F20" s="31">
        <v>32</v>
      </c>
      <c r="G20" s="31">
        <v>14</v>
      </c>
      <c r="H20" s="31">
        <v>9</v>
      </c>
      <c r="I20" s="31">
        <v>20</v>
      </c>
      <c r="J20" s="31">
        <v>4</v>
      </c>
      <c r="K20" s="31">
        <v>5</v>
      </c>
      <c r="L20" s="31">
        <f t="shared" si="0"/>
        <v>84</v>
      </c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s="28" customFormat="1" ht="12.75" customHeight="1" x14ac:dyDescent="0.25">
      <c r="A21" s="29" t="s">
        <v>89</v>
      </c>
      <c r="B21" s="30" t="s">
        <v>68</v>
      </c>
      <c r="C21" s="30" t="s">
        <v>49</v>
      </c>
      <c r="D21" s="40">
        <v>4083050</v>
      </c>
      <c r="E21" s="40">
        <v>1100000</v>
      </c>
      <c r="F21" s="31">
        <v>37</v>
      </c>
      <c r="G21" s="31">
        <v>14</v>
      </c>
      <c r="H21" s="31">
        <v>8</v>
      </c>
      <c r="I21" s="31">
        <v>23</v>
      </c>
      <c r="J21" s="31">
        <v>1</v>
      </c>
      <c r="K21" s="31">
        <v>5</v>
      </c>
      <c r="L21" s="31">
        <f t="shared" si="0"/>
        <v>88</v>
      </c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</row>
    <row r="22" spans="1:79" s="28" customFormat="1" ht="12.75" customHeight="1" x14ac:dyDescent="0.25">
      <c r="A22" s="29" t="s">
        <v>90</v>
      </c>
      <c r="B22" s="30" t="s">
        <v>69</v>
      </c>
      <c r="C22" s="30" t="s">
        <v>50</v>
      </c>
      <c r="D22" s="40">
        <v>7231146</v>
      </c>
      <c r="E22" s="40">
        <v>1500000</v>
      </c>
      <c r="F22" s="31">
        <v>33</v>
      </c>
      <c r="G22" s="31">
        <v>13</v>
      </c>
      <c r="H22" s="31">
        <v>6</v>
      </c>
      <c r="I22" s="31">
        <v>22</v>
      </c>
      <c r="J22" s="31">
        <v>4</v>
      </c>
      <c r="K22" s="31">
        <v>5</v>
      </c>
      <c r="L22" s="31">
        <f t="shared" si="0"/>
        <v>83</v>
      </c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</row>
    <row r="23" spans="1:79" s="28" customFormat="1" ht="13.5" customHeight="1" x14ac:dyDescent="0.25">
      <c r="A23" s="29" t="s">
        <v>91</v>
      </c>
      <c r="B23" s="30" t="s">
        <v>70</v>
      </c>
      <c r="C23" s="30" t="s">
        <v>51</v>
      </c>
      <c r="D23" s="40">
        <v>5925100</v>
      </c>
      <c r="E23" s="40">
        <v>1800000</v>
      </c>
      <c r="F23" s="31">
        <v>20</v>
      </c>
      <c r="G23" s="31">
        <v>10</v>
      </c>
      <c r="H23" s="31">
        <v>7</v>
      </c>
      <c r="I23" s="31">
        <v>19</v>
      </c>
      <c r="J23" s="31">
        <v>2</v>
      </c>
      <c r="K23" s="31">
        <v>5</v>
      </c>
      <c r="L23" s="31">
        <f t="shared" si="0"/>
        <v>63</v>
      </c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</row>
    <row r="24" spans="1:79" s="28" customFormat="1" ht="12.75" customHeight="1" x14ac:dyDescent="0.25">
      <c r="A24" s="29" t="s">
        <v>92</v>
      </c>
      <c r="B24" s="30" t="s">
        <v>71</v>
      </c>
      <c r="C24" s="30" t="s">
        <v>52</v>
      </c>
      <c r="D24" s="40">
        <v>6537450</v>
      </c>
      <c r="E24" s="40">
        <v>1700000</v>
      </c>
      <c r="F24" s="31">
        <v>32</v>
      </c>
      <c r="G24" s="31">
        <v>14</v>
      </c>
      <c r="H24" s="31">
        <v>7</v>
      </c>
      <c r="I24" s="31">
        <v>21</v>
      </c>
      <c r="J24" s="31">
        <v>4</v>
      </c>
      <c r="K24" s="31">
        <v>5</v>
      </c>
      <c r="L24" s="31">
        <f t="shared" si="0"/>
        <v>83</v>
      </c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</row>
    <row r="25" spans="1:79" s="28" customFormat="1" ht="12.75" customHeight="1" x14ac:dyDescent="0.25">
      <c r="A25" s="29" t="s">
        <v>93</v>
      </c>
      <c r="B25" s="32" t="s">
        <v>72</v>
      </c>
      <c r="C25" s="32" t="s">
        <v>53</v>
      </c>
      <c r="D25" s="41">
        <v>7028000</v>
      </c>
      <c r="E25" s="41">
        <v>1300000</v>
      </c>
      <c r="F25" s="31">
        <v>20</v>
      </c>
      <c r="G25" s="31">
        <v>10</v>
      </c>
      <c r="H25" s="31">
        <v>8</v>
      </c>
      <c r="I25" s="31">
        <v>18</v>
      </c>
      <c r="J25" s="31">
        <v>4</v>
      </c>
      <c r="K25" s="31">
        <v>4</v>
      </c>
      <c r="L25" s="31">
        <f t="shared" si="0"/>
        <v>64</v>
      </c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</row>
    <row r="26" spans="1:79" s="28" customFormat="1" ht="12.75" customHeight="1" x14ac:dyDescent="0.25">
      <c r="A26" s="29" t="s">
        <v>94</v>
      </c>
      <c r="B26" s="30" t="s">
        <v>73</v>
      </c>
      <c r="C26" s="30" t="s">
        <v>54</v>
      </c>
      <c r="D26" s="40">
        <v>8336400</v>
      </c>
      <c r="E26" s="40">
        <v>2000000</v>
      </c>
      <c r="F26" s="31">
        <v>25</v>
      </c>
      <c r="G26" s="31">
        <v>12</v>
      </c>
      <c r="H26" s="31">
        <v>8</v>
      </c>
      <c r="I26" s="31">
        <v>22</v>
      </c>
      <c r="J26" s="31">
        <v>3</v>
      </c>
      <c r="K26" s="31">
        <v>5</v>
      </c>
      <c r="L26" s="31">
        <f t="shared" si="0"/>
        <v>75</v>
      </c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</row>
    <row r="27" spans="1:79" s="28" customFormat="1" ht="12.75" customHeight="1" x14ac:dyDescent="0.25">
      <c r="A27" s="29" t="s">
        <v>95</v>
      </c>
      <c r="B27" s="32" t="s">
        <v>74</v>
      </c>
      <c r="C27" s="32" t="s">
        <v>55</v>
      </c>
      <c r="D27" s="41">
        <v>3670817</v>
      </c>
      <c r="E27" s="41">
        <v>1250000</v>
      </c>
      <c r="F27" s="31">
        <v>28</v>
      </c>
      <c r="G27" s="31">
        <v>10</v>
      </c>
      <c r="H27" s="31">
        <v>7</v>
      </c>
      <c r="I27" s="31">
        <v>21</v>
      </c>
      <c r="J27" s="31">
        <v>1</v>
      </c>
      <c r="K27" s="31">
        <v>5</v>
      </c>
      <c r="L27" s="31">
        <f t="shared" si="0"/>
        <v>72</v>
      </c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</row>
    <row r="28" spans="1:79" s="28" customFormat="1" ht="12" x14ac:dyDescent="0.25">
      <c r="A28" s="29" t="s">
        <v>96</v>
      </c>
      <c r="B28" s="30" t="s">
        <v>75</v>
      </c>
      <c r="C28" s="30" t="s">
        <v>56</v>
      </c>
      <c r="D28" s="40">
        <v>1353000</v>
      </c>
      <c r="E28" s="40">
        <v>950000</v>
      </c>
      <c r="F28" s="31">
        <v>28</v>
      </c>
      <c r="G28" s="31">
        <v>8</v>
      </c>
      <c r="H28" s="31">
        <v>8</v>
      </c>
      <c r="I28" s="31">
        <v>17</v>
      </c>
      <c r="J28" s="31">
        <v>3</v>
      </c>
      <c r="K28" s="31">
        <v>5</v>
      </c>
      <c r="L28" s="31">
        <f t="shared" si="0"/>
        <v>69</v>
      </c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</row>
    <row r="29" spans="1:79" s="28" customFormat="1" ht="12.75" customHeight="1" x14ac:dyDescent="0.25">
      <c r="A29" s="29" t="s">
        <v>97</v>
      </c>
      <c r="B29" s="32" t="s">
        <v>76</v>
      </c>
      <c r="C29" s="32" t="s">
        <v>57</v>
      </c>
      <c r="D29" s="41">
        <v>3400000</v>
      </c>
      <c r="E29" s="41">
        <v>1200000</v>
      </c>
      <c r="F29" s="31">
        <v>23</v>
      </c>
      <c r="G29" s="31">
        <v>7</v>
      </c>
      <c r="H29" s="31">
        <v>7</v>
      </c>
      <c r="I29" s="31">
        <v>22</v>
      </c>
      <c r="J29" s="31">
        <v>0</v>
      </c>
      <c r="K29" s="31">
        <v>4</v>
      </c>
      <c r="L29" s="31">
        <f t="shared" si="0"/>
        <v>63</v>
      </c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</row>
    <row r="30" spans="1:79" s="28" customFormat="1" ht="12.75" customHeight="1" x14ac:dyDescent="0.25">
      <c r="A30" s="29" t="s">
        <v>98</v>
      </c>
      <c r="B30" s="32" t="s">
        <v>77</v>
      </c>
      <c r="C30" s="32" t="s">
        <v>58</v>
      </c>
      <c r="D30" s="41">
        <v>23395000</v>
      </c>
      <c r="E30" s="41">
        <v>2000000</v>
      </c>
      <c r="F30" s="31">
        <v>35</v>
      </c>
      <c r="G30" s="31">
        <v>12</v>
      </c>
      <c r="H30" s="31">
        <v>9</v>
      </c>
      <c r="I30" s="31">
        <v>22</v>
      </c>
      <c r="J30" s="31">
        <v>4</v>
      </c>
      <c r="K30" s="31">
        <v>5</v>
      </c>
      <c r="L30" s="31">
        <f t="shared" si="0"/>
        <v>87</v>
      </c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</row>
    <row r="31" spans="1:79" s="28" customFormat="1" ht="12.75" customHeight="1" x14ac:dyDescent="0.25">
      <c r="A31" s="29" t="s">
        <v>99</v>
      </c>
      <c r="B31" s="30" t="s">
        <v>78</v>
      </c>
      <c r="C31" s="30" t="s">
        <v>59</v>
      </c>
      <c r="D31" s="40">
        <v>5380000</v>
      </c>
      <c r="E31" s="40">
        <v>1600000</v>
      </c>
      <c r="F31" s="31">
        <v>33</v>
      </c>
      <c r="G31" s="31">
        <v>10</v>
      </c>
      <c r="H31" s="31">
        <v>8</v>
      </c>
      <c r="I31" s="31">
        <v>23</v>
      </c>
      <c r="J31" s="31">
        <v>0</v>
      </c>
      <c r="K31" s="31">
        <v>5</v>
      </c>
      <c r="L31" s="31">
        <f t="shared" si="0"/>
        <v>79</v>
      </c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</row>
    <row r="32" spans="1:79" s="28" customFormat="1" ht="12.75" customHeight="1" x14ac:dyDescent="0.25">
      <c r="A32" s="29" t="s">
        <v>100</v>
      </c>
      <c r="B32" s="30" t="s">
        <v>79</v>
      </c>
      <c r="C32" s="30" t="s">
        <v>60</v>
      </c>
      <c r="D32" s="40">
        <v>6270000</v>
      </c>
      <c r="E32" s="40">
        <v>1900000</v>
      </c>
      <c r="F32" s="31">
        <v>35</v>
      </c>
      <c r="G32" s="31">
        <v>12</v>
      </c>
      <c r="H32" s="31">
        <v>7</v>
      </c>
      <c r="I32" s="31">
        <v>21</v>
      </c>
      <c r="J32" s="31">
        <v>0</v>
      </c>
      <c r="K32" s="31">
        <v>5</v>
      </c>
      <c r="L32" s="31">
        <f t="shared" si="0"/>
        <v>80</v>
      </c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</row>
    <row r="33" spans="1:79" s="28" customFormat="1" ht="12" x14ac:dyDescent="0.25">
      <c r="A33" s="29" t="s">
        <v>101</v>
      </c>
      <c r="B33" s="30" t="s">
        <v>80</v>
      </c>
      <c r="C33" s="30" t="s">
        <v>61</v>
      </c>
      <c r="D33" s="40">
        <v>3090000</v>
      </c>
      <c r="E33" s="40">
        <v>1650000</v>
      </c>
      <c r="F33" s="31">
        <v>38</v>
      </c>
      <c r="G33" s="31">
        <v>15</v>
      </c>
      <c r="H33" s="31">
        <v>9</v>
      </c>
      <c r="I33" s="31">
        <v>22</v>
      </c>
      <c r="J33" s="31">
        <v>2</v>
      </c>
      <c r="K33" s="31">
        <v>5</v>
      </c>
      <c r="L33" s="31">
        <f t="shared" si="0"/>
        <v>91</v>
      </c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</row>
    <row r="34" spans="1:79" ht="12" x14ac:dyDescent="0.35">
      <c r="D34" s="37">
        <f>SUM(D15:D33)</f>
        <v>108207712</v>
      </c>
      <c r="E34" s="37">
        <f>SUM(E15:E33)</f>
        <v>27300000</v>
      </c>
    </row>
    <row r="35" spans="1:79" ht="12" x14ac:dyDescent="0.35">
      <c r="E35" s="33"/>
    </row>
  </sheetData>
  <mergeCells count="13">
    <mergeCell ref="J12:J13"/>
    <mergeCell ref="K12:K13"/>
    <mergeCell ref="L12:L13"/>
    <mergeCell ref="D8:E8"/>
    <mergeCell ref="D10:L10"/>
    <mergeCell ref="A12:A14"/>
    <mergeCell ref="B12:B14"/>
    <mergeCell ref="C12:C14"/>
    <mergeCell ref="D12:D14"/>
    <mergeCell ref="F12:F13"/>
    <mergeCell ref="G12:G13"/>
    <mergeCell ref="H12:H13"/>
    <mergeCell ref="I12:I13"/>
  </mergeCells>
  <dataValidations count="5">
    <dataValidation type="decimal" operator="lessThanOrEqual" allowBlank="1" showInputMessage="1" showErrorMessage="1" error="max. 40" sqref="F15:F33" xr:uid="{76BACA5E-B399-4B4E-9EA9-93F9D049E12F}">
      <formula1>40</formula1>
    </dataValidation>
    <dataValidation type="decimal" operator="lessThanOrEqual" allowBlank="1" showInputMessage="1" showErrorMessage="1" error="max. 10" sqref="H15:H33" xr:uid="{0B96D165-D174-4CDC-85E9-E7E6396FAA78}">
      <formula1>10</formula1>
    </dataValidation>
    <dataValidation type="decimal" operator="lessThanOrEqual" allowBlank="1" showInputMessage="1" showErrorMessage="1" error="max. 5" sqref="J15:K33" xr:uid="{6D206AAC-186F-4768-9CB5-A4A9402E17A1}">
      <formula1>5</formula1>
    </dataValidation>
    <dataValidation type="decimal" operator="lessThanOrEqual" allowBlank="1" showInputMessage="1" showErrorMessage="1" error="max. 15" sqref="G15:G33" xr:uid="{6C2EA221-AE82-43CA-A333-471F79FDFB5C}">
      <formula1>15</formula1>
    </dataValidation>
    <dataValidation type="decimal" operator="lessThanOrEqual" allowBlank="1" showInputMessage="1" showErrorMessage="1" error="max. 25" sqref="I15:I33" xr:uid="{3D6E2CCB-684A-4A4D-A82B-73C6D0DED1F5}">
      <formula1>25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8025B-C1C4-4BB8-B691-318EE6502070}">
  <dimension ref="A1:CA35"/>
  <sheetViews>
    <sheetView zoomScale="80" zoomScaleNormal="80" workbookViewId="0"/>
  </sheetViews>
  <sheetFormatPr defaultColWidth="9.1796875" defaultRowHeight="14.5" x14ac:dyDescent="0.35"/>
  <cols>
    <col min="1" max="1" width="11.7265625" style="25" customWidth="1"/>
    <col min="2" max="2" width="29.26953125" style="25" customWidth="1"/>
    <col min="3" max="3" width="26.7265625" style="25" customWidth="1"/>
    <col min="4" max="4" width="15.54296875" style="25" customWidth="1"/>
    <col min="5" max="5" width="15" style="25" customWidth="1"/>
    <col min="6" max="6" width="9.7265625" style="25" customWidth="1"/>
    <col min="7" max="12" width="9.26953125" style="25" customWidth="1"/>
    <col min="13" max="16384" width="9.1796875" style="25"/>
  </cols>
  <sheetData>
    <row r="1" spans="1:79" ht="38.25" customHeight="1" x14ac:dyDescent="0.35">
      <c r="A1" s="24" t="s">
        <v>25</v>
      </c>
    </row>
    <row r="2" spans="1:79" ht="12" x14ac:dyDescent="0.35">
      <c r="A2" s="26" t="s">
        <v>39</v>
      </c>
      <c r="D2" s="26" t="s">
        <v>22</v>
      </c>
    </row>
    <row r="3" spans="1:79" ht="12" x14ac:dyDescent="0.35">
      <c r="A3" s="26" t="s">
        <v>32</v>
      </c>
      <c r="D3" s="25" t="s">
        <v>26</v>
      </c>
    </row>
    <row r="4" spans="1:79" ht="12" x14ac:dyDescent="0.35">
      <c r="A4" s="26" t="s">
        <v>40</v>
      </c>
      <c r="D4" s="25" t="s">
        <v>27</v>
      </c>
    </row>
    <row r="5" spans="1:79" ht="12" x14ac:dyDescent="0.35">
      <c r="A5" s="26" t="s">
        <v>41</v>
      </c>
      <c r="D5" s="25" t="s">
        <v>28</v>
      </c>
    </row>
    <row r="6" spans="1:79" ht="12" x14ac:dyDescent="0.35">
      <c r="A6" s="25" t="s">
        <v>42</v>
      </c>
      <c r="D6" s="25" t="s">
        <v>29</v>
      </c>
    </row>
    <row r="7" spans="1:79" ht="12" x14ac:dyDescent="0.35">
      <c r="A7" s="36" t="s">
        <v>33</v>
      </c>
      <c r="D7" s="25" t="s">
        <v>30</v>
      </c>
    </row>
    <row r="8" spans="1:79" ht="12.65" customHeight="1" x14ac:dyDescent="0.35">
      <c r="D8" s="18"/>
      <c r="E8" s="18"/>
    </row>
    <row r="9" spans="1:79" ht="12.65" customHeight="1" x14ac:dyDescent="0.35">
      <c r="A9" s="26"/>
      <c r="D9" s="26" t="s">
        <v>23</v>
      </c>
      <c r="E9" s="34"/>
    </row>
    <row r="10" spans="1:79" ht="39" customHeight="1" x14ac:dyDescent="0.35">
      <c r="A10" s="26"/>
      <c r="D10" s="18" t="s">
        <v>31</v>
      </c>
      <c r="E10" s="18"/>
      <c r="F10" s="18"/>
      <c r="G10" s="18"/>
      <c r="H10" s="18"/>
      <c r="I10" s="18"/>
      <c r="J10" s="18"/>
      <c r="K10" s="18"/>
      <c r="L10" s="18"/>
    </row>
    <row r="11" spans="1:79" ht="12.65" customHeight="1" x14ac:dyDescent="0.35">
      <c r="A11" s="26"/>
    </row>
    <row r="12" spans="1:79" ht="26.5" customHeight="1" x14ac:dyDescent="0.35">
      <c r="A12" s="19" t="s">
        <v>0</v>
      </c>
      <c r="B12" s="19" t="s">
        <v>1</v>
      </c>
      <c r="C12" s="19" t="s">
        <v>17</v>
      </c>
      <c r="D12" s="19" t="s">
        <v>12</v>
      </c>
      <c r="E12" s="27" t="s">
        <v>2</v>
      </c>
      <c r="F12" s="19" t="s">
        <v>14</v>
      </c>
      <c r="G12" s="19" t="s">
        <v>34</v>
      </c>
      <c r="H12" s="19" t="s">
        <v>13</v>
      </c>
      <c r="I12" s="19" t="s">
        <v>36</v>
      </c>
      <c r="J12" s="19" t="s">
        <v>37</v>
      </c>
      <c r="K12" s="19" t="s">
        <v>38</v>
      </c>
      <c r="L12" s="19" t="s">
        <v>3</v>
      </c>
    </row>
    <row r="13" spans="1:79" ht="59.5" customHeight="1" x14ac:dyDescent="0.35">
      <c r="A13" s="19"/>
      <c r="B13" s="19"/>
      <c r="C13" s="19"/>
      <c r="D13" s="19"/>
      <c r="E13" s="27"/>
      <c r="F13" s="19"/>
      <c r="G13" s="19"/>
      <c r="H13" s="19"/>
      <c r="I13" s="19"/>
      <c r="J13" s="19"/>
      <c r="K13" s="19"/>
      <c r="L13" s="19"/>
    </row>
    <row r="14" spans="1:79" ht="37.5" customHeight="1" x14ac:dyDescent="0.35">
      <c r="A14" s="19"/>
      <c r="B14" s="19"/>
      <c r="C14" s="19"/>
      <c r="D14" s="19"/>
      <c r="E14" s="27"/>
      <c r="F14" s="35" t="s">
        <v>24</v>
      </c>
      <c r="G14" s="35" t="s">
        <v>19</v>
      </c>
      <c r="H14" s="35" t="s">
        <v>21</v>
      </c>
      <c r="I14" s="35" t="s">
        <v>35</v>
      </c>
      <c r="J14" s="35" t="s">
        <v>20</v>
      </c>
      <c r="K14" s="35" t="s">
        <v>20</v>
      </c>
      <c r="L14" s="35"/>
    </row>
    <row r="15" spans="1:79" s="28" customFormat="1" ht="12.75" customHeight="1" x14ac:dyDescent="0.25">
      <c r="A15" s="29" t="s">
        <v>83</v>
      </c>
      <c r="B15" s="30" t="s">
        <v>62</v>
      </c>
      <c r="C15" s="30" t="s">
        <v>43</v>
      </c>
      <c r="D15" s="40">
        <v>3404409</v>
      </c>
      <c r="E15" s="40">
        <v>750000</v>
      </c>
      <c r="F15" s="31">
        <v>27</v>
      </c>
      <c r="G15" s="31">
        <v>10</v>
      </c>
      <c r="H15" s="31">
        <v>7</v>
      </c>
      <c r="I15" s="31">
        <v>18</v>
      </c>
      <c r="J15" s="31">
        <v>4</v>
      </c>
      <c r="K15" s="31">
        <v>4</v>
      </c>
      <c r="L15" s="31">
        <f>SUM(F15:K15)</f>
        <v>70</v>
      </c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</row>
    <row r="16" spans="1:79" s="28" customFormat="1" ht="12.75" customHeight="1" x14ac:dyDescent="0.25">
      <c r="A16" s="29" t="s">
        <v>84</v>
      </c>
      <c r="B16" s="30" t="s">
        <v>63</v>
      </c>
      <c r="C16" s="30" t="s">
        <v>44</v>
      </c>
      <c r="D16" s="40">
        <v>4031500</v>
      </c>
      <c r="E16" s="40">
        <v>1900000</v>
      </c>
      <c r="F16" s="31">
        <v>26</v>
      </c>
      <c r="G16" s="31">
        <v>9</v>
      </c>
      <c r="H16" s="31">
        <v>7</v>
      </c>
      <c r="I16" s="31">
        <v>22</v>
      </c>
      <c r="J16" s="31">
        <v>0</v>
      </c>
      <c r="K16" s="31">
        <v>5</v>
      </c>
      <c r="L16" s="31">
        <f t="shared" ref="L16:L33" si="0">SUM(F16:K16)</f>
        <v>69</v>
      </c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</row>
    <row r="17" spans="1:79" s="28" customFormat="1" ht="12.75" customHeight="1" x14ac:dyDescent="0.25">
      <c r="A17" s="29" t="s">
        <v>85</v>
      </c>
      <c r="B17" s="32" t="s">
        <v>64</v>
      </c>
      <c r="C17" s="32" t="s">
        <v>45</v>
      </c>
      <c r="D17" s="41">
        <v>1800000</v>
      </c>
      <c r="E17" s="41">
        <v>100000</v>
      </c>
      <c r="F17" s="31">
        <v>20</v>
      </c>
      <c r="G17" s="31">
        <v>9</v>
      </c>
      <c r="H17" s="31">
        <v>6</v>
      </c>
      <c r="I17" s="31">
        <v>14</v>
      </c>
      <c r="J17" s="31">
        <v>0</v>
      </c>
      <c r="K17" s="31">
        <v>3</v>
      </c>
      <c r="L17" s="31">
        <f t="shared" si="0"/>
        <v>52</v>
      </c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</row>
    <row r="18" spans="1:79" s="28" customFormat="1" ht="12.75" customHeight="1" x14ac:dyDescent="0.25">
      <c r="A18" s="29" t="s">
        <v>86</v>
      </c>
      <c r="B18" s="30" t="s">
        <v>65</v>
      </c>
      <c r="C18" s="30" t="s">
        <v>46</v>
      </c>
      <c r="D18" s="40">
        <v>1508700</v>
      </c>
      <c r="E18" s="40">
        <v>900000</v>
      </c>
      <c r="F18" s="31">
        <v>19</v>
      </c>
      <c r="G18" s="31">
        <v>8</v>
      </c>
      <c r="H18" s="31">
        <v>7</v>
      </c>
      <c r="I18" s="31">
        <v>16</v>
      </c>
      <c r="J18" s="31">
        <v>0</v>
      </c>
      <c r="K18" s="31">
        <v>4</v>
      </c>
      <c r="L18" s="31">
        <f t="shared" si="0"/>
        <v>54</v>
      </c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</row>
    <row r="19" spans="1:79" s="28" customFormat="1" ht="12.75" customHeight="1" x14ac:dyDescent="0.25">
      <c r="A19" s="29" t="s">
        <v>87</v>
      </c>
      <c r="B19" s="32" t="s">
        <v>66</v>
      </c>
      <c r="C19" s="32" t="s">
        <v>47</v>
      </c>
      <c r="D19" s="41">
        <v>6013140</v>
      </c>
      <c r="E19" s="41">
        <v>1900000</v>
      </c>
      <c r="F19" s="31">
        <v>34</v>
      </c>
      <c r="G19" s="31">
        <v>14</v>
      </c>
      <c r="H19" s="31">
        <v>9</v>
      </c>
      <c r="I19" s="31">
        <v>24</v>
      </c>
      <c r="J19" s="31">
        <v>2</v>
      </c>
      <c r="K19" s="31">
        <v>5</v>
      </c>
      <c r="L19" s="31">
        <f t="shared" si="0"/>
        <v>88</v>
      </c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s="28" customFormat="1" ht="12" x14ac:dyDescent="0.25">
      <c r="A20" s="29" t="s">
        <v>88</v>
      </c>
      <c r="B20" s="30" t="s">
        <v>67</v>
      </c>
      <c r="C20" s="30" t="s">
        <v>48</v>
      </c>
      <c r="D20" s="40">
        <v>5750000</v>
      </c>
      <c r="E20" s="40">
        <v>1800000</v>
      </c>
      <c r="F20" s="31">
        <v>37</v>
      </c>
      <c r="G20" s="31">
        <v>13</v>
      </c>
      <c r="H20" s="31">
        <v>9</v>
      </c>
      <c r="I20" s="31">
        <v>23</v>
      </c>
      <c r="J20" s="31">
        <v>4</v>
      </c>
      <c r="K20" s="31">
        <v>5</v>
      </c>
      <c r="L20" s="31">
        <f t="shared" si="0"/>
        <v>91</v>
      </c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s="28" customFormat="1" ht="12.75" customHeight="1" x14ac:dyDescent="0.25">
      <c r="A21" s="29" t="s">
        <v>89</v>
      </c>
      <c r="B21" s="30" t="s">
        <v>68</v>
      </c>
      <c r="C21" s="30" t="s">
        <v>49</v>
      </c>
      <c r="D21" s="40">
        <v>4083050</v>
      </c>
      <c r="E21" s="40">
        <v>1100000</v>
      </c>
      <c r="F21" s="31">
        <v>36</v>
      </c>
      <c r="G21" s="31">
        <v>12</v>
      </c>
      <c r="H21" s="31">
        <v>8</v>
      </c>
      <c r="I21" s="31">
        <v>24</v>
      </c>
      <c r="J21" s="31">
        <v>1</v>
      </c>
      <c r="K21" s="31">
        <v>5</v>
      </c>
      <c r="L21" s="31">
        <f t="shared" si="0"/>
        <v>86</v>
      </c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</row>
    <row r="22" spans="1:79" s="28" customFormat="1" ht="12.75" customHeight="1" x14ac:dyDescent="0.25">
      <c r="A22" s="29" t="s">
        <v>90</v>
      </c>
      <c r="B22" s="30" t="s">
        <v>69</v>
      </c>
      <c r="C22" s="30" t="s">
        <v>50</v>
      </c>
      <c r="D22" s="40">
        <v>7231146</v>
      </c>
      <c r="E22" s="40">
        <v>1500000</v>
      </c>
      <c r="F22" s="31">
        <v>31</v>
      </c>
      <c r="G22" s="31">
        <v>13</v>
      </c>
      <c r="H22" s="31">
        <v>7</v>
      </c>
      <c r="I22" s="31">
        <v>22</v>
      </c>
      <c r="J22" s="31">
        <v>4</v>
      </c>
      <c r="K22" s="31">
        <v>5</v>
      </c>
      <c r="L22" s="31">
        <f t="shared" si="0"/>
        <v>82</v>
      </c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</row>
    <row r="23" spans="1:79" s="28" customFormat="1" ht="13.5" customHeight="1" x14ac:dyDescent="0.25">
      <c r="A23" s="29" t="s">
        <v>91</v>
      </c>
      <c r="B23" s="30" t="s">
        <v>70</v>
      </c>
      <c r="C23" s="30" t="s">
        <v>51</v>
      </c>
      <c r="D23" s="40">
        <v>5925100</v>
      </c>
      <c r="E23" s="40">
        <v>1800000</v>
      </c>
      <c r="F23" s="31">
        <v>25</v>
      </c>
      <c r="G23" s="31">
        <v>10</v>
      </c>
      <c r="H23" s="31">
        <v>7</v>
      </c>
      <c r="I23" s="31">
        <v>19</v>
      </c>
      <c r="J23" s="31">
        <v>2</v>
      </c>
      <c r="K23" s="31">
        <v>5</v>
      </c>
      <c r="L23" s="31">
        <f t="shared" si="0"/>
        <v>68</v>
      </c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</row>
    <row r="24" spans="1:79" s="28" customFormat="1" ht="12.75" customHeight="1" x14ac:dyDescent="0.25">
      <c r="A24" s="29" t="s">
        <v>92</v>
      </c>
      <c r="B24" s="30" t="s">
        <v>71</v>
      </c>
      <c r="C24" s="30" t="s">
        <v>52</v>
      </c>
      <c r="D24" s="40">
        <v>6537450</v>
      </c>
      <c r="E24" s="40">
        <v>1700000</v>
      </c>
      <c r="F24" s="31">
        <v>32</v>
      </c>
      <c r="G24" s="31">
        <v>12</v>
      </c>
      <c r="H24" s="31">
        <v>7</v>
      </c>
      <c r="I24" s="31">
        <v>22</v>
      </c>
      <c r="J24" s="31">
        <v>4</v>
      </c>
      <c r="K24" s="31">
        <v>5</v>
      </c>
      <c r="L24" s="31">
        <f t="shared" si="0"/>
        <v>82</v>
      </c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</row>
    <row r="25" spans="1:79" s="28" customFormat="1" ht="12.75" customHeight="1" x14ac:dyDescent="0.25">
      <c r="A25" s="29" t="s">
        <v>93</v>
      </c>
      <c r="B25" s="32" t="s">
        <v>72</v>
      </c>
      <c r="C25" s="32" t="s">
        <v>53</v>
      </c>
      <c r="D25" s="41">
        <v>7028000</v>
      </c>
      <c r="E25" s="41">
        <v>1300000</v>
      </c>
      <c r="F25" s="31">
        <v>24</v>
      </c>
      <c r="G25" s="31">
        <v>10</v>
      </c>
      <c r="H25" s="31">
        <v>8</v>
      </c>
      <c r="I25" s="31">
        <v>19</v>
      </c>
      <c r="J25" s="31">
        <v>4</v>
      </c>
      <c r="K25" s="31">
        <v>4</v>
      </c>
      <c r="L25" s="31">
        <f t="shared" si="0"/>
        <v>69</v>
      </c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</row>
    <row r="26" spans="1:79" s="28" customFormat="1" ht="12.75" customHeight="1" x14ac:dyDescent="0.25">
      <c r="A26" s="29" t="s">
        <v>94</v>
      </c>
      <c r="B26" s="30" t="s">
        <v>73</v>
      </c>
      <c r="C26" s="30" t="s">
        <v>54</v>
      </c>
      <c r="D26" s="40">
        <v>8336400</v>
      </c>
      <c r="E26" s="40">
        <v>2000000</v>
      </c>
      <c r="F26" s="31">
        <v>27</v>
      </c>
      <c r="G26" s="31">
        <v>11</v>
      </c>
      <c r="H26" s="31">
        <v>8</v>
      </c>
      <c r="I26" s="31">
        <v>21</v>
      </c>
      <c r="J26" s="31">
        <v>3</v>
      </c>
      <c r="K26" s="31">
        <v>5</v>
      </c>
      <c r="L26" s="31">
        <f t="shared" si="0"/>
        <v>75</v>
      </c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</row>
    <row r="27" spans="1:79" s="28" customFormat="1" ht="12.75" customHeight="1" x14ac:dyDescent="0.25">
      <c r="A27" s="29" t="s">
        <v>95</v>
      </c>
      <c r="B27" s="32" t="s">
        <v>74</v>
      </c>
      <c r="C27" s="32" t="s">
        <v>55</v>
      </c>
      <c r="D27" s="41">
        <v>3670817</v>
      </c>
      <c r="E27" s="41">
        <v>1250000</v>
      </c>
      <c r="F27" s="31">
        <v>27</v>
      </c>
      <c r="G27" s="31">
        <v>10</v>
      </c>
      <c r="H27" s="31">
        <v>6</v>
      </c>
      <c r="I27" s="31">
        <v>21</v>
      </c>
      <c r="J27" s="31">
        <v>1</v>
      </c>
      <c r="K27" s="31">
        <v>5</v>
      </c>
      <c r="L27" s="31">
        <f t="shared" si="0"/>
        <v>70</v>
      </c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</row>
    <row r="28" spans="1:79" s="28" customFormat="1" ht="12" x14ac:dyDescent="0.25">
      <c r="A28" s="29" t="s">
        <v>96</v>
      </c>
      <c r="B28" s="30" t="s">
        <v>75</v>
      </c>
      <c r="C28" s="30" t="s">
        <v>56</v>
      </c>
      <c r="D28" s="40">
        <v>1353000</v>
      </c>
      <c r="E28" s="40">
        <v>950000</v>
      </c>
      <c r="F28" s="31">
        <v>22</v>
      </c>
      <c r="G28" s="31">
        <v>8</v>
      </c>
      <c r="H28" s="31">
        <v>8</v>
      </c>
      <c r="I28" s="31">
        <v>20</v>
      </c>
      <c r="J28" s="31">
        <v>3</v>
      </c>
      <c r="K28" s="31">
        <v>5</v>
      </c>
      <c r="L28" s="31">
        <f t="shared" si="0"/>
        <v>66</v>
      </c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</row>
    <row r="29" spans="1:79" s="28" customFormat="1" ht="12.75" customHeight="1" x14ac:dyDescent="0.25">
      <c r="A29" s="29" t="s">
        <v>97</v>
      </c>
      <c r="B29" s="32" t="s">
        <v>76</v>
      </c>
      <c r="C29" s="32" t="s">
        <v>57</v>
      </c>
      <c r="D29" s="41">
        <v>3400000</v>
      </c>
      <c r="E29" s="41">
        <v>1200000</v>
      </c>
      <c r="F29" s="31">
        <v>20</v>
      </c>
      <c r="G29" s="31">
        <v>8</v>
      </c>
      <c r="H29" s="31">
        <v>7</v>
      </c>
      <c r="I29" s="31">
        <v>20</v>
      </c>
      <c r="J29" s="31">
        <v>0</v>
      </c>
      <c r="K29" s="31">
        <v>4</v>
      </c>
      <c r="L29" s="31">
        <f t="shared" si="0"/>
        <v>59</v>
      </c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</row>
    <row r="30" spans="1:79" s="28" customFormat="1" ht="12.75" customHeight="1" x14ac:dyDescent="0.25">
      <c r="A30" s="29" t="s">
        <v>98</v>
      </c>
      <c r="B30" s="32" t="s">
        <v>77</v>
      </c>
      <c r="C30" s="32" t="s">
        <v>58</v>
      </c>
      <c r="D30" s="41">
        <v>23395000</v>
      </c>
      <c r="E30" s="41">
        <v>2000000</v>
      </c>
      <c r="F30" s="31">
        <v>34</v>
      </c>
      <c r="G30" s="31">
        <v>13</v>
      </c>
      <c r="H30" s="31">
        <v>8</v>
      </c>
      <c r="I30" s="31">
        <v>23</v>
      </c>
      <c r="J30" s="31">
        <v>4</v>
      </c>
      <c r="K30" s="31">
        <v>5</v>
      </c>
      <c r="L30" s="31">
        <f t="shared" si="0"/>
        <v>87</v>
      </c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</row>
    <row r="31" spans="1:79" s="28" customFormat="1" ht="12.75" customHeight="1" x14ac:dyDescent="0.25">
      <c r="A31" s="29" t="s">
        <v>99</v>
      </c>
      <c r="B31" s="30" t="s">
        <v>78</v>
      </c>
      <c r="C31" s="30" t="s">
        <v>59</v>
      </c>
      <c r="D31" s="40">
        <v>5380000</v>
      </c>
      <c r="E31" s="40">
        <v>1600000</v>
      </c>
      <c r="F31" s="31">
        <v>30</v>
      </c>
      <c r="G31" s="31">
        <v>10</v>
      </c>
      <c r="H31" s="31">
        <v>6</v>
      </c>
      <c r="I31" s="31">
        <v>22</v>
      </c>
      <c r="J31" s="31">
        <v>0</v>
      </c>
      <c r="K31" s="31">
        <v>5</v>
      </c>
      <c r="L31" s="31">
        <f t="shared" si="0"/>
        <v>73</v>
      </c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</row>
    <row r="32" spans="1:79" s="28" customFormat="1" ht="12.75" customHeight="1" x14ac:dyDescent="0.25">
      <c r="A32" s="29" t="s">
        <v>100</v>
      </c>
      <c r="B32" s="30" t="s">
        <v>79</v>
      </c>
      <c r="C32" s="30" t="s">
        <v>60</v>
      </c>
      <c r="D32" s="40">
        <v>6270000</v>
      </c>
      <c r="E32" s="40">
        <v>1900000</v>
      </c>
      <c r="F32" s="31">
        <v>37</v>
      </c>
      <c r="G32" s="31">
        <v>12</v>
      </c>
      <c r="H32" s="31">
        <v>6</v>
      </c>
      <c r="I32" s="31">
        <v>21</v>
      </c>
      <c r="J32" s="31">
        <v>0</v>
      </c>
      <c r="K32" s="31">
        <v>5</v>
      </c>
      <c r="L32" s="31">
        <f t="shared" si="0"/>
        <v>81</v>
      </c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</row>
    <row r="33" spans="1:79" s="28" customFormat="1" ht="12" x14ac:dyDescent="0.25">
      <c r="A33" s="29" t="s">
        <v>101</v>
      </c>
      <c r="B33" s="30" t="s">
        <v>80</v>
      </c>
      <c r="C33" s="30" t="s">
        <v>61</v>
      </c>
      <c r="D33" s="40">
        <v>3090000</v>
      </c>
      <c r="E33" s="40">
        <v>1650000</v>
      </c>
      <c r="F33" s="31">
        <v>36</v>
      </c>
      <c r="G33" s="31">
        <v>14</v>
      </c>
      <c r="H33" s="31">
        <v>8</v>
      </c>
      <c r="I33" s="31">
        <v>22</v>
      </c>
      <c r="J33" s="31">
        <v>2</v>
      </c>
      <c r="K33" s="31">
        <v>4</v>
      </c>
      <c r="L33" s="31">
        <f t="shared" si="0"/>
        <v>86</v>
      </c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</row>
    <row r="34" spans="1:79" ht="12" x14ac:dyDescent="0.35">
      <c r="D34" s="37">
        <f>SUM(D15:D33)</f>
        <v>108207712</v>
      </c>
      <c r="E34" s="37">
        <f>SUM(E15:E33)</f>
        <v>27300000</v>
      </c>
    </row>
    <row r="35" spans="1:79" ht="12" x14ac:dyDescent="0.35">
      <c r="E35" s="33"/>
    </row>
  </sheetData>
  <mergeCells count="13">
    <mergeCell ref="J12:J13"/>
    <mergeCell ref="K12:K13"/>
    <mergeCell ref="L12:L13"/>
    <mergeCell ref="D8:E8"/>
    <mergeCell ref="D10:L10"/>
    <mergeCell ref="A12:A14"/>
    <mergeCell ref="B12:B14"/>
    <mergeCell ref="C12:C14"/>
    <mergeCell ref="D12:D14"/>
    <mergeCell ref="F12:F13"/>
    <mergeCell ref="G12:G13"/>
    <mergeCell ref="H12:H13"/>
    <mergeCell ref="I12:I13"/>
  </mergeCells>
  <dataValidations count="5">
    <dataValidation type="decimal" operator="lessThanOrEqual" allowBlank="1" showInputMessage="1" showErrorMessage="1" error="max. 40" sqref="F15:F33" xr:uid="{7613C9F2-6272-4418-AE52-1F11F47A3942}">
      <formula1>40</formula1>
    </dataValidation>
    <dataValidation type="decimal" operator="lessThanOrEqual" allowBlank="1" showInputMessage="1" showErrorMessage="1" error="max. 10" sqref="H15:H33" xr:uid="{5C08660C-C59F-44FA-84F9-244B91CEB690}">
      <formula1>10</formula1>
    </dataValidation>
    <dataValidation type="decimal" operator="lessThanOrEqual" allowBlank="1" showInputMessage="1" showErrorMessage="1" error="max. 5" sqref="J15:K33" xr:uid="{D6D11C02-38FF-4111-A6D7-382712389CE0}">
      <formula1>5</formula1>
    </dataValidation>
    <dataValidation type="decimal" operator="lessThanOrEqual" allowBlank="1" showInputMessage="1" showErrorMessage="1" error="max. 15" sqref="G15:G33" xr:uid="{F5AEBF23-B4F6-41B5-9367-1874501A5F67}">
      <formula1>15</formula1>
    </dataValidation>
    <dataValidation type="decimal" operator="lessThanOrEqual" allowBlank="1" showInputMessage="1" showErrorMessage="1" error="max. 25" sqref="I15:I33" xr:uid="{31101F31-21F9-4A97-80AE-9E840F27701E}">
      <formula1>25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364F6-675A-4CA2-A32F-781BC8A3F710}">
  <dimension ref="A1:CA35"/>
  <sheetViews>
    <sheetView zoomScale="80" zoomScaleNormal="80" workbookViewId="0"/>
  </sheetViews>
  <sheetFormatPr defaultColWidth="9.1796875" defaultRowHeight="14.5" x14ac:dyDescent="0.35"/>
  <cols>
    <col min="1" max="1" width="11.7265625" style="25" customWidth="1"/>
    <col min="2" max="2" width="29.26953125" style="25" customWidth="1"/>
    <col min="3" max="3" width="26.7265625" style="25" customWidth="1"/>
    <col min="4" max="4" width="15.54296875" style="25" customWidth="1"/>
    <col min="5" max="5" width="15" style="25" customWidth="1"/>
    <col min="6" max="6" width="9.7265625" style="25" customWidth="1"/>
    <col min="7" max="12" width="9.26953125" style="25" customWidth="1"/>
    <col min="13" max="16384" width="9.1796875" style="25"/>
  </cols>
  <sheetData>
    <row r="1" spans="1:79" ht="38.25" customHeight="1" x14ac:dyDescent="0.35">
      <c r="A1" s="24" t="s">
        <v>25</v>
      </c>
    </row>
    <row r="2" spans="1:79" ht="12" x14ac:dyDescent="0.35">
      <c r="A2" s="26" t="s">
        <v>39</v>
      </c>
      <c r="D2" s="26" t="s">
        <v>22</v>
      </c>
    </row>
    <row r="3" spans="1:79" ht="12" x14ac:dyDescent="0.35">
      <c r="A3" s="26" t="s">
        <v>32</v>
      </c>
      <c r="D3" s="25" t="s">
        <v>26</v>
      </c>
    </row>
    <row r="4" spans="1:79" ht="12" x14ac:dyDescent="0.35">
      <c r="A4" s="26" t="s">
        <v>40</v>
      </c>
      <c r="D4" s="25" t="s">
        <v>27</v>
      </c>
    </row>
    <row r="5" spans="1:79" ht="12" x14ac:dyDescent="0.35">
      <c r="A5" s="26" t="s">
        <v>41</v>
      </c>
      <c r="D5" s="25" t="s">
        <v>28</v>
      </c>
    </row>
    <row r="6" spans="1:79" ht="12" x14ac:dyDescent="0.35">
      <c r="A6" s="25" t="s">
        <v>42</v>
      </c>
      <c r="D6" s="25" t="s">
        <v>29</v>
      </c>
    </row>
    <row r="7" spans="1:79" ht="12" x14ac:dyDescent="0.35">
      <c r="A7" s="36" t="s">
        <v>33</v>
      </c>
      <c r="D7" s="25" t="s">
        <v>30</v>
      </c>
    </row>
    <row r="8" spans="1:79" ht="12.65" customHeight="1" x14ac:dyDescent="0.35">
      <c r="D8" s="18"/>
      <c r="E8" s="18"/>
    </row>
    <row r="9" spans="1:79" ht="12.65" customHeight="1" x14ac:dyDescent="0.35">
      <c r="A9" s="26"/>
      <c r="D9" s="26" t="s">
        <v>23</v>
      </c>
      <c r="E9" s="34"/>
    </row>
    <row r="10" spans="1:79" ht="39" customHeight="1" x14ac:dyDescent="0.35">
      <c r="A10" s="26"/>
      <c r="D10" s="18" t="s">
        <v>31</v>
      </c>
      <c r="E10" s="18"/>
      <c r="F10" s="18"/>
      <c r="G10" s="18"/>
      <c r="H10" s="18"/>
      <c r="I10" s="18"/>
      <c r="J10" s="18"/>
      <c r="K10" s="18"/>
      <c r="L10" s="18"/>
    </row>
    <row r="11" spans="1:79" ht="12.65" customHeight="1" x14ac:dyDescent="0.35">
      <c r="A11" s="26"/>
    </row>
    <row r="12" spans="1:79" ht="26.5" customHeight="1" x14ac:dyDescent="0.35">
      <c r="A12" s="19" t="s">
        <v>0</v>
      </c>
      <c r="B12" s="19" t="s">
        <v>1</v>
      </c>
      <c r="C12" s="19" t="s">
        <v>17</v>
      </c>
      <c r="D12" s="19" t="s">
        <v>12</v>
      </c>
      <c r="E12" s="27" t="s">
        <v>2</v>
      </c>
      <c r="F12" s="19" t="s">
        <v>14</v>
      </c>
      <c r="G12" s="19" t="s">
        <v>34</v>
      </c>
      <c r="H12" s="19" t="s">
        <v>13</v>
      </c>
      <c r="I12" s="19" t="s">
        <v>36</v>
      </c>
      <c r="J12" s="19" t="s">
        <v>37</v>
      </c>
      <c r="K12" s="19" t="s">
        <v>38</v>
      </c>
      <c r="L12" s="19" t="s">
        <v>3</v>
      </c>
    </row>
    <row r="13" spans="1:79" ht="59.5" customHeight="1" x14ac:dyDescent="0.35">
      <c r="A13" s="19"/>
      <c r="B13" s="19"/>
      <c r="C13" s="19"/>
      <c r="D13" s="19"/>
      <c r="E13" s="27"/>
      <c r="F13" s="19"/>
      <c r="G13" s="19"/>
      <c r="H13" s="19"/>
      <c r="I13" s="19"/>
      <c r="J13" s="19"/>
      <c r="K13" s="19"/>
      <c r="L13" s="19"/>
    </row>
    <row r="14" spans="1:79" ht="37.5" customHeight="1" x14ac:dyDescent="0.35">
      <c r="A14" s="19"/>
      <c r="B14" s="19"/>
      <c r="C14" s="19"/>
      <c r="D14" s="19"/>
      <c r="E14" s="27"/>
      <c r="F14" s="35" t="s">
        <v>24</v>
      </c>
      <c r="G14" s="35" t="s">
        <v>19</v>
      </c>
      <c r="H14" s="35" t="s">
        <v>21</v>
      </c>
      <c r="I14" s="35" t="s">
        <v>35</v>
      </c>
      <c r="J14" s="35" t="s">
        <v>20</v>
      </c>
      <c r="K14" s="35" t="s">
        <v>20</v>
      </c>
      <c r="L14" s="35"/>
    </row>
    <row r="15" spans="1:79" s="28" customFormat="1" ht="12.75" customHeight="1" x14ac:dyDescent="0.25">
      <c r="A15" s="29" t="s">
        <v>83</v>
      </c>
      <c r="B15" s="30" t="s">
        <v>62</v>
      </c>
      <c r="C15" s="30" t="s">
        <v>43</v>
      </c>
      <c r="D15" s="40">
        <v>3404409</v>
      </c>
      <c r="E15" s="40">
        <v>750000</v>
      </c>
      <c r="F15" s="31">
        <v>32</v>
      </c>
      <c r="G15" s="31">
        <v>8</v>
      </c>
      <c r="H15" s="31">
        <v>6</v>
      </c>
      <c r="I15" s="31">
        <v>17</v>
      </c>
      <c r="J15" s="31">
        <v>4</v>
      </c>
      <c r="K15" s="31">
        <v>4</v>
      </c>
      <c r="L15" s="31">
        <f>SUM(F15:K15)</f>
        <v>71</v>
      </c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</row>
    <row r="16" spans="1:79" s="28" customFormat="1" ht="12.75" customHeight="1" x14ac:dyDescent="0.25">
      <c r="A16" s="29" t="s">
        <v>84</v>
      </c>
      <c r="B16" s="30" t="s">
        <v>63</v>
      </c>
      <c r="C16" s="30" t="s">
        <v>44</v>
      </c>
      <c r="D16" s="40">
        <v>4031500</v>
      </c>
      <c r="E16" s="40">
        <v>1900000</v>
      </c>
      <c r="F16" s="31">
        <v>18</v>
      </c>
      <c r="G16" s="31">
        <v>5</v>
      </c>
      <c r="H16" s="31">
        <v>7</v>
      </c>
      <c r="I16" s="31">
        <v>17</v>
      </c>
      <c r="J16" s="31">
        <v>0</v>
      </c>
      <c r="K16" s="31">
        <v>5</v>
      </c>
      <c r="L16" s="31">
        <f t="shared" ref="L16:L33" si="0">SUM(F16:K16)</f>
        <v>52</v>
      </c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</row>
    <row r="17" spans="1:79" s="28" customFormat="1" ht="12.75" customHeight="1" x14ac:dyDescent="0.25">
      <c r="A17" s="29" t="s">
        <v>85</v>
      </c>
      <c r="B17" s="32" t="s">
        <v>64</v>
      </c>
      <c r="C17" s="32" t="s">
        <v>45</v>
      </c>
      <c r="D17" s="41">
        <v>1800000</v>
      </c>
      <c r="E17" s="41">
        <v>100000</v>
      </c>
      <c r="F17" s="31">
        <v>15</v>
      </c>
      <c r="G17" s="31">
        <v>5</v>
      </c>
      <c r="H17" s="31">
        <v>5</v>
      </c>
      <c r="I17" s="31">
        <v>11</v>
      </c>
      <c r="J17" s="31">
        <v>0</v>
      </c>
      <c r="K17" s="31">
        <v>3</v>
      </c>
      <c r="L17" s="31">
        <f t="shared" si="0"/>
        <v>39</v>
      </c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</row>
    <row r="18" spans="1:79" s="28" customFormat="1" ht="12.75" customHeight="1" x14ac:dyDescent="0.25">
      <c r="A18" s="29" t="s">
        <v>86</v>
      </c>
      <c r="B18" s="30" t="s">
        <v>65</v>
      </c>
      <c r="C18" s="30" t="s">
        <v>46</v>
      </c>
      <c r="D18" s="40">
        <v>1508700</v>
      </c>
      <c r="E18" s="40">
        <v>900000</v>
      </c>
      <c r="F18" s="31">
        <v>15</v>
      </c>
      <c r="G18" s="31">
        <v>5</v>
      </c>
      <c r="H18" s="31">
        <v>6</v>
      </c>
      <c r="I18" s="31">
        <v>14</v>
      </c>
      <c r="J18" s="31">
        <v>0</v>
      </c>
      <c r="K18" s="31">
        <v>4</v>
      </c>
      <c r="L18" s="31">
        <f t="shared" si="0"/>
        <v>44</v>
      </c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</row>
    <row r="19" spans="1:79" s="28" customFormat="1" ht="12.75" customHeight="1" x14ac:dyDescent="0.25">
      <c r="A19" s="29" t="s">
        <v>87</v>
      </c>
      <c r="B19" s="32" t="s">
        <v>66</v>
      </c>
      <c r="C19" s="32" t="s">
        <v>47</v>
      </c>
      <c r="D19" s="41">
        <v>6013140</v>
      </c>
      <c r="E19" s="41">
        <v>1900000</v>
      </c>
      <c r="F19" s="31">
        <v>37</v>
      </c>
      <c r="G19" s="31">
        <v>12</v>
      </c>
      <c r="H19" s="31">
        <v>9</v>
      </c>
      <c r="I19" s="31">
        <v>23</v>
      </c>
      <c r="J19" s="31">
        <v>2</v>
      </c>
      <c r="K19" s="31">
        <v>5</v>
      </c>
      <c r="L19" s="31">
        <f t="shared" si="0"/>
        <v>88</v>
      </c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s="28" customFormat="1" ht="12" x14ac:dyDescent="0.25">
      <c r="A20" s="29" t="s">
        <v>88</v>
      </c>
      <c r="B20" s="30" t="s">
        <v>67</v>
      </c>
      <c r="C20" s="30" t="s">
        <v>48</v>
      </c>
      <c r="D20" s="40">
        <v>5750000</v>
      </c>
      <c r="E20" s="40">
        <v>1800000</v>
      </c>
      <c r="F20" s="31">
        <v>37</v>
      </c>
      <c r="G20" s="31">
        <v>11</v>
      </c>
      <c r="H20" s="31">
        <v>9</v>
      </c>
      <c r="I20" s="31">
        <v>22</v>
      </c>
      <c r="J20" s="31">
        <v>4</v>
      </c>
      <c r="K20" s="31">
        <v>5</v>
      </c>
      <c r="L20" s="31">
        <f t="shared" si="0"/>
        <v>88</v>
      </c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s="28" customFormat="1" ht="12.75" customHeight="1" x14ac:dyDescent="0.25">
      <c r="A21" s="29" t="s">
        <v>89</v>
      </c>
      <c r="B21" s="30" t="s">
        <v>68</v>
      </c>
      <c r="C21" s="30" t="s">
        <v>49</v>
      </c>
      <c r="D21" s="40">
        <v>4083050</v>
      </c>
      <c r="E21" s="40">
        <v>1100000</v>
      </c>
      <c r="F21" s="31">
        <v>37</v>
      </c>
      <c r="G21" s="31">
        <v>10</v>
      </c>
      <c r="H21" s="31">
        <v>8</v>
      </c>
      <c r="I21" s="31">
        <v>21</v>
      </c>
      <c r="J21" s="31">
        <v>1</v>
      </c>
      <c r="K21" s="31">
        <v>5</v>
      </c>
      <c r="L21" s="31">
        <f t="shared" si="0"/>
        <v>82</v>
      </c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</row>
    <row r="22" spans="1:79" s="28" customFormat="1" ht="12.75" customHeight="1" x14ac:dyDescent="0.25">
      <c r="A22" s="29" t="s">
        <v>90</v>
      </c>
      <c r="B22" s="30" t="s">
        <v>69</v>
      </c>
      <c r="C22" s="30" t="s">
        <v>50</v>
      </c>
      <c r="D22" s="40">
        <v>7231146</v>
      </c>
      <c r="E22" s="40">
        <v>1500000</v>
      </c>
      <c r="F22" s="31">
        <v>33</v>
      </c>
      <c r="G22" s="31">
        <v>11</v>
      </c>
      <c r="H22" s="31">
        <v>6</v>
      </c>
      <c r="I22" s="31">
        <v>23</v>
      </c>
      <c r="J22" s="31">
        <v>4</v>
      </c>
      <c r="K22" s="31">
        <v>5</v>
      </c>
      <c r="L22" s="31">
        <f t="shared" si="0"/>
        <v>82</v>
      </c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</row>
    <row r="23" spans="1:79" s="28" customFormat="1" ht="13.5" customHeight="1" x14ac:dyDescent="0.25">
      <c r="A23" s="29" t="s">
        <v>91</v>
      </c>
      <c r="B23" s="30" t="s">
        <v>70</v>
      </c>
      <c r="C23" s="30" t="s">
        <v>51</v>
      </c>
      <c r="D23" s="40">
        <v>5925100</v>
      </c>
      <c r="E23" s="40">
        <v>1800000</v>
      </c>
      <c r="F23" s="31">
        <v>20</v>
      </c>
      <c r="G23" s="31">
        <v>7</v>
      </c>
      <c r="H23" s="31">
        <v>6</v>
      </c>
      <c r="I23" s="31">
        <v>17</v>
      </c>
      <c r="J23" s="31">
        <v>2</v>
      </c>
      <c r="K23" s="31">
        <v>5</v>
      </c>
      <c r="L23" s="31">
        <f t="shared" si="0"/>
        <v>57</v>
      </c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</row>
    <row r="24" spans="1:79" s="28" customFormat="1" ht="12.75" customHeight="1" x14ac:dyDescent="0.25">
      <c r="A24" s="29" t="s">
        <v>92</v>
      </c>
      <c r="B24" s="30" t="s">
        <v>71</v>
      </c>
      <c r="C24" s="30" t="s">
        <v>52</v>
      </c>
      <c r="D24" s="40">
        <v>6537450</v>
      </c>
      <c r="E24" s="40">
        <v>1700000</v>
      </c>
      <c r="F24" s="31">
        <v>35</v>
      </c>
      <c r="G24" s="31">
        <v>13</v>
      </c>
      <c r="H24" s="31">
        <v>8</v>
      </c>
      <c r="I24" s="31">
        <v>19</v>
      </c>
      <c r="J24" s="31">
        <v>4</v>
      </c>
      <c r="K24" s="31">
        <v>5</v>
      </c>
      <c r="L24" s="31">
        <f t="shared" si="0"/>
        <v>84</v>
      </c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</row>
    <row r="25" spans="1:79" s="28" customFormat="1" ht="12.75" customHeight="1" x14ac:dyDescent="0.25">
      <c r="A25" s="29" t="s">
        <v>93</v>
      </c>
      <c r="B25" s="32" t="s">
        <v>72</v>
      </c>
      <c r="C25" s="32" t="s">
        <v>53</v>
      </c>
      <c r="D25" s="41">
        <v>7028000</v>
      </c>
      <c r="E25" s="41">
        <v>1300000</v>
      </c>
      <c r="F25" s="31">
        <v>25</v>
      </c>
      <c r="G25" s="31">
        <v>8</v>
      </c>
      <c r="H25" s="31">
        <v>7</v>
      </c>
      <c r="I25" s="31">
        <v>20</v>
      </c>
      <c r="J25" s="31">
        <v>4</v>
      </c>
      <c r="K25" s="31">
        <v>4</v>
      </c>
      <c r="L25" s="31">
        <f t="shared" si="0"/>
        <v>68</v>
      </c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</row>
    <row r="26" spans="1:79" s="28" customFormat="1" ht="12.75" customHeight="1" x14ac:dyDescent="0.25">
      <c r="A26" s="29" t="s">
        <v>94</v>
      </c>
      <c r="B26" s="30" t="s">
        <v>73</v>
      </c>
      <c r="C26" s="30" t="s">
        <v>54</v>
      </c>
      <c r="D26" s="40">
        <v>8336400</v>
      </c>
      <c r="E26" s="40">
        <v>2000000</v>
      </c>
      <c r="F26" s="31">
        <v>25</v>
      </c>
      <c r="G26" s="31">
        <v>14</v>
      </c>
      <c r="H26" s="31">
        <v>9</v>
      </c>
      <c r="I26" s="31">
        <v>22</v>
      </c>
      <c r="J26" s="31">
        <v>3</v>
      </c>
      <c r="K26" s="31">
        <v>5</v>
      </c>
      <c r="L26" s="31">
        <f t="shared" si="0"/>
        <v>78</v>
      </c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</row>
    <row r="27" spans="1:79" s="28" customFormat="1" ht="12.75" customHeight="1" x14ac:dyDescent="0.25">
      <c r="A27" s="29" t="s">
        <v>95</v>
      </c>
      <c r="B27" s="32" t="s">
        <v>74</v>
      </c>
      <c r="C27" s="32" t="s">
        <v>55</v>
      </c>
      <c r="D27" s="41">
        <v>3670817</v>
      </c>
      <c r="E27" s="41">
        <v>1250000</v>
      </c>
      <c r="F27" s="31">
        <v>30</v>
      </c>
      <c r="G27" s="31">
        <v>10</v>
      </c>
      <c r="H27" s="31">
        <v>7</v>
      </c>
      <c r="I27" s="31">
        <v>19</v>
      </c>
      <c r="J27" s="31">
        <v>1</v>
      </c>
      <c r="K27" s="31">
        <v>5</v>
      </c>
      <c r="L27" s="31">
        <f t="shared" si="0"/>
        <v>72</v>
      </c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</row>
    <row r="28" spans="1:79" s="28" customFormat="1" ht="12" x14ac:dyDescent="0.25">
      <c r="A28" s="29" t="s">
        <v>96</v>
      </c>
      <c r="B28" s="30" t="s">
        <v>75</v>
      </c>
      <c r="C28" s="30" t="s">
        <v>56</v>
      </c>
      <c r="D28" s="40">
        <v>1353000</v>
      </c>
      <c r="E28" s="40">
        <v>950000</v>
      </c>
      <c r="F28" s="31">
        <v>29</v>
      </c>
      <c r="G28" s="31">
        <v>5</v>
      </c>
      <c r="H28" s="31">
        <v>7</v>
      </c>
      <c r="I28" s="31">
        <v>17</v>
      </c>
      <c r="J28" s="31">
        <v>3</v>
      </c>
      <c r="K28" s="31">
        <v>5</v>
      </c>
      <c r="L28" s="31">
        <f t="shared" si="0"/>
        <v>66</v>
      </c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</row>
    <row r="29" spans="1:79" s="28" customFormat="1" ht="12.75" customHeight="1" x14ac:dyDescent="0.25">
      <c r="A29" s="29" t="s">
        <v>97</v>
      </c>
      <c r="B29" s="32" t="s">
        <v>76</v>
      </c>
      <c r="C29" s="32" t="s">
        <v>57</v>
      </c>
      <c r="D29" s="41">
        <v>3400000</v>
      </c>
      <c r="E29" s="41">
        <v>1200000</v>
      </c>
      <c r="F29" s="31">
        <v>15</v>
      </c>
      <c r="G29" s="31">
        <v>5</v>
      </c>
      <c r="H29" s="31">
        <v>8</v>
      </c>
      <c r="I29" s="31">
        <v>15</v>
      </c>
      <c r="J29" s="31">
        <v>0</v>
      </c>
      <c r="K29" s="31">
        <v>4</v>
      </c>
      <c r="L29" s="31">
        <f t="shared" si="0"/>
        <v>47</v>
      </c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</row>
    <row r="30" spans="1:79" s="28" customFormat="1" ht="12.75" customHeight="1" x14ac:dyDescent="0.25">
      <c r="A30" s="29" t="s">
        <v>98</v>
      </c>
      <c r="B30" s="32" t="s">
        <v>77</v>
      </c>
      <c r="C30" s="32" t="s">
        <v>58</v>
      </c>
      <c r="D30" s="41">
        <v>23395000</v>
      </c>
      <c r="E30" s="41">
        <v>2000000</v>
      </c>
      <c r="F30" s="31">
        <v>36</v>
      </c>
      <c r="G30" s="31">
        <v>11</v>
      </c>
      <c r="H30" s="31">
        <v>8</v>
      </c>
      <c r="I30" s="31">
        <v>20</v>
      </c>
      <c r="J30" s="31">
        <v>4</v>
      </c>
      <c r="K30" s="31">
        <v>5</v>
      </c>
      <c r="L30" s="31">
        <f t="shared" si="0"/>
        <v>84</v>
      </c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</row>
    <row r="31" spans="1:79" s="28" customFormat="1" ht="12.75" customHeight="1" x14ac:dyDescent="0.25">
      <c r="A31" s="29" t="s">
        <v>99</v>
      </c>
      <c r="B31" s="30" t="s">
        <v>78</v>
      </c>
      <c r="C31" s="30" t="s">
        <v>59</v>
      </c>
      <c r="D31" s="40">
        <v>5380000</v>
      </c>
      <c r="E31" s="40">
        <v>1600000</v>
      </c>
      <c r="F31" s="31">
        <v>29</v>
      </c>
      <c r="G31" s="31">
        <v>10</v>
      </c>
      <c r="H31" s="31">
        <v>7</v>
      </c>
      <c r="I31" s="31">
        <v>19</v>
      </c>
      <c r="J31" s="31">
        <v>0</v>
      </c>
      <c r="K31" s="31">
        <v>5</v>
      </c>
      <c r="L31" s="31">
        <f t="shared" si="0"/>
        <v>70</v>
      </c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</row>
    <row r="32" spans="1:79" s="28" customFormat="1" ht="12.75" customHeight="1" x14ac:dyDescent="0.25">
      <c r="A32" s="29" t="s">
        <v>100</v>
      </c>
      <c r="B32" s="30" t="s">
        <v>79</v>
      </c>
      <c r="C32" s="30" t="s">
        <v>60</v>
      </c>
      <c r="D32" s="40">
        <v>6270000</v>
      </c>
      <c r="E32" s="40">
        <v>1900000</v>
      </c>
      <c r="F32" s="31">
        <v>38</v>
      </c>
      <c r="G32" s="31">
        <v>13</v>
      </c>
      <c r="H32" s="31">
        <v>7</v>
      </c>
      <c r="I32" s="31">
        <v>19</v>
      </c>
      <c r="J32" s="31">
        <v>0</v>
      </c>
      <c r="K32" s="31">
        <v>5</v>
      </c>
      <c r="L32" s="31">
        <f t="shared" si="0"/>
        <v>82</v>
      </c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</row>
    <row r="33" spans="1:79" s="28" customFormat="1" ht="12" x14ac:dyDescent="0.25">
      <c r="A33" s="29" t="s">
        <v>101</v>
      </c>
      <c r="B33" s="30" t="s">
        <v>80</v>
      </c>
      <c r="C33" s="30" t="s">
        <v>61</v>
      </c>
      <c r="D33" s="40">
        <v>3090000</v>
      </c>
      <c r="E33" s="40">
        <v>1650000</v>
      </c>
      <c r="F33" s="31">
        <v>37</v>
      </c>
      <c r="G33" s="31">
        <v>14</v>
      </c>
      <c r="H33" s="31">
        <v>9</v>
      </c>
      <c r="I33" s="31">
        <v>20</v>
      </c>
      <c r="J33" s="31">
        <v>2</v>
      </c>
      <c r="K33" s="31">
        <v>3</v>
      </c>
      <c r="L33" s="31">
        <f t="shared" si="0"/>
        <v>85</v>
      </c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</row>
    <row r="34" spans="1:79" ht="12" x14ac:dyDescent="0.35">
      <c r="D34" s="37">
        <f>SUM(D15:D33)</f>
        <v>108207712</v>
      </c>
      <c r="E34" s="37">
        <f>SUM(E15:E33)</f>
        <v>27300000</v>
      </c>
    </row>
    <row r="35" spans="1:79" ht="12" x14ac:dyDescent="0.35">
      <c r="E35" s="33"/>
    </row>
  </sheetData>
  <mergeCells count="13">
    <mergeCell ref="J12:J13"/>
    <mergeCell ref="K12:K13"/>
    <mergeCell ref="L12:L13"/>
    <mergeCell ref="D8:E8"/>
    <mergeCell ref="D10:L10"/>
    <mergeCell ref="A12:A14"/>
    <mergeCell ref="B12:B14"/>
    <mergeCell ref="C12:C14"/>
    <mergeCell ref="D12:D14"/>
    <mergeCell ref="F12:F13"/>
    <mergeCell ref="G12:G13"/>
    <mergeCell ref="H12:H13"/>
    <mergeCell ref="I12:I13"/>
  </mergeCells>
  <dataValidations count="5">
    <dataValidation type="decimal" operator="lessThanOrEqual" allowBlank="1" showInputMessage="1" showErrorMessage="1" error="max. 40" sqref="F15:F33" xr:uid="{B119060C-8F6C-4197-8F89-88E6661E2FAB}">
      <formula1>40</formula1>
    </dataValidation>
    <dataValidation type="decimal" operator="lessThanOrEqual" allowBlank="1" showInputMessage="1" showErrorMessage="1" error="max. 10" sqref="H15:H33" xr:uid="{A4ED071A-9E8B-4A53-93F9-6CBB26A710F5}">
      <formula1>10</formula1>
    </dataValidation>
    <dataValidation type="decimal" operator="lessThanOrEqual" allowBlank="1" showInputMessage="1" showErrorMessage="1" error="max. 5" sqref="J15:K33" xr:uid="{2E5FDF02-DEEA-40C4-8A75-FEB310833E58}">
      <formula1>5</formula1>
    </dataValidation>
    <dataValidation type="decimal" operator="lessThanOrEqual" allowBlank="1" showInputMessage="1" showErrorMessage="1" error="max. 15" sqref="G15:G33" xr:uid="{9E1EBC93-C87C-4F44-B4D9-06A8435526D5}">
      <formula1>15</formula1>
    </dataValidation>
    <dataValidation type="decimal" operator="lessThanOrEqual" allowBlank="1" showInputMessage="1" showErrorMessage="1" error="max. 25" sqref="I15:I33" xr:uid="{54A9F357-42FE-435A-9413-838FB6900D78}">
      <formula1>25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C9BD4F-6394-4633-85C4-0E7B1AD58E9C}"/>
</file>

<file path=customXml/itemProps2.xml><?xml version="1.0" encoding="utf-8"?>
<ds:datastoreItem xmlns:ds="http://schemas.openxmlformats.org/officeDocument/2006/customXml" ds:itemID="{B49CF4AC-D891-4635-8168-F99041275445}"/>
</file>

<file path=customXml/itemProps3.xml><?xml version="1.0" encoding="utf-8"?>
<ds:datastoreItem xmlns:ds="http://schemas.openxmlformats.org/officeDocument/2006/customXml" ds:itemID="{F5A78375-5A6B-4E26-B2CA-44F044C7BB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výroba dokument</vt:lpstr>
      <vt:lpstr>BK</vt:lpstr>
      <vt:lpstr>HB</vt:lpstr>
      <vt:lpstr>LC</vt:lpstr>
      <vt:lpstr>LG</vt:lpstr>
      <vt:lpstr>MŠ</vt:lpstr>
      <vt:lpstr>NS</vt:lpstr>
      <vt:lpstr>PK</vt:lpstr>
      <vt:lpstr>PBa</vt:lpstr>
      <vt:lpstr>PBi</vt:lpstr>
      <vt:lpstr>'výroba dokument'!Oblast_tisku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Marie Ilkivová</cp:lastModifiedBy>
  <cp:lastPrinted>2015-07-13T10:02:24Z</cp:lastPrinted>
  <dcterms:created xsi:type="dcterms:W3CDTF">2013-12-06T22:03:05Z</dcterms:created>
  <dcterms:modified xsi:type="dcterms:W3CDTF">2024-02-07T13:20:14Z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