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1. jednání - leden\"/>
    </mc:Choice>
  </mc:AlternateContent>
  <xr:revisionPtr revIDLastSave="0" documentId="13_ncr:1_{0F17F9CA-6BBB-44A1-B897-AA6811F9D7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roba dokument" sheetId="2" r:id="rId1"/>
    <sheet name="ČK" sheetId="4" r:id="rId2"/>
    <sheet name="HB" sheetId="5" r:id="rId3"/>
    <sheet name="JK" sheetId="6" r:id="rId4"/>
    <sheet name="LC" sheetId="7" r:id="rId5"/>
    <sheet name="LG" sheetId="8" r:id="rId6"/>
    <sheet name="MŠ" sheetId="9" r:id="rId7"/>
    <sheet name="NS" sheetId="10" r:id="rId8"/>
    <sheet name="PBa" sheetId="11" r:id="rId9"/>
    <sheet name="PBi" sheetId="3" r:id="rId10"/>
  </sheets>
  <definedNames>
    <definedName name="_xlnm.Print_Area" localSheetId="0">'výroba dokument'!$A$1:$V$43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1" l="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E35" i="11"/>
  <c r="D35" i="11"/>
  <c r="L15" i="11"/>
  <c r="E35" i="10"/>
  <c r="D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35" i="9"/>
  <c r="D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35" i="8"/>
  <c r="D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35" i="7"/>
  <c r="D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35" i="6"/>
  <c r="D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35" i="5"/>
  <c r="D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35" i="4"/>
  <c r="D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9" i="2"/>
  <c r="L20" i="2"/>
  <c r="L21" i="2"/>
  <c r="L27" i="2"/>
  <c r="L25" i="2"/>
  <c r="L28" i="2"/>
  <c r="L36" i="2"/>
  <c r="L23" i="2"/>
  <c r="L29" i="2"/>
  <c r="L26" i="2"/>
  <c r="L17" i="2"/>
  <c r="L31" i="2"/>
  <c r="L34" i="2"/>
  <c r="L32" i="2"/>
  <c r="L18" i="2"/>
  <c r="L22" i="2"/>
  <c r="L33" i="2"/>
  <c r="L24" i="2"/>
  <c r="L30" i="2"/>
  <c r="L35" i="2"/>
  <c r="E35" i="3"/>
  <c r="D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37" i="2"/>
  <c r="D37" i="2"/>
  <c r="M37" i="2" l="1"/>
  <c r="M38" i="2" s="1"/>
</calcChain>
</file>

<file path=xl/sharedStrings.xml><?xml version="1.0" encoding="utf-8"?>
<sst xmlns="http://schemas.openxmlformats.org/spreadsheetml/2006/main" count="1047" uniqueCount="118">
  <si>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</si>
  <si>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</si>
  <si>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</si>
  <si>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</si>
  <si>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</si>
  <si>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</si>
  <si>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</si>
  <si>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</si>
  <si>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</si>
  <si>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</si>
  <si>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</si>
  <si>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</si>
  <si>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</si>
  <si>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</si>
  <si>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</si>
  <si>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</si>
  <si>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</si>
  <si>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</si>
  <si>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</si>
  <si>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</si>
  <si>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</si>
  <si>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</si>
  <si>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</si>
  <si>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</si>
  <si>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</si>
  <si>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</si>
  <si>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</si>
  <si>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</si>
  <si>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</si>
  <si>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</si>
  <si>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</si>
  <si>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</si>
  <si>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</si>
  <si>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</si>
  <si>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2023-2-1-4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</si>
  <si>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3. 10. 2022-3. 11. 2022</t>
    </r>
  </si>
  <si>
    <r>
      <t xml:space="preserve">Finanční alokace: </t>
    </r>
    <r>
      <rPr>
        <sz val="9.5"/>
        <rFont val="Arial"/>
        <family val="2"/>
        <charset val="238"/>
      </rPr>
      <t>11 400 000 Kč</t>
    </r>
  </si>
  <si>
    <r>
      <rPr>
        <b/>
        <sz val="9.5"/>
        <rFont val="Arial"/>
        <family val="2"/>
        <charset val="238"/>
      </rPr>
      <t>Lhůta pro dokončení projektu</t>
    </r>
    <r>
      <rPr>
        <sz val="9.5"/>
        <rFont val="Arial"/>
        <family val="2"/>
        <charset val="238"/>
      </rPr>
      <t>: dle žádosti; nejpozději 31. 3. 2027</t>
    </r>
  </si>
  <si>
    <t>Přínos a význam pro českou a evropskou kinematografii a společnost</t>
  </si>
  <si>
    <t>0-25</t>
  </si>
  <si>
    <t>Producentská koncepce a ekonomické parametry projektu</t>
  </si>
  <si>
    <t>Profil žadatele</t>
  </si>
  <si>
    <t>Formální kvalita žádosti</t>
  </si>
  <si>
    <t>Peroutka</t>
  </si>
  <si>
    <t>Akce Monaco</t>
  </si>
  <si>
    <t>Dajori - konečná stanice</t>
  </si>
  <si>
    <t>Jiříkovo vidění</t>
  </si>
  <si>
    <t>Velvet generation</t>
  </si>
  <si>
    <t>Dakar Sistaz</t>
  </si>
  <si>
    <t>Šaman</t>
  </si>
  <si>
    <t>Povolání: Reportérka</t>
  </si>
  <si>
    <t>Miluj generály</t>
  </si>
  <si>
    <t>Homeless Cup</t>
  </si>
  <si>
    <t>Žlutá žába pluje na východ</t>
  </si>
  <si>
    <t>Kaprálová</t>
  </si>
  <si>
    <t>Šťastné dny</t>
  </si>
  <si>
    <t>Pohádka o Rumunsku</t>
  </si>
  <si>
    <t>Jan Merta - Modrý lišák</t>
  </si>
  <si>
    <t>Nevinný žert</t>
  </si>
  <si>
    <t>V tomto domě bydlí láska</t>
  </si>
  <si>
    <t>Nikola Mucha</t>
  </si>
  <si>
    <t>Zrcadlo moře</t>
  </si>
  <si>
    <t>Daleká cesta za domovem</t>
  </si>
  <si>
    <t>CINEART TV PRAGUE s.r.o.</t>
  </si>
  <si>
    <t>Film &amp; Sociologie, s.r.o.</t>
  </si>
  <si>
    <t>Gnomon Production s.r.o.</t>
  </si>
  <si>
    <t>nutprodukce, s.r.o.</t>
  </si>
  <si>
    <t>Frame Films s.r.o.</t>
  </si>
  <si>
    <t>Hypermarket Film s.r.o.</t>
  </si>
  <si>
    <t>Mannschaft s.r.o.</t>
  </si>
  <si>
    <t>D1film s.r.o.</t>
  </si>
  <si>
    <t>Gamma Pictures s.r.o.</t>
  </si>
  <si>
    <t>endorfilm s.r.o.</t>
  </si>
  <si>
    <t>CINEPOINT s.r.o.</t>
  </si>
  <si>
    <t>Větrné mlýny s.r.o.</t>
  </si>
  <si>
    <t>Cinémotif Films s.r.o.</t>
  </si>
  <si>
    <t>Xova Film, s.r.o.</t>
  </si>
  <si>
    <t>GPO platform s.r.o.</t>
  </si>
  <si>
    <t>Alter Vision s.r.o.</t>
  </si>
  <si>
    <t>Analog Vision s.r.o.</t>
  </si>
  <si>
    <t>Breathless Films s.r.o.</t>
  </si>
  <si>
    <t>ano</t>
  </si>
  <si>
    <t>ne</t>
  </si>
  <si>
    <t>30.11.2023</t>
  </si>
  <si>
    <t>Projekty této výzvy budou na základě usnesení č. 264/2022 hrazeny ze státní dotace 2022.</t>
  </si>
  <si>
    <t>5612/2023</t>
  </si>
  <si>
    <t>5616/2023</t>
  </si>
  <si>
    <t>5587/2023</t>
  </si>
  <si>
    <t xml:space="preserve">5598/2023 </t>
  </si>
  <si>
    <t>5603/2023</t>
  </si>
  <si>
    <t>5617/2023</t>
  </si>
  <si>
    <t>5609/2023</t>
  </si>
  <si>
    <t>5619/2023</t>
  </si>
  <si>
    <t>5606/2023</t>
  </si>
  <si>
    <t>5611/2023</t>
  </si>
  <si>
    <t>5604/2023</t>
  </si>
  <si>
    <t>5607/2023</t>
  </si>
  <si>
    <t>5610/2023</t>
  </si>
  <si>
    <t>5620/2023</t>
  </si>
  <si>
    <t>5613/2023</t>
  </si>
  <si>
    <t>5615/2023</t>
  </si>
  <si>
    <t>5618/2023</t>
  </si>
  <si>
    <t>5614/2023</t>
  </si>
  <si>
    <t>5570/2023</t>
  </si>
  <si>
    <t>5608/2023</t>
  </si>
  <si>
    <t>investiční dotace</t>
  </si>
  <si>
    <t>75%</t>
  </si>
  <si>
    <t>80%</t>
  </si>
  <si>
    <t>85%</t>
  </si>
  <si>
    <t>90%</t>
  </si>
  <si>
    <t>65%</t>
  </si>
  <si>
    <t>60%</t>
  </si>
  <si>
    <t>ano-20%</t>
  </si>
  <si>
    <t>ano-25%</t>
  </si>
  <si>
    <t>29.2.2024</t>
  </si>
  <si>
    <t>31.10.2023</t>
  </si>
  <si>
    <t>30.11.2024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</si>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</sst>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 applyProtection="1">
      <alignment vertical="top"/>
      <protection locked="0"/>
    </xf>
    <xf numFmtId="3" fontId="2" fillId="2" borderId="0" xfId="0" applyNumberFormat="1" applyFont="1" applyFill="1" applyAlignment="1">
      <alignment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14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8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3" width="14.44140625" style="2" customWidth="1"/>
    <col min="14" max="14" width="21.6640625" style="2" customWidth="1"/>
    <col min="15" max="15" width="10.33203125" style="2" customWidth="1"/>
    <col min="16" max="19" width="9.33203125" style="2" customWidth="1"/>
    <col min="20" max="20" width="10.33203125" style="2" customWidth="1"/>
    <col min="21" max="22" width="15.6640625" style="2" customWidth="1"/>
    <col min="23" max="16384" width="9.109375" style="2"/>
  </cols>
  <sheetData>
    <row r="1" spans="1:22" ht="38.25" customHeight="1" x14ac:dyDescent="0.3">
      <c r="A1" s="1" t="s">
        <v>25</v>
      </c>
    </row>
    <row r="2" spans="1:22" ht="12.6" x14ac:dyDescent="0.3">
      <c r="A2" s="3" t="s">
        <v>34</v>
      </c>
      <c r="D2" s="3" t="s">
        <v>22</v>
      </c>
    </row>
    <row r="3" spans="1:22" ht="12.6" x14ac:dyDescent="0.3">
      <c r="A3" s="3" t="s">
        <v>32</v>
      </c>
      <c r="D3" s="2" t="s">
        <v>26</v>
      </c>
    </row>
    <row r="4" spans="1:22" ht="12.6" x14ac:dyDescent="0.3">
      <c r="A4" s="3" t="s">
        <v>35</v>
      </c>
      <c r="D4" s="2" t="s">
        <v>27</v>
      </c>
    </row>
    <row r="5" spans="1:22" ht="12.6" x14ac:dyDescent="0.3">
      <c r="A5" s="3" t="s">
        <v>36</v>
      </c>
      <c r="D5" s="2" t="s">
        <v>28</v>
      </c>
    </row>
    <row r="6" spans="1:22" ht="12.6" x14ac:dyDescent="0.3">
      <c r="A6" s="2" t="s">
        <v>37</v>
      </c>
      <c r="D6" s="2" t="s">
        <v>29</v>
      </c>
    </row>
    <row r="7" spans="1:22" ht="12.6" x14ac:dyDescent="0.3">
      <c r="A7" s="14" t="s">
        <v>33</v>
      </c>
      <c r="D7" s="2" t="s">
        <v>30</v>
      </c>
    </row>
    <row r="8" spans="1:22" ht="12.6" customHeight="1" x14ac:dyDescent="0.3">
      <c r="D8" s="21"/>
      <c r="E8" s="21"/>
    </row>
    <row r="9" spans="1:22" ht="12.6" customHeight="1" x14ac:dyDescent="0.3">
      <c r="A9" s="3"/>
      <c r="D9" s="3" t="s">
        <v>23</v>
      </c>
      <c r="E9" s="11"/>
    </row>
    <row r="10" spans="1:22" ht="39" customHeight="1" x14ac:dyDescent="0.3">
      <c r="A10" s="3"/>
      <c r="D10" s="21" t="s">
        <v>31</v>
      </c>
      <c r="E10" s="21"/>
    </row>
    <row r="11" spans="1:22" ht="12.6" customHeight="1" x14ac:dyDescent="0.3">
      <c r="A11" s="3"/>
      <c r="D11" s="11"/>
      <c r="E11" s="11"/>
    </row>
    <row r="12" spans="1:22" ht="12.6" customHeight="1" x14ac:dyDescent="0.3">
      <c r="A12" s="3"/>
      <c r="D12" s="21" t="s">
        <v>84</v>
      </c>
      <c r="E12" s="21"/>
      <c r="F12" s="21"/>
      <c r="G12" s="21"/>
      <c r="H12" s="21"/>
      <c r="I12" s="21"/>
      <c r="J12" s="21"/>
      <c r="K12" s="21"/>
      <c r="L12" s="21"/>
    </row>
    <row r="13" spans="1:22" ht="12.6" customHeight="1" x14ac:dyDescent="0.3">
      <c r="A13" s="3"/>
    </row>
    <row r="14" spans="1:22" ht="26.4" customHeight="1" x14ac:dyDescent="0.3">
      <c r="A14" s="22" t="s">
        <v>0</v>
      </c>
      <c r="B14" s="22" t="s">
        <v>1</v>
      </c>
      <c r="C14" s="22" t="s">
        <v>17</v>
      </c>
      <c r="D14" s="22" t="s">
        <v>12</v>
      </c>
      <c r="E14" s="25" t="s">
        <v>2</v>
      </c>
      <c r="F14" s="22" t="s">
        <v>14</v>
      </c>
      <c r="G14" s="22" t="s">
        <v>38</v>
      </c>
      <c r="H14" s="22" t="s">
        <v>13</v>
      </c>
      <c r="I14" s="22" t="s">
        <v>40</v>
      </c>
      <c r="J14" s="22" t="s">
        <v>41</v>
      </c>
      <c r="K14" s="22" t="s">
        <v>42</v>
      </c>
      <c r="L14" s="22" t="s">
        <v>3</v>
      </c>
      <c r="M14" s="22" t="s">
        <v>4</v>
      </c>
      <c r="N14" s="22" t="s">
        <v>5</v>
      </c>
      <c r="O14" s="22" t="s">
        <v>6</v>
      </c>
      <c r="P14" s="22" t="s">
        <v>7</v>
      </c>
      <c r="Q14" s="22" t="s">
        <v>16</v>
      </c>
      <c r="R14" s="22" t="s">
        <v>15</v>
      </c>
      <c r="S14" s="22" t="s">
        <v>8</v>
      </c>
      <c r="T14" s="22" t="s">
        <v>9</v>
      </c>
      <c r="U14" s="22" t="s">
        <v>10</v>
      </c>
      <c r="V14" s="22" t="s">
        <v>11</v>
      </c>
    </row>
    <row r="15" spans="1:22" ht="59.4" customHeight="1" x14ac:dyDescent="0.3">
      <c r="A15" s="24"/>
      <c r="B15" s="24"/>
      <c r="C15" s="24"/>
      <c r="D15" s="24"/>
      <c r="E15" s="26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37.5" customHeight="1" x14ac:dyDescent="0.3">
      <c r="A16" s="23"/>
      <c r="B16" s="23"/>
      <c r="C16" s="23"/>
      <c r="D16" s="23"/>
      <c r="E16" s="27"/>
      <c r="F16" s="13" t="s">
        <v>24</v>
      </c>
      <c r="G16" s="13" t="s">
        <v>19</v>
      </c>
      <c r="H16" s="13" t="s">
        <v>21</v>
      </c>
      <c r="I16" s="13" t="s">
        <v>39</v>
      </c>
      <c r="J16" s="13" t="s">
        <v>20</v>
      </c>
      <c r="K16" s="13" t="s">
        <v>20</v>
      </c>
      <c r="L16" s="13"/>
      <c r="M16" s="13"/>
      <c r="N16" s="13"/>
      <c r="O16" s="12"/>
      <c r="P16" s="12"/>
      <c r="Q16" s="12"/>
      <c r="R16" s="12"/>
      <c r="S16" s="12"/>
      <c r="T16" s="12"/>
      <c r="U16" s="12"/>
      <c r="V16" s="49"/>
    </row>
    <row r="17" spans="1:87" s="4" customFormat="1" ht="12.75" customHeight="1" x14ac:dyDescent="0.2">
      <c r="A17" s="5" t="s">
        <v>85</v>
      </c>
      <c r="B17" s="4" t="s">
        <v>73</v>
      </c>
      <c r="C17" s="6" t="s">
        <v>54</v>
      </c>
      <c r="D17" s="19">
        <v>6615000</v>
      </c>
      <c r="E17" s="19">
        <v>2000000</v>
      </c>
      <c r="F17" s="7">
        <v>33.5</v>
      </c>
      <c r="G17" s="7">
        <v>12.375</v>
      </c>
      <c r="H17" s="7">
        <v>8.125</v>
      </c>
      <c r="I17" s="7">
        <v>21.875</v>
      </c>
      <c r="J17" s="7">
        <v>3</v>
      </c>
      <c r="K17" s="7">
        <v>4.75</v>
      </c>
      <c r="L17" s="7">
        <f>SUM(F17:K17)</f>
        <v>83.625</v>
      </c>
      <c r="M17" s="41">
        <v>1500000</v>
      </c>
      <c r="N17" s="8" t="s">
        <v>105</v>
      </c>
      <c r="O17" s="45" t="s">
        <v>81</v>
      </c>
      <c r="P17" s="46" t="s">
        <v>81</v>
      </c>
      <c r="Q17" s="47" t="s">
        <v>82</v>
      </c>
      <c r="R17" s="47" t="s">
        <v>82</v>
      </c>
      <c r="S17" s="35">
        <v>0.61</v>
      </c>
      <c r="T17" s="46" t="s">
        <v>106</v>
      </c>
      <c r="U17" s="44">
        <v>46053</v>
      </c>
      <c r="V17" s="44">
        <v>46053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4" customFormat="1" ht="12.75" customHeight="1" x14ac:dyDescent="0.2">
      <c r="A18" s="5" t="s">
        <v>86</v>
      </c>
      <c r="B18" s="4" t="s">
        <v>76</v>
      </c>
      <c r="C18" s="9" t="s">
        <v>58</v>
      </c>
      <c r="D18" s="20">
        <v>4566500</v>
      </c>
      <c r="E18" s="20">
        <v>1800000</v>
      </c>
      <c r="F18" s="7">
        <v>34.125</v>
      </c>
      <c r="G18" s="7">
        <v>13.25</v>
      </c>
      <c r="H18" s="7">
        <v>7.5</v>
      </c>
      <c r="I18" s="7">
        <v>21.75</v>
      </c>
      <c r="J18" s="7">
        <v>2</v>
      </c>
      <c r="K18" s="7">
        <v>4.75</v>
      </c>
      <c r="L18" s="7">
        <f>SUM(F18:K18)</f>
        <v>83.375</v>
      </c>
      <c r="M18" s="41">
        <v>1500000</v>
      </c>
      <c r="N18" s="34" t="s">
        <v>105</v>
      </c>
      <c r="O18" s="45" t="s">
        <v>81</v>
      </c>
      <c r="P18" s="46" t="s">
        <v>81</v>
      </c>
      <c r="Q18" s="45" t="s">
        <v>82</v>
      </c>
      <c r="R18" s="45" t="s">
        <v>82</v>
      </c>
      <c r="S18" s="35">
        <v>0.65</v>
      </c>
      <c r="T18" s="46" t="s">
        <v>107</v>
      </c>
      <c r="U18" s="44">
        <v>45688</v>
      </c>
      <c r="V18" s="44">
        <v>45688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4" customFormat="1" ht="12.75" customHeight="1" x14ac:dyDescent="0.2">
      <c r="A19" s="5" t="s">
        <v>87</v>
      </c>
      <c r="B19" s="4" t="s">
        <v>63</v>
      </c>
      <c r="C19" s="6" t="s">
        <v>44</v>
      </c>
      <c r="D19" s="19">
        <v>9208850</v>
      </c>
      <c r="E19" s="19">
        <v>1500000</v>
      </c>
      <c r="F19" s="7">
        <v>33.375</v>
      </c>
      <c r="G19" s="7">
        <v>12.75</v>
      </c>
      <c r="H19" s="7">
        <v>8.875</v>
      </c>
      <c r="I19" s="7">
        <v>19.75</v>
      </c>
      <c r="J19" s="7">
        <v>4</v>
      </c>
      <c r="K19" s="7">
        <v>4.125</v>
      </c>
      <c r="L19" s="7">
        <f>SUM(F19:K19)</f>
        <v>82.875</v>
      </c>
      <c r="M19" s="41">
        <v>1300000</v>
      </c>
      <c r="N19" s="34" t="s">
        <v>105</v>
      </c>
      <c r="O19" s="45" t="s">
        <v>81</v>
      </c>
      <c r="P19" s="46" t="s">
        <v>81</v>
      </c>
      <c r="Q19" s="47" t="s">
        <v>82</v>
      </c>
      <c r="R19" s="47" t="s">
        <v>82</v>
      </c>
      <c r="S19" s="35">
        <v>0.57999999999999996</v>
      </c>
      <c r="T19" s="46" t="s">
        <v>106</v>
      </c>
      <c r="U19" s="44">
        <v>45350</v>
      </c>
      <c r="V19" s="48" t="s">
        <v>114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4" customFormat="1" ht="12.75" customHeight="1" x14ac:dyDescent="0.2">
      <c r="A20" s="5" t="s">
        <v>88</v>
      </c>
      <c r="B20" s="4" t="s">
        <v>64</v>
      </c>
      <c r="C20" s="9" t="s">
        <v>45</v>
      </c>
      <c r="D20" s="20">
        <v>2541500</v>
      </c>
      <c r="E20" s="20">
        <v>1500000</v>
      </c>
      <c r="F20" s="7">
        <v>34.125</v>
      </c>
      <c r="G20" s="7">
        <v>13.125</v>
      </c>
      <c r="H20" s="7">
        <v>8.75</v>
      </c>
      <c r="I20" s="7">
        <v>21.75</v>
      </c>
      <c r="J20" s="7">
        <v>0</v>
      </c>
      <c r="K20" s="7">
        <v>4.875</v>
      </c>
      <c r="L20" s="7">
        <f>SUM(F20:K20)</f>
        <v>82.625</v>
      </c>
      <c r="M20" s="41">
        <v>1500000</v>
      </c>
      <c r="N20" s="34" t="s">
        <v>105</v>
      </c>
      <c r="O20" s="45" t="s">
        <v>81</v>
      </c>
      <c r="P20" s="46" t="s">
        <v>81</v>
      </c>
      <c r="Q20" s="47" t="s">
        <v>82</v>
      </c>
      <c r="R20" s="47" t="s">
        <v>82</v>
      </c>
      <c r="S20" s="35">
        <v>0.73</v>
      </c>
      <c r="T20" s="46" t="s">
        <v>108</v>
      </c>
      <c r="U20" s="44">
        <v>45504</v>
      </c>
      <c r="V20" s="44">
        <v>45504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4" customFormat="1" ht="12.75" customHeight="1" x14ac:dyDescent="0.2">
      <c r="A21" s="5" t="s">
        <v>89</v>
      </c>
      <c r="B21" s="4" t="s">
        <v>65</v>
      </c>
      <c r="C21" s="6" t="s">
        <v>46</v>
      </c>
      <c r="D21" s="19">
        <v>2370000</v>
      </c>
      <c r="E21" s="19">
        <v>1200000</v>
      </c>
      <c r="F21" s="7">
        <v>34.375</v>
      </c>
      <c r="G21" s="7">
        <v>12.625</v>
      </c>
      <c r="H21" s="7">
        <v>7.125</v>
      </c>
      <c r="I21" s="7">
        <v>22</v>
      </c>
      <c r="J21" s="7">
        <v>0</v>
      </c>
      <c r="K21" s="7">
        <v>4.875</v>
      </c>
      <c r="L21" s="7">
        <f>SUM(F21:K21)</f>
        <v>81</v>
      </c>
      <c r="M21" s="41">
        <v>1200000</v>
      </c>
      <c r="N21" s="34" t="s">
        <v>105</v>
      </c>
      <c r="O21" s="45" t="s">
        <v>81</v>
      </c>
      <c r="P21" s="46" t="s">
        <v>81</v>
      </c>
      <c r="Q21" s="45" t="s">
        <v>82</v>
      </c>
      <c r="R21" s="45" t="s">
        <v>82</v>
      </c>
      <c r="S21" s="35">
        <v>0.66</v>
      </c>
      <c r="T21" s="46" t="s">
        <v>107</v>
      </c>
      <c r="U21" s="44">
        <v>45200</v>
      </c>
      <c r="V21" s="48" t="s">
        <v>115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4" customFormat="1" x14ac:dyDescent="0.2">
      <c r="A22" s="5" t="s">
        <v>90</v>
      </c>
      <c r="B22" s="4" t="s">
        <v>77</v>
      </c>
      <c r="C22" s="6" t="s">
        <v>59</v>
      </c>
      <c r="D22" s="19">
        <v>2205500</v>
      </c>
      <c r="E22" s="19">
        <v>965500</v>
      </c>
      <c r="F22" s="7">
        <v>33.625</v>
      </c>
      <c r="G22" s="7">
        <v>13.125</v>
      </c>
      <c r="H22" s="7">
        <v>7.125</v>
      </c>
      <c r="I22" s="7">
        <v>19.875</v>
      </c>
      <c r="J22" s="7">
        <v>3</v>
      </c>
      <c r="K22" s="7">
        <v>4.25</v>
      </c>
      <c r="L22" s="7">
        <f>SUM(F22:K22)</f>
        <v>81</v>
      </c>
      <c r="M22" s="41">
        <v>960000</v>
      </c>
      <c r="N22" s="34" t="s">
        <v>105</v>
      </c>
      <c r="O22" s="45" t="s">
        <v>81</v>
      </c>
      <c r="P22" s="46" t="s">
        <v>81</v>
      </c>
      <c r="Q22" s="47" t="s">
        <v>82</v>
      </c>
      <c r="R22" s="47" t="s">
        <v>82</v>
      </c>
      <c r="S22" s="35">
        <v>0.81</v>
      </c>
      <c r="T22" s="46" t="s">
        <v>109</v>
      </c>
      <c r="U22" s="44">
        <v>45323</v>
      </c>
      <c r="V22" s="48" t="s">
        <v>114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4" customFormat="1" ht="12.75" customHeight="1" x14ac:dyDescent="0.2">
      <c r="A23" s="5" t="s">
        <v>91</v>
      </c>
      <c r="B23" s="4" t="s">
        <v>70</v>
      </c>
      <c r="C23" s="6" t="s">
        <v>51</v>
      </c>
      <c r="D23" s="19">
        <v>3548000</v>
      </c>
      <c r="E23" s="19">
        <v>1600000</v>
      </c>
      <c r="F23" s="7">
        <v>34.375</v>
      </c>
      <c r="G23" s="7">
        <v>12.25</v>
      </c>
      <c r="H23" s="7">
        <v>8.5</v>
      </c>
      <c r="I23" s="7">
        <v>18.625</v>
      </c>
      <c r="J23" s="7">
        <v>2</v>
      </c>
      <c r="K23" s="7">
        <v>4.625</v>
      </c>
      <c r="L23" s="7">
        <f>SUM(F23:K23)</f>
        <v>80.375</v>
      </c>
      <c r="M23" s="41">
        <v>1500000</v>
      </c>
      <c r="N23" s="34" t="s">
        <v>105</v>
      </c>
      <c r="O23" s="45" t="s">
        <v>81</v>
      </c>
      <c r="P23" s="46" t="s">
        <v>81</v>
      </c>
      <c r="Q23" s="47" t="s">
        <v>81</v>
      </c>
      <c r="R23" s="47" t="s">
        <v>112</v>
      </c>
      <c r="S23" s="35">
        <v>0.77</v>
      </c>
      <c r="T23" s="46" t="s">
        <v>109</v>
      </c>
      <c r="U23" s="44">
        <v>45597</v>
      </c>
      <c r="V23" s="48" t="s">
        <v>116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4" customFormat="1" ht="12.75" customHeight="1" x14ac:dyDescent="0.2">
      <c r="A24" s="5" t="s">
        <v>92</v>
      </c>
      <c r="B24" s="4" t="s">
        <v>79</v>
      </c>
      <c r="C24" s="6" t="s">
        <v>61</v>
      </c>
      <c r="D24" s="19">
        <v>1716100</v>
      </c>
      <c r="E24" s="19">
        <v>850000</v>
      </c>
      <c r="F24" s="7">
        <v>34</v>
      </c>
      <c r="G24" s="7">
        <v>11.375</v>
      </c>
      <c r="H24" s="7">
        <v>8.375</v>
      </c>
      <c r="I24" s="7">
        <v>19.75</v>
      </c>
      <c r="J24" s="7">
        <v>2</v>
      </c>
      <c r="K24" s="7">
        <v>4.75</v>
      </c>
      <c r="L24" s="7">
        <f>SUM(F24:K24)</f>
        <v>80.25</v>
      </c>
      <c r="M24" s="41">
        <v>700000</v>
      </c>
      <c r="N24" s="34" t="s">
        <v>105</v>
      </c>
      <c r="O24" s="45" t="s">
        <v>81</v>
      </c>
      <c r="P24" s="46" t="s">
        <v>81</v>
      </c>
      <c r="Q24" s="45" t="s">
        <v>81</v>
      </c>
      <c r="R24" s="45" t="s">
        <v>113</v>
      </c>
      <c r="S24" s="35">
        <v>0.74</v>
      </c>
      <c r="T24" s="46" t="s">
        <v>108</v>
      </c>
      <c r="U24" s="44">
        <v>45382</v>
      </c>
      <c r="V24" s="44">
        <v>45382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4" customFormat="1" ht="13.5" customHeight="1" x14ac:dyDescent="0.2">
      <c r="A25" s="5" t="s">
        <v>93</v>
      </c>
      <c r="B25" s="4" t="s">
        <v>67</v>
      </c>
      <c r="C25" s="6" t="s">
        <v>48</v>
      </c>
      <c r="D25" s="19">
        <v>3564982</v>
      </c>
      <c r="E25" s="19">
        <v>1400000</v>
      </c>
      <c r="F25" s="7">
        <v>33.5</v>
      </c>
      <c r="G25" s="7">
        <v>12.25</v>
      </c>
      <c r="H25" s="7">
        <v>8</v>
      </c>
      <c r="I25" s="7">
        <v>19.5</v>
      </c>
      <c r="J25" s="7">
        <v>2</v>
      </c>
      <c r="K25" s="7">
        <v>4.5</v>
      </c>
      <c r="L25" s="7">
        <f>SUM(F25:K25)</f>
        <v>79.75</v>
      </c>
      <c r="M25" s="41">
        <v>740000</v>
      </c>
      <c r="N25" s="34" t="s">
        <v>105</v>
      </c>
      <c r="O25" s="45" t="s">
        <v>81</v>
      </c>
      <c r="P25" s="46" t="s">
        <v>81</v>
      </c>
      <c r="Q25" s="47" t="s">
        <v>82</v>
      </c>
      <c r="R25" s="47" t="s">
        <v>82</v>
      </c>
      <c r="S25" s="35">
        <v>0.51</v>
      </c>
      <c r="T25" s="46" t="s">
        <v>110</v>
      </c>
      <c r="U25" s="44">
        <v>45443</v>
      </c>
      <c r="V25" s="44">
        <v>45443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4" customFormat="1" ht="12.75" customHeight="1" x14ac:dyDescent="0.2">
      <c r="A26" s="5" t="s">
        <v>94</v>
      </c>
      <c r="B26" s="4" t="s">
        <v>72</v>
      </c>
      <c r="C26" s="9" t="s">
        <v>53</v>
      </c>
      <c r="D26" s="20">
        <v>9991560</v>
      </c>
      <c r="E26" s="20">
        <v>1400000</v>
      </c>
      <c r="F26" s="7">
        <v>31.25</v>
      </c>
      <c r="G26" s="7">
        <v>9.25</v>
      </c>
      <c r="H26" s="7">
        <v>8.375</v>
      </c>
      <c r="I26" s="7">
        <v>20.625</v>
      </c>
      <c r="J26" s="7">
        <v>5</v>
      </c>
      <c r="K26" s="7">
        <v>4.75</v>
      </c>
      <c r="L26" s="7">
        <f>SUM(F26:K26)</f>
        <v>79.25</v>
      </c>
      <c r="M26" s="41">
        <v>500000</v>
      </c>
      <c r="N26" s="34" t="s">
        <v>105</v>
      </c>
      <c r="O26" s="45" t="s">
        <v>82</v>
      </c>
      <c r="P26" s="46" t="s">
        <v>82</v>
      </c>
      <c r="Q26" s="47" t="s">
        <v>82</v>
      </c>
      <c r="R26" s="47" t="s">
        <v>82</v>
      </c>
      <c r="S26" s="35">
        <v>0.39629999999999999</v>
      </c>
      <c r="T26" s="46" t="s">
        <v>111</v>
      </c>
      <c r="U26" s="44">
        <v>45626</v>
      </c>
      <c r="V26" s="44">
        <v>45626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4" customFormat="1" ht="12.75" customHeight="1" x14ac:dyDescent="0.2">
      <c r="A27" s="5" t="s">
        <v>95</v>
      </c>
      <c r="B27" s="4" t="s">
        <v>66</v>
      </c>
      <c r="C27" s="9" t="s">
        <v>47</v>
      </c>
      <c r="D27" s="20">
        <v>7750000</v>
      </c>
      <c r="E27" s="20">
        <v>1800000</v>
      </c>
      <c r="F27" s="7">
        <v>27.875</v>
      </c>
      <c r="G27" s="7">
        <v>10.875</v>
      </c>
      <c r="H27" s="7">
        <v>7.125</v>
      </c>
      <c r="I27" s="7">
        <v>22.125</v>
      </c>
      <c r="J27" s="7">
        <v>4</v>
      </c>
      <c r="K27" s="7">
        <v>4.875</v>
      </c>
      <c r="L27" s="7">
        <f>SUM(F27:K27)</f>
        <v>76.875</v>
      </c>
      <c r="M27" s="16"/>
      <c r="N27" s="8"/>
      <c r="O27" s="45" t="s">
        <v>81</v>
      </c>
      <c r="P27" s="46"/>
      <c r="Q27" s="47" t="s">
        <v>82</v>
      </c>
      <c r="R27" s="46"/>
      <c r="S27" s="35">
        <v>0.71</v>
      </c>
      <c r="T27" s="46"/>
      <c r="U27" s="44">
        <v>45595</v>
      </c>
      <c r="V27" s="48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4" customFormat="1" ht="12.75" customHeight="1" x14ac:dyDescent="0.2">
      <c r="A28" s="5" t="s">
        <v>96</v>
      </c>
      <c r="B28" s="4" t="s">
        <v>68</v>
      </c>
      <c r="C28" s="6" t="s">
        <v>49</v>
      </c>
      <c r="D28" s="19">
        <v>6375000</v>
      </c>
      <c r="E28" s="19">
        <v>2100000</v>
      </c>
      <c r="F28" s="7">
        <v>27.125</v>
      </c>
      <c r="G28" s="7">
        <v>10.5</v>
      </c>
      <c r="H28" s="7">
        <v>8</v>
      </c>
      <c r="I28" s="7">
        <v>20.375</v>
      </c>
      <c r="J28" s="7">
        <v>5</v>
      </c>
      <c r="K28" s="7">
        <v>4.75</v>
      </c>
      <c r="L28" s="7">
        <f>SUM(F28:K28)</f>
        <v>75.75</v>
      </c>
      <c r="M28" s="17"/>
      <c r="N28" s="8"/>
      <c r="O28" s="45" t="s">
        <v>82</v>
      </c>
      <c r="P28" s="46"/>
      <c r="Q28" s="45" t="s">
        <v>82</v>
      </c>
      <c r="R28" s="46"/>
      <c r="S28" s="35">
        <v>0.33</v>
      </c>
      <c r="T28" s="46"/>
      <c r="U28" s="44">
        <v>45473</v>
      </c>
      <c r="V28" s="48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4" customFormat="1" ht="12.75" customHeight="1" x14ac:dyDescent="0.2">
      <c r="A29" s="5" t="s">
        <v>97</v>
      </c>
      <c r="B29" s="4" t="s">
        <v>71</v>
      </c>
      <c r="C29" s="6" t="s">
        <v>52</v>
      </c>
      <c r="D29" s="19">
        <v>5049590</v>
      </c>
      <c r="E29" s="19">
        <v>2000000</v>
      </c>
      <c r="F29" s="7">
        <v>29.25</v>
      </c>
      <c r="G29" s="7">
        <v>9.25</v>
      </c>
      <c r="H29" s="7">
        <v>7.875</v>
      </c>
      <c r="I29" s="7">
        <v>19.625</v>
      </c>
      <c r="J29" s="7">
        <v>2</v>
      </c>
      <c r="K29" s="7">
        <v>4.5</v>
      </c>
      <c r="L29" s="7">
        <f>SUM(F29:K29)</f>
        <v>72.5</v>
      </c>
      <c r="M29" s="16"/>
      <c r="N29" s="8"/>
      <c r="O29" s="45" t="s">
        <v>81</v>
      </c>
      <c r="P29" s="46"/>
      <c r="Q29" s="45" t="s">
        <v>82</v>
      </c>
      <c r="R29" s="46"/>
      <c r="S29" s="35">
        <v>0.67</v>
      </c>
      <c r="T29" s="46"/>
      <c r="U29" s="44">
        <v>46022</v>
      </c>
      <c r="V29" s="48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4" customFormat="1" x14ac:dyDescent="0.2">
      <c r="A30" s="5" t="s">
        <v>98</v>
      </c>
      <c r="B30" s="4" t="s">
        <v>80</v>
      </c>
      <c r="C30" s="6" t="s">
        <v>62</v>
      </c>
      <c r="D30" s="19">
        <v>3970000</v>
      </c>
      <c r="E30" s="19">
        <v>1700000</v>
      </c>
      <c r="F30" s="7">
        <v>28.625</v>
      </c>
      <c r="G30" s="7">
        <v>11.5</v>
      </c>
      <c r="H30" s="7">
        <v>7.625</v>
      </c>
      <c r="I30" s="7">
        <v>18.375</v>
      </c>
      <c r="J30" s="7">
        <v>2</v>
      </c>
      <c r="K30" s="7">
        <v>3.875</v>
      </c>
      <c r="L30" s="7">
        <f>SUM(F30:K30)</f>
        <v>72</v>
      </c>
      <c r="M30" s="17"/>
      <c r="N30" s="8"/>
      <c r="O30" s="45" t="s">
        <v>81</v>
      </c>
      <c r="P30" s="46"/>
      <c r="Q30" s="47" t="s">
        <v>82</v>
      </c>
      <c r="R30" s="46"/>
      <c r="S30" s="35">
        <v>0.71</v>
      </c>
      <c r="T30" s="46"/>
      <c r="U30" s="44">
        <v>45504</v>
      </c>
      <c r="V30" s="48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s="4" customFormat="1" ht="12.75" customHeight="1" x14ac:dyDescent="0.2">
      <c r="A31" s="5" t="s">
        <v>99</v>
      </c>
      <c r="B31" s="4" t="s">
        <v>73</v>
      </c>
      <c r="C31" s="9" t="s">
        <v>55</v>
      </c>
      <c r="D31" s="20">
        <v>4982500</v>
      </c>
      <c r="E31" s="20">
        <v>1700000</v>
      </c>
      <c r="F31" s="7">
        <v>21.25</v>
      </c>
      <c r="G31" s="7">
        <v>8.5</v>
      </c>
      <c r="H31" s="7">
        <v>8</v>
      </c>
      <c r="I31" s="7">
        <v>19.875</v>
      </c>
      <c r="J31" s="7">
        <v>3</v>
      </c>
      <c r="K31" s="7">
        <v>4.625</v>
      </c>
      <c r="L31" s="7">
        <f>SUM(F31:K31)</f>
        <v>65.25</v>
      </c>
      <c r="M31" s="16"/>
      <c r="N31" s="8"/>
      <c r="O31" s="45" t="s">
        <v>81</v>
      </c>
      <c r="P31" s="46"/>
      <c r="Q31" s="45" t="s">
        <v>82</v>
      </c>
      <c r="R31" s="46"/>
      <c r="S31" s="35">
        <v>0.65</v>
      </c>
      <c r="T31" s="46"/>
      <c r="U31" s="44" t="s">
        <v>83</v>
      </c>
      <c r="V31" s="48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s="4" customFormat="1" ht="12.75" customHeight="1" x14ac:dyDescent="0.2">
      <c r="A32" s="5" t="s">
        <v>100</v>
      </c>
      <c r="B32" s="4" t="s">
        <v>75</v>
      </c>
      <c r="C32" s="9" t="s">
        <v>57</v>
      </c>
      <c r="D32" s="20">
        <v>3877000</v>
      </c>
      <c r="E32" s="20">
        <v>1700000</v>
      </c>
      <c r="F32" s="7">
        <v>22.875</v>
      </c>
      <c r="G32" s="7">
        <v>8.25</v>
      </c>
      <c r="H32" s="7">
        <v>7.5</v>
      </c>
      <c r="I32" s="7">
        <v>18.625</v>
      </c>
      <c r="J32" s="7">
        <v>2</v>
      </c>
      <c r="K32" s="7">
        <v>4.375</v>
      </c>
      <c r="L32" s="7">
        <f>SUM(F32:K32)</f>
        <v>63.625</v>
      </c>
      <c r="M32" s="16"/>
      <c r="N32" s="8"/>
      <c r="O32" s="45" t="s">
        <v>81</v>
      </c>
      <c r="P32" s="46"/>
      <c r="Q32" s="47" t="s">
        <v>82</v>
      </c>
      <c r="R32" s="46"/>
      <c r="S32" s="35">
        <v>0.66</v>
      </c>
      <c r="T32" s="46"/>
      <c r="U32" s="44">
        <v>45657</v>
      </c>
      <c r="V32" s="48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4" customFormat="1" ht="12.75" customHeight="1" x14ac:dyDescent="0.2">
      <c r="A33" s="5" t="s">
        <v>101</v>
      </c>
      <c r="B33" s="4" t="s">
        <v>78</v>
      </c>
      <c r="C33" s="6" t="s">
        <v>60</v>
      </c>
      <c r="D33" s="19">
        <v>5380000</v>
      </c>
      <c r="E33" s="19">
        <v>1600000</v>
      </c>
      <c r="F33" s="7">
        <v>22.625</v>
      </c>
      <c r="G33" s="7">
        <v>7.875</v>
      </c>
      <c r="H33" s="7">
        <v>7.25</v>
      </c>
      <c r="I33" s="7">
        <v>18.875</v>
      </c>
      <c r="J33" s="7">
        <v>0</v>
      </c>
      <c r="K33" s="7">
        <v>4.75</v>
      </c>
      <c r="L33" s="7">
        <f>SUM(F33:K33)</f>
        <v>61.375</v>
      </c>
      <c r="M33" s="16"/>
      <c r="N33" s="8"/>
      <c r="O33" s="45" t="s">
        <v>81</v>
      </c>
      <c r="P33" s="46"/>
      <c r="Q33" s="47" t="s">
        <v>82</v>
      </c>
      <c r="R33" s="46"/>
      <c r="S33" s="35">
        <v>0.78</v>
      </c>
      <c r="T33" s="46"/>
      <c r="U33" s="44">
        <v>45930</v>
      </c>
      <c r="V33" s="48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4" customFormat="1" ht="12.75" customHeight="1" x14ac:dyDescent="0.2">
      <c r="A34" s="5" t="s">
        <v>102</v>
      </c>
      <c r="B34" s="4" t="s">
        <v>74</v>
      </c>
      <c r="C34" s="6" t="s">
        <v>56</v>
      </c>
      <c r="D34" s="19">
        <v>3645000</v>
      </c>
      <c r="E34" s="19">
        <v>850000</v>
      </c>
      <c r="F34" s="7">
        <v>24.5</v>
      </c>
      <c r="G34" s="7">
        <v>8.375</v>
      </c>
      <c r="H34" s="7">
        <v>9.125</v>
      </c>
      <c r="I34" s="7">
        <v>15.25</v>
      </c>
      <c r="J34" s="7">
        <v>0</v>
      </c>
      <c r="K34" s="7">
        <v>3.75</v>
      </c>
      <c r="L34" s="7">
        <f>SUM(F34:K34)</f>
        <v>61</v>
      </c>
      <c r="M34" s="16"/>
      <c r="N34" s="8"/>
      <c r="O34" s="45" t="s">
        <v>81</v>
      </c>
      <c r="P34" s="46"/>
      <c r="Q34" s="47" t="s">
        <v>82</v>
      </c>
      <c r="R34" s="46"/>
      <c r="S34" s="35">
        <v>0.54</v>
      </c>
      <c r="T34" s="46"/>
      <c r="U34" s="44">
        <v>45382</v>
      </c>
      <c r="V34" s="48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s="4" customFormat="1" x14ac:dyDescent="0.2">
      <c r="A35" s="5" t="s">
        <v>103</v>
      </c>
      <c r="B35" s="4" t="s">
        <v>63</v>
      </c>
      <c r="C35" s="6" t="s">
        <v>43</v>
      </c>
      <c r="D35" s="19">
        <v>4879000</v>
      </c>
      <c r="E35" s="19">
        <v>1500000</v>
      </c>
      <c r="F35" s="7">
        <v>21.375</v>
      </c>
      <c r="G35" s="7">
        <v>9.375</v>
      </c>
      <c r="H35" s="7">
        <v>7.125</v>
      </c>
      <c r="I35" s="7">
        <v>14.875</v>
      </c>
      <c r="J35" s="7">
        <v>4</v>
      </c>
      <c r="K35" s="7">
        <v>4</v>
      </c>
      <c r="L35" s="7">
        <f>SUM(F35:K35)</f>
        <v>60.75</v>
      </c>
      <c r="M35" s="16"/>
      <c r="N35" s="8"/>
      <c r="O35" s="45" t="s">
        <v>81</v>
      </c>
      <c r="P35" s="46"/>
      <c r="Q35" s="45" t="s">
        <v>82</v>
      </c>
      <c r="R35" s="46"/>
      <c r="S35" s="35">
        <v>0.59</v>
      </c>
      <c r="T35" s="46"/>
      <c r="U35" s="44">
        <v>45350</v>
      </c>
      <c r="V35" s="48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s="4" customFormat="1" ht="12.75" customHeight="1" x14ac:dyDescent="0.2">
      <c r="A36" s="5" t="s">
        <v>104</v>
      </c>
      <c r="B36" s="4" t="s">
        <v>69</v>
      </c>
      <c r="C36" s="6" t="s">
        <v>50</v>
      </c>
      <c r="D36" s="19">
        <v>2665000</v>
      </c>
      <c r="E36" s="19">
        <v>1500000</v>
      </c>
      <c r="F36" s="7">
        <v>19.25</v>
      </c>
      <c r="G36" s="7">
        <v>7.125</v>
      </c>
      <c r="H36" s="7">
        <v>7</v>
      </c>
      <c r="I36" s="7">
        <v>16.625</v>
      </c>
      <c r="J36" s="7">
        <v>1</v>
      </c>
      <c r="K36" s="7">
        <v>4.375</v>
      </c>
      <c r="L36" s="7">
        <f>SUM(F36:K36)</f>
        <v>55.375</v>
      </c>
      <c r="M36" s="16"/>
      <c r="N36" s="8"/>
      <c r="O36" s="45" t="s">
        <v>81</v>
      </c>
      <c r="P36" s="46"/>
      <c r="Q36" s="47" t="s">
        <v>82</v>
      </c>
      <c r="R36" s="46"/>
      <c r="S36" s="35">
        <v>0.75</v>
      </c>
      <c r="T36" s="46"/>
      <c r="U36" s="44">
        <v>45350</v>
      </c>
      <c r="V36" s="48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x14ac:dyDescent="0.3">
      <c r="D37" s="15">
        <f>SUM(D17:D36)</f>
        <v>94901082</v>
      </c>
      <c r="E37" s="15">
        <f>SUM(E17:E36)</f>
        <v>30665500</v>
      </c>
      <c r="M37" s="18">
        <f>SUM(M17:M36)</f>
        <v>11400000</v>
      </c>
    </row>
    <row r="38" spans="1:87" x14ac:dyDescent="0.3">
      <c r="E38" s="10"/>
      <c r="L38" s="2" t="s">
        <v>18</v>
      </c>
      <c r="M38" s="15">
        <f>11400000-M37</f>
        <v>0</v>
      </c>
    </row>
  </sheetData>
  <mergeCells count="25">
    <mergeCell ref="D12:L12"/>
    <mergeCell ref="R14:R15"/>
    <mergeCell ref="A14:A16"/>
    <mergeCell ref="B14:B16"/>
    <mergeCell ref="C14:C16"/>
    <mergeCell ref="D14:D16"/>
    <mergeCell ref="E14:E16"/>
    <mergeCell ref="M14:M15"/>
    <mergeCell ref="N14:N15"/>
    <mergeCell ref="O14:O15"/>
    <mergeCell ref="P14:P15"/>
    <mergeCell ref="Q14:Q15"/>
    <mergeCell ref="D8:E8"/>
    <mergeCell ref="T14:T15"/>
    <mergeCell ref="U14:U15"/>
    <mergeCell ref="V14:V15"/>
    <mergeCell ref="D10:E10"/>
    <mergeCell ref="F14:F15"/>
    <mergeCell ref="G14:G15"/>
    <mergeCell ref="S14:S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36" xr:uid="{00000000-0002-0000-0000-000000000000}">
      <formula1>40</formula1>
    </dataValidation>
    <dataValidation type="decimal" operator="lessThanOrEqual" allowBlank="1" showInputMessage="1" showErrorMessage="1" error="max. 10" sqref="H17:H36" xr:uid="{00000000-0002-0000-0000-000002000000}">
      <formula1>10</formula1>
    </dataValidation>
    <dataValidation type="decimal" operator="lessThanOrEqual" allowBlank="1" showInputMessage="1" showErrorMessage="1" error="max. 5" sqref="J17:K36" xr:uid="{00000000-0002-0000-0000-000003000000}">
      <formula1>5</formula1>
    </dataValidation>
    <dataValidation type="decimal" operator="lessThanOrEqual" allowBlank="1" showInputMessage="1" showErrorMessage="1" error="max. 15" sqref="G17:G36" xr:uid="{00000000-0002-0000-0000-000001000000}">
      <formula1>15</formula1>
    </dataValidation>
    <dataValidation type="decimal" operator="lessThanOrEqual" allowBlank="1" showInputMessage="1" showErrorMessage="1" error="max. 25" sqref="I17:I36" xr:uid="{E3DC7996-AF36-448D-897D-7597E308A028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FC80-DA21-462F-8AEF-1A7445E8DEE6}">
  <dimension ref="A1:BX36"/>
  <sheetViews>
    <sheetView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6" ht="38.25" customHeight="1" x14ac:dyDescent="0.3">
      <c r="A1" s="1" t="s">
        <v>25</v>
      </c>
    </row>
    <row r="2" spans="1:76" ht="12.6" x14ac:dyDescent="0.3">
      <c r="A2" s="3" t="s">
        <v>34</v>
      </c>
      <c r="D2" s="3" t="s">
        <v>22</v>
      </c>
    </row>
    <row r="3" spans="1:76" ht="12.6" x14ac:dyDescent="0.3">
      <c r="A3" s="3" t="s">
        <v>32</v>
      </c>
      <c r="D3" s="2" t="s">
        <v>26</v>
      </c>
    </row>
    <row r="4" spans="1:76" ht="12.6" x14ac:dyDescent="0.3">
      <c r="A4" s="3" t="s">
        <v>35</v>
      </c>
      <c r="D4" s="2" t="s">
        <v>27</v>
      </c>
    </row>
    <row r="5" spans="1:76" ht="12.6" x14ac:dyDescent="0.3">
      <c r="A5" s="3" t="s">
        <v>36</v>
      </c>
      <c r="D5" s="2" t="s">
        <v>28</v>
      </c>
    </row>
    <row r="6" spans="1:76" ht="12.6" x14ac:dyDescent="0.3">
      <c r="A6" s="2" t="s">
        <v>37</v>
      </c>
      <c r="D6" s="2" t="s">
        <v>29</v>
      </c>
    </row>
    <row r="7" spans="1:76" ht="12.6" x14ac:dyDescent="0.3">
      <c r="A7" s="14" t="s">
        <v>33</v>
      </c>
      <c r="D7" s="2" t="s">
        <v>30</v>
      </c>
    </row>
    <row r="8" spans="1:76" ht="12.6" customHeight="1" x14ac:dyDescent="0.3">
      <c r="D8" s="21"/>
      <c r="E8" s="21"/>
    </row>
    <row r="9" spans="1:76" ht="12.6" customHeight="1" x14ac:dyDescent="0.3">
      <c r="A9" s="3"/>
      <c r="D9" s="3" t="s">
        <v>23</v>
      </c>
      <c r="E9" s="11"/>
    </row>
    <row r="10" spans="1:76" ht="39" customHeight="1" x14ac:dyDescent="0.3">
      <c r="A10" s="3"/>
      <c r="D10" s="21" t="s">
        <v>31</v>
      </c>
      <c r="E10" s="21"/>
      <c r="F10" s="21"/>
      <c r="G10" s="21"/>
      <c r="H10" s="21"/>
      <c r="I10" s="21"/>
      <c r="J10" s="21"/>
      <c r="K10" s="21"/>
      <c r="L10" s="21"/>
    </row>
    <row r="11" spans="1:76" ht="12.6" customHeight="1" x14ac:dyDescent="0.3">
      <c r="A11" s="3"/>
    </row>
    <row r="12" spans="1:76" ht="26.4" customHeight="1" x14ac:dyDescent="0.3">
      <c r="A12" s="22" t="s">
        <v>0</v>
      </c>
      <c r="B12" s="22" t="s">
        <v>1</v>
      </c>
      <c r="C12" s="22" t="s">
        <v>17</v>
      </c>
      <c r="D12" s="22" t="s">
        <v>12</v>
      </c>
      <c r="E12" s="25" t="s">
        <v>2</v>
      </c>
      <c r="F12" s="22" t="s">
        <v>14</v>
      </c>
      <c r="G12" s="22" t="s">
        <v>38</v>
      </c>
      <c r="H12" s="22" t="s">
        <v>13</v>
      </c>
      <c r="I12" s="22" t="s">
        <v>40</v>
      </c>
      <c r="J12" s="22" t="s">
        <v>41</v>
      </c>
      <c r="K12" s="22" t="s">
        <v>42</v>
      </c>
      <c r="L12" s="22" t="s">
        <v>3</v>
      </c>
    </row>
    <row r="13" spans="1:76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</row>
    <row r="14" spans="1:76" ht="37.5" customHeight="1" x14ac:dyDescent="0.3">
      <c r="A14" s="23"/>
      <c r="B14" s="23"/>
      <c r="C14" s="23"/>
      <c r="D14" s="23"/>
      <c r="E14" s="27"/>
      <c r="F14" s="13" t="s">
        <v>24</v>
      </c>
      <c r="G14" s="13" t="s">
        <v>19</v>
      </c>
      <c r="H14" s="13" t="s">
        <v>21</v>
      </c>
      <c r="I14" s="13" t="s">
        <v>39</v>
      </c>
      <c r="J14" s="13" t="s">
        <v>20</v>
      </c>
      <c r="K14" s="13" t="s">
        <v>20</v>
      </c>
      <c r="L14" s="13"/>
    </row>
    <row r="15" spans="1:76" s="4" customFormat="1" ht="12.75" customHeight="1" x14ac:dyDescent="0.2">
      <c r="A15" s="5" t="s">
        <v>103</v>
      </c>
      <c r="B15" s="4" t="s">
        <v>63</v>
      </c>
      <c r="C15" s="6" t="s">
        <v>43</v>
      </c>
      <c r="D15" s="19">
        <v>4879000</v>
      </c>
      <c r="E15" s="19">
        <v>1500000</v>
      </c>
      <c r="F15" s="33">
        <v>20</v>
      </c>
      <c r="G15" s="33">
        <v>10</v>
      </c>
      <c r="H15" s="33">
        <v>6</v>
      </c>
      <c r="I15" s="33">
        <v>15</v>
      </c>
      <c r="J15" s="33">
        <v>4</v>
      </c>
      <c r="K15" s="33">
        <v>4</v>
      </c>
      <c r="L15" s="7">
        <f>SUM(F15:K15)</f>
        <v>59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4" customFormat="1" ht="12.75" customHeight="1" x14ac:dyDescent="0.2">
      <c r="A16" s="5" t="s">
        <v>87</v>
      </c>
      <c r="B16" s="4" t="s">
        <v>63</v>
      </c>
      <c r="C16" s="6" t="s">
        <v>44</v>
      </c>
      <c r="D16" s="19">
        <v>9208850</v>
      </c>
      <c r="E16" s="19">
        <v>1500000</v>
      </c>
      <c r="F16" s="33">
        <v>34</v>
      </c>
      <c r="G16" s="33">
        <v>12</v>
      </c>
      <c r="H16" s="33">
        <v>8</v>
      </c>
      <c r="I16" s="33">
        <v>20</v>
      </c>
      <c r="J16" s="33">
        <v>4</v>
      </c>
      <c r="K16" s="33">
        <v>4</v>
      </c>
      <c r="L16" s="7">
        <f t="shared" ref="L16:L34" si="0">SUM(F16:K16)</f>
        <v>82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4" customFormat="1" ht="12.75" customHeight="1" x14ac:dyDescent="0.2">
      <c r="A17" s="5" t="s">
        <v>88</v>
      </c>
      <c r="B17" s="4" t="s">
        <v>64</v>
      </c>
      <c r="C17" s="9" t="s">
        <v>45</v>
      </c>
      <c r="D17" s="20">
        <v>2541500</v>
      </c>
      <c r="E17" s="20">
        <v>1500000</v>
      </c>
      <c r="F17" s="33">
        <v>35</v>
      </c>
      <c r="G17" s="33">
        <v>13</v>
      </c>
      <c r="H17" s="33">
        <v>8</v>
      </c>
      <c r="I17" s="33">
        <v>22</v>
      </c>
      <c r="J17" s="33">
        <v>0</v>
      </c>
      <c r="K17" s="33">
        <v>5</v>
      </c>
      <c r="L17" s="7">
        <f t="shared" si="0"/>
        <v>83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4" customFormat="1" ht="12.75" customHeight="1" x14ac:dyDescent="0.2">
      <c r="A18" s="5" t="s">
        <v>89</v>
      </c>
      <c r="B18" s="4" t="s">
        <v>65</v>
      </c>
      <c r="C18" s="6" t="s">
        <v>46</v>
      </c>
      <c r="D18" s="19">
        <v>2370000</v>
      </c>
      <c r="E18" s="19">
        <v>1200000</v>
      </c>
      <c r="F18" s="33">
        <v>32</v>
      </c>
      <c r="G18" s="33">
        <v>14</v>
      </c>
      <c r="H18" s="33">
        <v>7</v>
      </c>
      <c r="I18" s="33">
        <v>22</v>
      </c>
      <c r="J18" s="33">
        <v>0</v>
      </c>
      <c r="K18" s="33">
        <v>5</v>
      </c>
      <c r="L18" s="7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4" customFormat="1" ht="12.75" customHeight="1" x14ac:dyDescent="0.2">
      <c r="A19" s="5" t="s">
        <v>95</v>
      </c>
      <c r="B19" s="4" t="s">
        <v>66</v>
      </c>
      <c r="C19" s="9" t="s">
        <v>47</v>
      </c>
      <c r="D19" s="20">
        <v>7750000</v>
      </c>
      <c r="E19" s="20">
        <v>1800000</v>
      </c>
      <c r="F19" s="33">
        <v>25</v>
      </c>
      <c r="G19" s="33">
        <v>10</v>
      </c>
      <c r="H19" s="33">
        <v>7</v>
      </c>
      <c r="I19" s="33">
        <v>21</v>
      </c>
      <c r="J19" s="33">
        <v>4</v>
      </c>
      <c r="K19" s="33">
        <v>5</v>
      </c>
      <c r="L19" s="7">
        <f t="shared" si="0"/>
        <v>72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4" customFormat="1" ht="12" x14ac:dyDescent="0.2">
      <c r="A20" s="5" t="s">
        <v>93</v>
      </c>
      <c r="B20" s="4" t="s">
        <v>67</v>
      </c>
      <c r="C20" s="6" t="s">
        <v>48</v>
      </c>
      <c r="D20" s="19">
        <v>3564982</v>
      </c>
      <c r="E20" s="19">
        <v>1400000</v>
      </c>
      <c r="F20" s="33">
        <v>34</v>
      </c>
      <c r="G20" s="33">
        <v>11</v>
      </c>
      <c r="H20" s="33">
        <v>8</v>
      </c>
      <c r="I20" s="33">
        <v>20</v>
      </c>
      <c r="J20" s="33">
        <v>2</v>
      </c>
      <c r="K20" s="33">
        <v>5</v>
      </c>
      <c r="L20" s="7">
        <f t="shared" si="0"/>
        <v>80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4" customFormat="1" ht="12.75" customHeight="1" x14ac:dyDescent="0.2">
      <c r="A21" s="5" t="s">
        <v>96</v>
      </c>
      <c r="B21" s="4" t="s">
        <v>68</v>
      </c>
      <c r="C21" s="6" t="s">
        <v>49</v>
      </c>
      <c r="D21" s="19">
        <v>6375000</v>
      </c>
      <c r="E21" s="19">
        <v>2100000</v>
      </c>
      <c r="F21" s="33">
        <v>30</v>
      </c>
      <c r="G21" s="33">
        <v>10</v>
      </c>
      <c r="H21" s="33">
        <v>8</v>
      </c>
      <c r="I21" s="33">
        <v>15</v>
      </c>
      <c r="J21" s="33">
        <v>5</v>
      </c>
      <c r="K21" s="33">
        <v>4</v>
      </c>
      <c r="L21" s="7">
        <f t="shared" si="0"/>
        <v>72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4" customFormat="1" ht="12.75" customHeight="1" x14ac:dyDescent="0.2">
      <c r="A22" s="5" t="s">
        <v>104</v>
      </c>
      <c r="B22" s="4" t="s">
        <v>69</v>
      </c>
      <c r="C22" s="6" t="s">
        <v>50</v>
      </c>
      <c r="D22" s="19">
        <v>2665000</v>
      </c>
      <c r="E22" s="19">
        <v>1500000</v>
      </c>
      <c r="F22" s="33">
        <v>20</v>
      </c>
      <c r="G22" s="33">
        <v>8</v>
      </c>
      <c r="H22" s="33">
        <v>7</v>
      </c>
      <c r="I22" s="33">
        <v>20</v>
      </c>
      <c r="J22" s="33">
        <v>1</v>
      </c>
      <c r="K22" s="33">
        <v>4</v>
      </c>
      <c r="L22" s="7">
        <f t="shared" si="0"/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4" customFormat="1" ht="13.5" customHeight="1" x14ac:dyDescent="0.2">
      <c r="A23" s="5" t="s">
        <v>91</v>
      </c>
      <c r="B23" s="4" t="s">
        <v>70</v>
      </c>
      <c r="C23" s="6" t="s">
        <v>51</v>
      </c>
      <c r="D23" s="19">
        <v>3548000</v>
      </c>
      <c r="E23" s="19">
        <v>1600000</v>
      </c>
      <c r="F23" s="33">
        <v>36</v>
      </c>
      <c r="G23" s="33">
        <v>12</v>
      </c>
      <c r="H23" s="33">
        <v>8</v>
      </c>
      <c r="I23" s="33">
        <v>20</v>
      </c>
      <c r="J23" s="33">
        <v>2</v>
      </c>
      <c r="K23" s="33">
        <v>4</v>
      </c>
      <c r="L23" s="7">
        <f t="shared" si="0"/>
        <v>82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4" customFormat="1" ht="12.75" customHeight="1" x14ac:dyDescent="0.2">
      <c r="A24" s="5" t="s">
        <v>97</v>
      </c>
      <c r="B24" s="4" t="s">
        <v>71</v>
      </c>
      <c r="C24" s="6" t="s">
        <v>52</v>
      </c>
      <c r="D24" s="19">
        <v>5049590</v>
      </c>
      <c r="E24" s="19">
        <v>2000000</v>
      </c>
      <c r="F24" s="33">
        <v>30</v>
      </c>
      <c r="G24" s="33">
        <v>8</v>
      </c>
      <c r="H24" s="33">
        <v>8</v>
      </c>
      <c r="I24" s="33">
        <v>18</v>
      </c>
      <c r="J24" s="33">
        <v>2</v>
      </c>
      <c r="K24" s="33">
        <v>4</v>
      </c>
      <c r="L24" s="7">
        <f t="shared" si="0"/>
        <v>70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4" customFormat="1" ht="12.75" customHeight="1" x14ac:dyDescent="0.2">
      <c r="A25" s="5" t="s">
        <v>94</v>
      </c>
      <c r="B25" s="4" t="s">
        <v>72</v>
      </c>
      <c r="C25" s="9" t="s">
        <v>53</v>
      </c>
      <c r="D25" s="20">
        <v>9991560</v>
      </c>
      <c r="E25" s="20">
        <v>1400000</v>
      </c>
      <c r="F25" s="33">
        <v>34</v>
      </c>
      <c r="G25" s="33">
        <v>12</v>
      </c>
      <c r="H25" s="33">
        <v>10</v>
      </c>
      <c r="I25" s="33">
        <v>20</v>
      </c>
      <c r="J25" s="33">
        <v>5</v>
      </c>
      <c r="K25" s="33">
        <v>5</v>
      </c>
      <c r="L25" s="7">
        <f t="shared" si="0"/>
        <v>86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4" customFormat="1" ht="12.75" customHeight="1" x14ac:dyDescent="0.2">
      <c r="A26" s="5" t="s">
        <v>85</v>
      </c>
      <c r="B26" s="4" t="s">
        <v>73</v>
      </c>
      <c r="C26" s="6" t="s">
        <v>54</v>
      </c>
      <c r="D26" s="19">
        <v>6615000</v>
      </c>
      <c r="E26" s="19">
        <v>2000000</v>
      </c>
      <c r="F26" s="33">
        <v>35</v>
      </c>
      <c r="G26" s="33">
        <v>12</v>
      </c>
      <c r="H26" s="33">
        <v>7</v>
      </c>
      <c r="I26" s="33">
        <v>23</v>
      </c>
      <c r="J26" s="33">
        <v>3</v>
      </c>
      <c r="K26" s="33">
        <v>5</v>
      </c>
      <c r="L26" s="7">
        <f t="shared" si="0"/>
        <v>85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4" customFormat="1" ht="12.75" customHeight="1" x14ac:dyDescent="0.2">
      <c r="A27" s="5" t="s">
        <v>99</v>
      </c>
      <c r="B27" s="4" t="s">
        <v>73</v>
      </c>
      <c r="C27" s="9" t="s">
        <v>55</v>
      </c>
      <c r="D27" s="20">
        <v>4982500</v>
      </c>
      <c r="E27" s="20">
        <v>1700000</v>
      </c>
      <c r="F27" s="33">
        <v>20</v>
      </c>
      <c r="G27" s="33">
        <v>7</v>
      </c>
      <c r="H27" s="33">
        <v>7</v>
      </c>
      <c r="I27" s="33">
        <v>17</v>
      </c>
      <c r="J27" s="33">
        <v>3</v>
      </c>
      <c r="K27" s="33">
        <v>4</v>
      </c>
      <c r="L27" s="7">
        <f t="shared" si="0"/>
        <v>58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4" customFormat="1" ht="12" x14ac:dyDescent="0.2">
      <c r="A28" s="5" t="s">
        <v>102</v>
      </c>
      <c r="B28" s="4" t="s">
        <v>74</v>
      </c>
      <c r="C28" s="6" t="s">
        <v>56</v>
      </c>
      <c r="D28" s="19">
        <v>3645000</v>
      </c>
      <c r="E28" s="19">
        <v>850000</v>
      </c>
      <c r="F28" s="33">
        <v>30</v>
      </c>
      <c r="G28" s="33">
        <v>9</v>
      </c>
      <c r="H28" s="33">
        <v>8</v>
      </c>
      <c r="I28" s="33">
        <v>16</v>
      </c>
      <c r="J28" s="33">
        <v>0</v>
      </c>
      <c r="K28" s="33">
        <v>3</v>
      </c>
      <c r="L28" s="7">
        <f t="shared" si="0"/>
        <v>66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4" customFormat="1" ht="12.75" customHeight="1" x14ac:dyDescent="0.2">
      <c r="A29" s="5" t="s">
        <v>100</v>
      </c>
      <c r="B29" s="4" t="s">
        <v>75</v>
      </c>
      <c r="C29" s="9" t="s">
        <v>57</v>
      </c>
      <c r="D29" s="20">
        <v>3877000</v>
      </c>
      <c r="E29" s="20">
        <v>1700000</v>
      </c>
      <c r="F29" s="33">
        <v>27</v>
      </c>
      <c r="G29" s="33">
        <v>9</v>
      </c>
      <c r="H29" s="33">
        <v>8</v>
      </c>
      <c r="I29" s="33">
        <v>16</v>
      </c>
      <c r="J29" s="33">
        <v>2</v>
      </c>
      <c r="K29" s="33">
        <v>3</v>
      </c>
      <c r="L29" s="7">
        <f t="shared" si="0"/>
        <v>65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4" customFormat="1" ht="12.75" customHeight="1" x14ac:dyDescent="0.2">
      <c r="A30" s="5" t="s">
        <v>86</v>
      </c>
      <c r="B30" s="4" t="s">
        <v>76</v>
      </c>
      <c r="C30" s="9" t="s">
        <v>58</v>
      </c>
      <c r="D30" s="20">
        <v>4566500</v>
      </c>
      <c r="E30" s="20">
        <v>1800000</v>
      </c>
      <c r="F30" s="33">
        <v>33</v>
      </c>
      <c r="G30" s="33">
        <v>12</v>
      </c>
      <c r="H30" s="33">
        <v>8</v>
      </c>
      <c r="I30" s="33">
        <v>23</v>
      </c>
      <c r="J30" s="33">
        <v>2</v>
      </c>
      <c r="K30" s="33">
        <v>4</v>
      </c>
      <c r="L30" s="7">
        <f t="shared" si="0"/>
        <v>82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4" customFormat="1" ht="12.75" customHeight="1" x14ac:dyDescent="0.2">
      <c r="A31" s="5" t="s">
        <v>90</v>
      </c>
      <c r="B31" s="4" t="s">
        <v>77</v>
      </c>
      <c r="C31" s="6" t="s">
        <v>59</v>
      </c>
      <c r="D31" s="19">
        <v>2205500</v>
      </c>
      <c r="E31" s="19">
        <v>965500</v>
      </c>
      <c r="F31" s="33">
        <v>33</v>
      </c>
      <c r="G31" s="33">
        <v>13</v>
      </c>
      <c r="H31" s="33">
        <v>7</v>
      </c>
      <c r="I31" s="33">
        <v>22</v>
      </c>
      <c r="J31" s="33">
        <v>3</v>
      </c>
      <c r="K31" s="33">
        <v>4</v>
      </c>
      <c r="L31" s="7">
        <f t="shared" si="0"/>
        <v>82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4" customFormat="1" ht="12.75" customHeight="1" x14ac:dyDescent="0.2">
      <c r="A32" s="5" t="s">
        <v>101</v>
      </c>
      <c r="B32" s="4" t="s">
        <v>78</v>
      </c>
      <c r="C32" s="6" t="s">
        <v>60</v>
      </c>
      <c r="D32" s="19">
        <v>5380000</v>
      </c>
      <c r="E32" s="19">
        <v>1600000</v>
      </c>
      <c r="F32" s="33">
        <v>25</v>
      </c>
      <c r="G32" s="33">
        <v>8</v>
      </c>
      <c r="H32" s="33">
        <v>6</v>
      </c>
      <c r="I32" s="33">
        <v>20</v>
      </c>
      <c r="J32" s="33">
        <v>0</v>
      </c>
      <c r="K32" s="33">
        <v>4</v>
      </c>
      <c r="L32" s="7">
        <f t="shared" si="0"/>
        <v>63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4" customFormat="1" ht="12" x14ac:dyDescent="0.2">
      <c r="A33" s="5" t="s">
        <v>92</v>
      </c>
      <c r="B33" s="4" t="s">
        <v>79</v>
      </c>
      <c r="C33" s="6" t="s">
        <v>61</v>
      </c>
      <c r="D33" s="19">
        <v>1716100</v>
      </c>
      <c r="E33" s="19">
        <v>850000</v>
      </c>
      <c r="F33" s="33">
        <v>38</v>
      </c>
      <c r="G33" s="33">
        <v>12</v>
      </c>
      <c r="H33" s="33">
        <v>8</v>
      </c>
      <c r="I33" s="33">
        <v>18</v>
      </c>
      <c r="J33" s="33">
        <v>2</v>
      </c>
      <c r="K33" s="33">
        <v>4</v>
      </c>
      <c r="L33" s="7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4" customFormat="1" ht="12.75" customHeight="1" x14ac:dyDescent="0.2">
      <c r="A34" s="5" t="s">
        <v>98</v>
      </c>
      <c r="B34" s="4" t="s">
        <v>80</v>
      </c>
      <c r="C34" s="6" t="s">
        <v>62</v>
      </c>
      <c r="D34" s="19">
        <v>3970000</v>
      </c>
      <c r="E34" s="19">
        <v>1700000</v>
      </c>
      <c r="F34" s="33">
        <v>26</v>
      </c>
      <c r="G34" s="33">
        <v>12</v>
      </c>
      <c r="H34" s="33">
        <v>9</v>
      </c>
      <c r="I34" s="33">
        <v>18</v>
      </c>
      <c r="J34" s="33">
        <v>2</v>
      </c>
      <c r="K34" s="33">
        <v>3</v>
      </c>
      <c r="L34" s="7">
        <f t="shared" si="0"/>
        <v>70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ht="12" x14ac:dyDescent="0.3">
      <c r="D35" s="15">
        <f>SUM(D15:D34)</f>
        <v>94901082</v>
      </c>
      <c r="E35" s="15">
        <f>SUM(E15:E34)</f>
        <v>30665500</v>
      </c>
    </row>
    <row r="36" spans="1:76" ht="12" x14ac:dyDescent="0.3">
      <c r="E36" s="10"/>
    </row>
  </sheetData>
  <mergeCells count="14">
    <mergeCell ref="D10:L10"/>
    <mergeCell ref="L12:L13"/>
    <mergeCell ref="F12:F13"/>
    <mergeCell ref="G12:G13"/>
    <mergeCell ref="H12:H13"/>
    <mergeCell ref="I12:I13"/>
    <mergeCell ref="J12:J13"/>
    <mergeCell ref="K12:K13"/>
    <mergeCell ref="D8:E8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25" sqref="I15:I34" xr:uid="{9AC585D6-11AE-40D7-9A8E-A8F76E7C03CA}">
      <formula1>25</formula1>
    </dataValidation>
    <dataValidation type="decimal" operator="lessThanOrEqual" allowBlank="1" showInputMessage="1" showErrorMessage="1" error="max. 15" sqref="G15:G34" xr:uid="{1D26E063-23D1-4382-964C-A3129AE9D1A8}">
      <formula1>15</formula1>
    </dataValidation>
    <dataValidation type="decimal" operator="lessThanOrEqual" allowBlank="1" showInputMessage="1" showErrorMessage="1" error="max. 5" sqref="J15:K34" xr:uid="{CE9C9FC2-B75A-4F85-B495-351C8C38C45B}">
      <formula1>5</formula1>
    </dataValidation>
    <dataValidation type="decimal" operator="lessThanOrEqual" allowBlank="1" showInputMessage="1" showErrorMessage="1" error="max. 10" sqref="H15:H34" xr:uid="{F2B49767-7115-4D8A-AFFC-DC3F50E4BF12}">
      <formula1>10</formula1>
    </dataValidation>
    <dataValidation type="decimal" operator="lessThanOrEqual" allowBlank="1" showInputMessage="1" showErrorMessage="1" error="max. 40" sqref="F15:F34" xr:uid="{629474A5-A1A2-4BDF-A4B2-89FB1DFF9094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F90A-C9D9-4C88-A74C-0148A4EF4957}">
  <dimension ref="A1:BX36"/>
  <sheetViews>
    <sheetView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9.6640625" style="29" customWidth="1"/>
    <col min="7" max="12" width="9.33203125" style="29" customWidth="1"/>
    <col min="13" max="16384" width="9.109375" style="29"/>
  </cols>
  <sheetData>
    <row r="1" spans="1:76" ht="38.25" customHeight="1" x14ac:dyDescent="0.3">
      <c r="A1" s="28" t="s">
        <v>25</v>
      </c>
    </row>
    <row r="2" spans="1:76" ht="12.6" x14ac:dyDescent="0.3">
      <c r="A2" s="30" t="s">
        <v>34</v>
      </c>
      <c r="D2" s="30" t="s">
        <v>22</v>
      </c>
    </row>
    <row r="3" spans="1:76" ht="12.6" x14ac:dyDescent="0.3">
      <c r="A3" s="30" t="s">
        <v>32</v>
      </c>
      <c r="D3" s="29" t="s">
        <v>26</v>
      </c>
    </row>
    <row r="4" spans="1:76" ht="12.6" x14ac:dyDescent="0.3">
      <c r="A4" s="30" t="s">
        <v>35</v>
      </c>
      <c r="D4" s="29" t="s">
        <v>27</v>
      </c>
    </row>
    <row r="5" spans="1:76" ht="12.6" x14ac:dyDescent="0.3">
      <c r="A5" s="30" t="s">
        <v>36</v>
      </c>
      <c r="D5" s="29" t="s">
        <v>28</v>
      </c>
    </row>
    <row r="6" spans="1:76" ht="12.6" x14ac:dyDescent="0.3">
      <c r="A6" s="29" t="s">
        <v>37</v>
      </c>
      <c r="D6" s="29" t="s">
        <v>29</v>
      </c>
    </row>
    <row r="7" spans="1:76" ht="12.6" x14ac:dyDescent="0.3">
      <c r="A7" s="39" t="s">
        <v>33</v>
      </c>
      <c r="D7" s="29" t="s">
        <v>30</v>
      </c>
    </row>
    <row r="8" spans="1:76" ht="12.6" customHeight="1" x14ac:dyDescent="0.3">
      <c r="D8" s="21"/>
      <c r="E8" s="21"/>
    </row>
    <row r="9" spans="1:76" ht="12.6" customHeight="1" x14ac:dyDescent="0.3">
      <c r="A9" s="30"/>
      <c r="D9" s="30" t="s">
        <v>23</v>
      </c>
      <c r="E9" s="37"/>
    </row>
    <row r="10" spans="1:76" ht="39" customHeight="1" x14ac:dyDescent="0.3">
      <c r="A10" s="30"/>
      <c r="D10" s="21" t="s">
        <v>31</v>
      </c>
      <c r="E10" s="21"/>
      <c r="F10" s="21"/>
      <c r="G10" s="21"/>
      <c r="H10" s="21"/>
      <c r="I10" s="21"/>
      <c r="J10" s="21"/>
      <c r="K10" s="21"/>
      <c r="L10" s="21"/>
    </row>
    <row r="11" spans="1:76" ht="12.6" customHeight="1" x14ac:dyDescent="0.3">
      <c r="A11" s="30"/>
    </row>
    <row r="12" spans="1:76" ht="26.4" customHeight="1" x14ac:dyDescent="0.3">
      <c r="A12" s="22" t="s">
        <v>0</v>
      </c>
      <c r="B12" s="22" t="s">
        <v>1</v>
      </c>
      <c r="C12" s="22" t="s">
        <v>17</v>
      </c>
      <c r="D12" s="22" t="s">
        <v>12</v>
      </c>
      <c r="E12" s="25" t="s">
        <v>2</v>
      </c>
      <c r="F12" s="22" t="s">
        <v>14</v>
      </c>
      <c r="G12" s="22" t="s">
        <v>38</v>
      </c>
      <c r="H12" s="22" t="s">
        <v>13</v>
      </c>
      <c r="I12" s="22" t="s">
        <v>40</v>
      </c>
      <c r="J12" s="22" t="s">
        <v>41</v>
      </c>
      <c r="K12" s="22" t="s">
        <v>42</v>
      </c>
      <c r="L12" s="22" t="s">
        <v>3</v>
      </c>
    </row>
    <row r="13" spans="1:76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</row>
    <row r="14" spans="1:76" ht="37.5" customHeight="1" x14ac:dyDescent="0.3">
      <c r="A14" s="23"/>
      <c r="B14" s="23"/>
      <c r="C14" s="23"/>
      <c r="D14" s="23"/>
      <c r="E14" s="27"/>
      <c r="F14" s="38" t="s">
        <v>24</v>
      </c>
      <c r="G14" s="38" t="s">
        <v>19</v>
      </c>
      <c r="H14" s="38" t="s">
        <v>21</v>
      </c>
      <c r="I14" s="38" t="s">
        <v>39</v>
      </c>
      <c r="J14" s="38" t="s">
        <v>20</v>
      </c>
      <c r="K14" s="38" t="s">
        <v>20</v>
      </c>
      <c r="L14" s="38"/>
    </row>
    <row r="15" spans="1:76" s="31" customFormat="1" ht="12.75" customHeight="1" x14ac:dyDescent="0.2">
      <c r="A15" s="32" t="s">
        <v>103</v>
      </c>
      <c r="B15" s="31" t="s">
        <v>63</v>
      </c>
      <c r="C15" s="6" t="s">
        <v>43</v>
      </c>
      <c r="D15" s="42">
        <v>4879000</v>
      </c>
      <c r="E15" s="42">
        <v>1500000</v>
      </c>
      <c r="F15" s="33">
        <v>25</v>
      </c>
      <c r="G15" s="33">
        <v>15</v>
      </c>
      <c r="H15" s="33">
        <v>10</v>
      </c>
      <c r="I15" s="33">
        <v>20</v>
      </c>
      <c r="J15" s="33">
        <v>4</v>
      </c>
      <c r="K15" s="33">
        <v>4</v>
      </c>
      <c r="L15" s="33">
        <f>SUM(F15:K15)</f>
        <v>78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</row>
    <row r="16" spans="1:76" s="31" customFormat="1" ht="12.75" customHeight="1" x14ac:dyDescent="0.2">
      <c r="A16" s="32" t="s">
        <v>87</v>
      </c>
      <c r="B16" s="31" t="s">
        <v>63</v>
      </c>
      <c r="C16" s="6" t="s">
        <v>44</v>
      </c>
      <c r="D16" s="42">
        <v>9208850</v>
      </c>
      <c r="E16" s="42">
        <v>1500000</v>
      </c>
      <c r="F16" s="33">
        <v>35</v>
      </c>
      <c r="G16" s="33">
        <v>15</v>
      </c>
      <c r="H16" s="33">
        <v>10</v>
      </c>
      <c r="I16" s="33">
        <v>20</v>
      </c>
      <c r="J16" s="33">
        <v>4</v>
      </c>
      <c r="K16" s="33">
        <v>4</v>
      </c>
      <c r="L16" s="33">
        <f t="shared" ref="L16:L34" si="0">SUM(F16:K16)</f>
        <v>88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</row>
    <row r="17" spans="1:76" s="31" customFormat="1" ht="12.75" customHeight="1" x14ac:dyDescent="0.2">
      <c r="A17" s="32" t="s">
        <v>88</v>
      </c>
      <c r="B17" s="31" t="s">
        <v>64</v>
      </c>
      <c r="C17" s="9" t="s">
        <v>45</v>
      </c>
      <c r="D17" s="43">
        <v>2541500</v>
      </c>
      <c r="E17" s="43">
        <v>1500000</v>
      </c>
      <c r="F17" s="33">
        <v>35</v>
      </c>
      <c r="G17" s="33">
        <v>15</v>
      </c>
      <c r="H17" s="33">
        <v>8</v>
      </c>
      <c r="I17" s="33">
        <v>15</v>
      </c>
      <c r="J17" s="33">
        <v>0</v>
      </c>
      <c r="K17" s="33">
        <v>4</v>
      </c>
      <c r="L17" s="33">
        <f t="shared" si="0"/>
        <v>77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</row>
    <row r="18" spans="1:76" s="31" customFormat="1" ht="12.75" customHeight="1" x14ac:dyDescent="0.2">
      <c r="A18" s="32" t="s">
        <v>89</v>
      </c>
      <c r="B18" s="31" t="s">
        <v>65</v>
      </c>
      <c r="C18" s="6" t="s">
        <v>46</v>
      </c>
      <c r="D18" s="42">
        <v>2370000</v>
      </c>
      <c r="E18" s="42">
        <v>1200000</v>
      </c>
      <c r="F18" s="33">
        <v>35</v>
      </c>
      <c r="G18" s="33">
        <v>13</v>
      </c>
      <c r="H18" s="33">
        <v>8</v>
      </c>
      <c r="I18" s="33">
        <v>20</v>
      </c>
      <c r="J18" s="33">
        <v>0</v>
      </c>
      <c r="K18" s="33">
        <v>4</v>
      </c>
      <c r="L18" s="33">
        <f t="shared" si="0"/>
        <v>80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</row>
    <row r="19" spans="1:76" s="31" customFormat="1" ht="12.75" customHeight="1" x14ac:dyDescent="0.2">
      <c r="A19" s="32" t="s">
        <v>95</v>
      </c>
      <c r="B19" s="31" t="s">
        <v>66</v>
      </c>
      <c r="C19" s="9" t="s">
        <v>47</v>
      </c>
      <c r="D19" s="43">
        <v>7750000</v>
      </c>
      <c r="E19" s="43">
        <v>1800000</v>
      </c>
      <c r="F19" s="33">
        <v>30</v>
      </c>
      <c r="G19" s="33">
        <v>12</v>
      </c>
      <c r="H19" s="33">
        <v>8</v>
      </c>
      <c r="I19" s="33">
        <v>20</v>
      </c>
      <c r="J19" s="33">
        <v>4</v>
      </c>
      <c r="K19" s="33">
        <v>4</v>
      </c>
      <c r="L19" s="33">
        <f t="shared" si="0"/>
        <v>78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</row>
    <row r="20" spans="1:76" s="31" customFormat="1" ht="12" x14ac:dyDescent="0.2">
      <c r="A20" s="32" t="s">
        <v>93</v>
      </c>
      <c r="B20" s="31" t="s">
        <v>67</v>
      </c>
      <c r="C20" s="6" t="s">
        <v>48</v>
      </c>
      <c r="D20" s="42">
        <v>3564982</v>
      </c>
      <c r="E20" s="42">
        <v>1400000</v>
      </c>
      <c r="F20" s="33">
        <v>30</v>
      </c>
      <c r="G20" s="33">
        <v>15</v>
      </c>
      <c r="H20" s="33">
        <v>8</v>
      </c>
      <c r="I20" s="33">
        <v>20</v>
      </c>
      <c r="J20" s="33">
        <v>2</v>
      </c>
      <c r="K20" s="33">
        <v>2</v>
      </c>
      <c r="L20" s="33">
        <f t="shared" si="0"/>
        <v>77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</row>
    <row r="21" spans="1:76" s="31" customFormat="1" ht="12.75" customHeight="1" x14ac:dyDescent="0.2">
      <c r="A21" s="32" t="s">
        <v>96</v>
      </c>
      <c r="B21" s="31" t="s">
        <v>68</v>
      </c>
      <c r="C21" s="6" t="s">
        <v>49</v>
      </c>
      <c r="D21" s="42">
        <v>6375000</v>
      </c>
      <c r="E21" s="42">
        <v>2100000</v>
      </c>
      <c r="F21" s="33">
        <v>30</v>
      </c>
      <c r="G21" s="33">
        <v>12</v>
      </c>
      <c r="H21" s="33">
        <v>8</v>
      </c>
      <c r="I21" s="33">
        <v>20</v>
      </c>
      <c r="J21" s="33">
        <v>5</v>
      </c>
      <c r="K21" s="33">
        <v>4</v>
      </c>
      <c r="L21" s="33">
        <f t="shared" si="0"/>
        <v>79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</row>
    <row r="22" spans="1:76" s="31" customFormat="1" ht="12.75" customHeight="1" x14ac:dyDescent="0.2">
      <c r="A22" s="32" t="s">
        <v>104</v>
      </c>
      <c r="B22" s="31" t="s">
        <v>69</v>
      </c>
      <c r="C22" s="6" t="s">
        <v>50</v>
      </c>
      <c r="D22" s="42">
        <v>2665000</v>
      </c>
      <c r="E22" s="42">
        <v>1500000</v>
      </c>
      <c r="F22" s="33">
        <v>25</v>
      </c>
      <c r="G22" s="33">
        <v>10</v>
      </c>
      <c r="H22" s="33">
        <v>7</v>
      </c>
      <c r="I22" s="33">
        <v>15</v>
      </c>
      <c r="J22" s="33">
        <v>1</v>
      </c>
      <c r="K22" s="33">
        <v>3</v>
      </c>
      <c r="L22" s="33">
        <f t="shared" si="0"/>
        <v>61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</row>
    <row r="23" spans="1:76" s="31" customFormat="1" ht="13.5" customHeight="1" x14ac:dyDescent="0.2">
      <c r="A23" s="32" t="s">
        <v>91</v>
      </c>
      <c r="B23" s="31" t="s">
        <v>70</v>
      </c>
      <c r="C23" s="6" t="s">
        <v>51</v>
      </c>
      <c r="D23" s="42">
        <v>3548000</v>
      </c>
      <c r="E23" s="42">
        <v>1600000</v>
      </c>
      <c r="F23" s="33">
        <v>30</v>
      </c>
      <c r="G23" s="33">
        <v>10</v>
      </c>
      <c r="H23" s="33">
        <v>7</v>
      </c>
      <c r="I23" s="33">
        <v>12</v>
      </c>
      <c r="J23" s="33">
        <v>2</v>
      </c>
      <c r="K23" s="33">
        <v>3</v>
      </c>
      <c r="L23" s="33">
        <f t="shared" si="0"/>
        <v>64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</row>
    <row r="24" spans="1:76" s="31" customFormat="1" ht="12.75" customHeight="1" x14ac:dyDescent="0.2">
      <c r="A24" s="32" t="s">
        <v>97</v>
      </c>
      <c r="B24" s="31" t="s">
        <v>71</v>
      </c>
      <c r="C24" s="6" t="s">
        <v>52</v>
      </c>
      <c r="D24" s="42">
        <v>5049590</v>
      </c>
      <c r="E24" s="42">
        <v>2000000</v>
      </c>
      <c r="F24" s="33">
        <v>25</v>
      </c>
      <c r="G24" s="33">
        <v>8</v>
      </c>
      <c r="H24" s="33">
        <v>7</v>
      </c>
      <c r="I24" s="33">
        <v>10</v>
      </c>
      <c r="J24" s="33">
        <v>2</v>
      </c>
      <c r="K24" s="33">
        <v>3</v>
      </c>
      <c r="L24" s="33">
        <f t="shared" si="0"/>
        <v>55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</row>
    <row r="25" spans="1:76" s="31" customFormat="1" ht="12.75" customHeight="1" x14ac:dyDescent="0.2">
      <c r="A25" s="32" t="s">
        <v>94</v>
      </c>
      <c r="B25" s="31" t="s">
        <v>72</v>
      </c>
      <c r="C25" s="9" t="s">
        <v>53</v>
      </c>
      <c r="D25" s="43">
        <v>9991560</v>
      </c>
      <c r="E25" s="43">
        <v>1400000</v>
      </c>
      <c r="F25" s="33">
        <v>25</v>
      </c>
      <c r="G25" s="33">
        <v>8</v>
      </c>
      <c r="H25" s="33">
        <v>7</v>
      </c>
      <c r="I25" s="33">
        <v>25</v>
      </c>
      <c r="J25" s="33">
        <v>5</v>
      </c>
      <c r="K25" s="33">
        <v>3</v>
      </c>
      <c r="L25" s="33">
        <f t="shared" si="0"/>
        <v>73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</row>
    <row r="26" spans="1:76" s="31" customFormat="1" ht="12.75" customHeight="1" x14ac:dyDescent="0.2">
      <c r="A26" s="32" t="s">
        <v>85</v>
      </c>
      <c r="B26" s="31" t="s">
        <v>73</v>
      </c>
      <c r="C26" s="6" t="s">
        <v>54</v>
      </c>
      <c r="D26" s="42">
        <v>6615000</v>
      </c>
      <c r="E26" s="42">
        <v>2000000</v>
      </c>
      <c r="F26" s="33">
        <v>35</v>
      </c>
      <c r="G26" s="33">
        <v>14</v>
      </c>
      <c r="H26" s="33">
        <v>9</v>
      </c>
      <c r="I26" s="33">
        <v>25</v>
      </c>
      <c r="J26" s="33">
        <v>3</v>
      </c>
      <c r="K26" s="33">
        <v>3</v>
      </c>
      <c r="L26" s="33">
        <f t="shared" si="0"/>
        <v>89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</row>
    <row r="27" spans="1:76" s="31" customFormat="1" ht="12.75" customHeight="1" x14ac:dyDescent="0.2">
      <c r="A27" s="32" t="s">
        <v>99</v>
      </c>
      <c r="B27" s="31" t="s">
        <v>73</v>
      </c>
      <c r="C27" s="9" t="s">
        <v>55</v>
      </c>
      <c r="D27" s="43">
        <v>4982500</v>
      </c>
      <c r="E27" s="43">
        <v>1700000</v>
      </c>
      <c r="F27" s="33">
        <v>25</v>
      </c>
      <c r="G27" s="33">
        <v>11</v>
      </c>
      <c r="H27" s="33">
        <v>9</v>
      </c>
      <c r="I27" s="33">
        <v>18</v>
      </c>
      <c r="J27" s="33">
        <v>3</v>
      </c>
      <c r="K27" s="33">
        <v>3</v>
      </c>
      <c r="L27" s="33">
        <f t="shared" si="0"/>
        <v>69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</row>
    <row r="28" spans="1:76" s="31" customFormat="1" ht="12" x14ac:dyDescent="0.2">
      <c r="A28" s="32" t="s">
        <v>102</v>
      </c>
      <c r="B28" s="31" t="s">
        <v>74</v>
      </c>
      <c r="C28" s="6" t="s">
        <v>56</v>
      </c>
      <c r="D28" s="42">
        <v>3645000</v>
      </c>
      <c r="E28" s="42">
        <v>850000</v>
      </c>
      <c r="F28" s="33">
        <v>30</v>
      </c>
      <c r="G28" s="33">
        <v>14</v>
      </c>
      <c r="H28" s="33">
        <v>10</v>
      </c>
      <c r="I28" s="33">
        <v>20</v>
      </c>
      <c r="J28" s="33">
        <v>0</v>
      </c>
      <c r="K28" s="33">
        <v>3</v>
      </c>
      <c r="L28" s="33">
        <f t="shared" si="0"/>
        <v>77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</row>
    <row r="29" spans="1:76" s="31" customFormat="1" ht="12.75" customHeight="1" x14ac:dyDescent="0.2">
      <c r="A29" s="32" t="s">
        <v>100</v>
      </c>
      <c r="B29" s="31" t="s">
        <v>75</v>
      </c>
      <c r="C29" s="9" t="s">
        <v>57</v>
      </c>
      <c r="D29" s="43">
        <v>3877000</v>
      </c>
      <c r="E29" s="43">
        <v>1700000</v>
      </c>
      <c r="F29" s="33">
        <v>30</v>
      </c>
      <c r="G29" s="33">
        <v>15</v>
      </c>
      <c r="H29" s="33">
        <v>10</v>
      </c>
      <c r="I29" s="33">
        <v>20</v>
      </c>
      <c r="J29" s="33">
        <v>2</v>
      </c>
      <c r="K29" s="33">
        <v>4</v>
      </c>
      <c r="L29" s="33">
        <f t="shared" si="0"/>
        <v>81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</row>
    <row r="30" spans="1:76" s="31" customFormat="1" ht="12.75" customHeight="1" x14ac:dyDescent="0.2">
      <c r="A30" s="32" t="s">
        <v>86</v>
      </c>
      <c r="B30" s="31" t="s">
        <v>76</v>
      </c>
      <c r="C30" s="9" t="s">
        <v>58</v>
      </c>
      <c r="D30" s="43">
        <v>4566500</v>
      </c>
      <c r="E30" s="43">
        <v>1800000</v>
      </c>
      <c r="F30" s="33">
        <v>35</v>
      </c>
      <c r="G30" s="33">
        <v>14</v>
      </c>
      <c r="H30" s="33">
        <v>10</v>
      </c>
      <c r="I30" s="33">
        <v>20</v>
      </c>
      <c r="J30" s="33">
        <v>2</v>
      </c>
      <c r="K30" s="33">
        <v>4</v>
      </c>
      <c r="L30" s="33">
        <f t="shared" si="0"/>
        <v>85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</row>
    <row r="31" spans="1:76" s="31" customFormat="1" ht="12.75" customHeight="1" x14ac:dyDescent="0.2">
      <c r="A31" s="32" t="s">
        <v>90</v>
      </c>
      <c r="B31" s="31" t="s">
        <v>77</v>
      </c>
      <c r="C31" s="6" t="s">
        <v>59</v>
      </c>
      <c r="D31" s="42">
        <v>2205500</v>
      </c>
      <c r="E31" s="42">
        <v>965500</v>
      </c>
      <c r="F31" s="33">
        <v>30</v>
      </c>
      <c r="G31" s="33">
        <v>12</v>
      </c>
      <c r="H31" s="33">
        <v>8</v>
      </c>
      <c r="I31" s="33">
        <v>20</v>
      </c>
      <c r="J31" s="33">
        <v>3</v>
      </c>
      <c r="K31" s="33">
        <v>4</v>
      </c>
      <c r="L31" s="33">
        <f t="shared" si="0"/>
        <v>77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</row>
    <row r="32" spans="1:76" s="31" customFormat="1" ht="12.75" customHeight="1" x14ac:dyDescent="0.2">
      <c r="A32" s="32" t="s">
        <v>101</v>
      </c>
      <c r="B32" s="31" t="s">
        <v>78</v>
      </c>
      <c r="C32" s="6" t="s">
        <v>60</v>
      </c>
      <c r="D32" s="42">
        <v>5380000</v>
      </c>
      <c r="E32" s="42">
        <v>1600000</v>
      </c>
      <c r="F32" s="33">
        <v>25</v>
      </c>
      <c r="G32" s="33">
        <v>12</v>
      </c>
      <c r="H32" s="33">
        <v>10</v>
      </c>
      <c r="I32" s="33">
        <v>15</v>
      </c>
      <c r="J32" s="33">
        <v>0</v>
      </c>
      <c r="K32" s="33">
        <v>4</v>
      </c>
      <c r="L32" s="33">
        <f t="shared" si="0"/>
        <v>66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</row>
    <row r="33" spans="1:76" s="31" customFormat="1" ht="12" x14ac:dyDescent="0.2">
      <c r="A33" s="32" t="s">
        <v>92</v>
      </c>
      <c r="B33" s="31" t="s">
        <v>79</v>
      </c>
      <c r="C33" s="6" t="s">
        <v>61</v>
      </c>
      <c r="D33" s="42">
        <v>1716100</v>
      </c>
      <c r="E33" s="42">
        <v>850000</v>
      </c>
      <c r="F33" s="33">
        <v>25</v>
      </c>
      <c r="G33" s="33">
        <v>10</v>
      </c>
      <c r="H33" s="33">
        <v>10</v>
      </c>
      <c r="I33" s="33">
        <v>15</v>
      </c>
      <c r="J33" s="33">
        <v>2</v>
      </c>
      <c r="K33" s="33">
        <v>4</v>
      </c>
      <c r="L33" s="33">
        <f t="shared" si="0"/>
        <v>66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</row>
    <row r="34" spans="1:76" s="31" customFormat="1" ht="12.75" customHeight="1" x14ac:dyDescent="0.2">
      <c r="A34" s="32" t="s">
        <v>98</v>
      </c>
      <c r="B34" s="31" t="s">
        <v>80</v>
      </c>
      <c r="C34" s="6" t="s">
        <v>62</v>
      </c>
      <c r="D34" s="42">
        <v>3970000</v>
      </c>
      <c r="E34" s="42">
        <v>1700000</v>
      </c>
      <c r="F34" s="33">
        <v>30</v>
      </c>
      <c r="G34" s="33">
        <v>15</v>
      </c>
      <c r="H34" s="33">
        <v>10</v>
      </c>
      <c r="I34" s="33">
        <v>25</v>
      </c>
      <c r="J34" s="33">
        <v>2</v>
      </c>
      <c r="K34" s="33">
        <v>4</v>
      </c>
      <c r="L34" s="33">
        <f t="shared" si="0"/>
        <v>86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</row>
    <row r="35" spans="1:76" ht="12" x14ac:dyDescent="0.3">
      <c r="D35" s="40">
        <f>SUM(D15:D34)</f>
        <v>94901082</v>
      </c>
      <c r="E35" s="40">
        <f>SUM(E15:E34)</f>
        <v>30665500</v>
      </c>
    </row>
    <row r="36" spans="1:76" ht="12" x14ac:dyDescent="0.3">
      <c r="E36" s="36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4" xr:uid="{E8653383-60A7-4EE7-A882-F086D340B12E}">
      <formula1>40</formula1>
    </dataValidation>
    <dataValidation type="decimal" operator="lessThanOrEqual" allowBlank="1" showInputMessage="1" showErrorMessage="1" error="max. 10" sqref="H15:H34" xr:uid="{5DA48027-C4CE-4474-9804-987266E5EEA1}">
      <formula1>10</formula1>
    </dataValidation>
    <dataValidation type="decimal" operator="lessThanOrEqual" allowBlank="1" showInputMessage="1" showErrorMessage="1" error="max. 5" sqref="J15:K34" xr:uid="{B21D63C5-8D62-4797-A6EE-E31881AFD6BC}">
      <formula1>5</formula1>
    </dataValidation>
    <dataValidation type="decimal" operator="lessThanOrEqual" allowBlank="1" showInputMessage="1" showErrorMessage="1" error="max. 15" sqref="G15:G34" xr:uid="{E1E3486F-4867-4ED1-A305-BF7B060FF0E8}">
      <formula1>15</formula1>
    </dataValidation>
    <dataValidation type="decimal" operator="lessThanOrEqual" allowBlank="1" showInputMessage="1" showErrorMessage="1" error="max. 25" sqref="I15:I34" xr:uid="{A1B0682A-BD6F-451A-8B90-9EE3B0240B25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CE7FF-C7E8-4E2E-A946-AE415170659B}">
  <dimension ref="A1:BX36"/>
  <sheetViews>
    <sheetView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9.6640625" style="29" customWidth="1"/>
    <col min="7" max="12" width="9.33203125" style="29" customWidth="1"/>
    <col min="13" max="16384" width="9.109375" style="29"/>
  </cols>
  <sheetData>
    <row r="1" spans="1:76" ht="38.25" customHeight="1" x14ac:dyDescent="0.3">
      <c r="A1" s="28" t="s">
        <v>25</v>
      </c>
    </row>
    <row r="2" spans="1:76" ht="12.6" x14ac:dyDescent="0.3">
      <c r="A2" s="30" t="s">
        <v>34</v>
      </c>
      <c r="D2" s="30" t="s">
        <v>22</v>
      </c>
    </row>
    <row r="3" spans="1:76" ht="12.6" x14ac:dyDescent="0.3">
      <c r="A3" s="30" t="s">
        <v>32</v>
      </c>
      <c r="D3" s="29" t="s">
        <v>26</v>
      </c>
    </row>
    <row r="4" spans="1:76" ht="12.6" x14ac:dyDescent="0.3">
      <c r="A4" s="30" t="s">
        <v>35</v>
      </c>
      <c r="D4" s="29" t="s">
        <v>27</v>
      </c>
    </row>
    <row r="5" spans="1:76" ht="12.6" x14ac:dyDescent="0.3">
      <c r="A5" s="30" t="s">
        <v>36</v>
      </c>
      <c r="D5" s="29" t="s">
        <v>28</v>
      </c>
    </row>
    <row r="6" spans="1:76" ht="12.6" x14ac:dyDescent="0.3">
      <c r="A6" s="29" t="s">
        <v>37</v>
      </c>
      <c r="D6" s="29" t="s">
        <v>29</v>
      </c>
    </row>
    <row r="7" spans="1:76" ht="12.6" x14ac:dyDescent="0.3">
      <c r="A7" s="39" t="s">
        <v>33</v>
      </c>
      <c r="D7" s="29" t="s">
        <v>30</v>
      </c>
    </row>
    <row r="8" spans="1:76" ht="12.6" customHeight="1" x14ac:dyDescent="0.3">
      <c r="D8" s="21"/>
      <c r="E8" s="21"/>
    </row>
    <row r="9" spans="1:76" ht="12.6" customHeight="1" x14ac:dyDescent="0.3">
      <c r="A9" s="30"/>
      <c r="D9" s="30" t="s">
        <v>23</v>
      </c>
      <c r="E9" s="37"/>
    </row>
    <row r="10" spans="1:76" ht="39" customHeight="1" x14ac:dyDescent="0.3">
      <c r="A10" s="30"/>
      <c r="D10" s="21" t="s">
        <v>31</v>
      </c>
      <c r="E10" s="21"/>
      <c r="F10" s="21"/>
      <c r="G10" s="21"/>
      <c r="H10" s="21"/>
      <c r="I10" s="21"/>
      <c r="J10" s="21"/>
      <c r="K10" s="21"/>
      <c r="L10" s="21"/>
    </row>
    <row r="11" spans="1:76" ht="12.6" customHeight="1" x14ac:dyDescent="0.3">
      <c r="A11" s="30"/>
    </row>
    <row r="12" spans="1:76" ht="26.4" customHeight="1" x14ac:dyDescent="0.3">
      <c r="A12" s="22" t="s">
        <v>0</v>
      </c>
      <c r="B12" s="22" t="s">
        <v>1</v>
      </c>
      <c r="C12" s="22" t="s">
        <v>17</v>
      </c>
      <c r="D12" s="22" t="s">
        <v>12</v>
      </c>
      <c r="E12" s="25" t="s">
        <v>2</v>
      </c>
      <c r="F12" s="22" t="s">
        <v>14</v>
      </c>
      <c r="G12" s="22" t="s">
        <v>38</v>
      </c>
      <c r="H12" s="22" t="s">
        <v>13</v>
      </c>
      <c r="I12" s="22" t="s">
        <v>40</v>
      </c>
      <c r="J12" s="22" t="s">
        <v>41</v>
      </c>
      <c r="K12" s="22" t="s">
        <v>42</v>
      </c>
      <c r="L12" s="22" t="s">
        <v>3</v>
      </c>
    </row>
    <row r="13" spans="1:76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</row>
    <row r="14" spans="1:76" ht="37.5" customHeight="1" x14ac:dyDescent="0.3">
      <c r="A14" s="23"/>
      <c r="B14" s="23"/>
      <c r="C14" s="23"/>
      <c r="D14" s="23"/>
      <c r="E14" s="27"/>
      <c r="F14" s="38" t="s">
        <v>24</v>
      </c>
      <c r="G14" s="38" t="s">
        <v>19</v>
      </c>
      <c r="H14" s="38" t="s">
        <v>21</v>
      </c>
      <c r="I14" s="38" t="s">
        <v>39</v>
      </c>
      <c r="J14" s="38" t="s">
        <v>20</v>
      </c>
      <c r="K14" s="38" t="s">
        <v>20</v>
      </c>
      <c r="L14" s="38"/>
    </row>
    <row r="15" spans="1:76" s="31" customFormat="1" ht="12.75" customHeight="1" x14ac:dyDescent="0.2">
      <c r="A15" s="32" t="s">
        <v>103</v>
      </c>
      <c r="B15" s="31" t="s">
        <v>63</v>
      </c>
      <c r="C15" s="6" t="s">
        <v>43</v>
      </c>
      <c r="D15" s="42">
        <v>4879000</v>
      </c>
      <c r="E15" s="42">
        <v>1500000</v>
      </c>
      <c r="F15" s="33">
        <v>18</v>
      </c>
      <c r="G15" s="33">
        <v>8</v>
      </c>
      <c r="H15" s="33">
        <v>7</v>
      </c>
      <c r="I15" s="33">
        <v>15</v>
      </c>
      <c r="J15" s="33">
        <v>4</v>
      </c>
      <c r="K15" s="33">
        <v>4</v>
      </c>
      <c r="L15" s="33">
        <f>SUM(F15:K15)</f>
        <v>56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</row>
    <row r="16" spans="1:76" s="31" customFormat="1" ht="12.75" customHeight="1" x14ac:dyDescent="0.2">
      <c r="A16" s="32" t="s">
        <v>87</v>
      </c>
      <c r="B16" s="31" t="s">
        <v>63</v>
      </c>
      <c r="C16" s="6" t="s">
        <v>44</v>
      </c>
      <c r="D16" s="42">
        <v>9208850</v>
      </c>
      <c r="E16" s="42">
        <v>1500000</v>
      </c>
      <c r="F16" s="33">
        <v>33</v>
      </c>
      <c r="G16" s="33">
        <v>12</v>
      </c>
      <c r="H16" s="33">
        <v>8</v>
      </c>
      <c r="I16" s="33">
        <v>19</v>
      </c>
      <c r="J16" s="33">
        <v>4</v>
      </c>
      <c r="K16" s="33">
        <v>4</v>
      </c>
      <c r="L16" s="33">
        <f t="shared" ref="L16:L34" si="0">SUM(F16:K16)</f>
        <v>80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</row>
    <row r="17" spans="1:76" s="31" customFormat="1" ht="12.75" customHeight="1" x14ac:dyDescent="0.2">
      <c r="A17" s="32" t="s">
        <v>88</v>
      </c>
      <c r="B17" s="31" t="s">
        <v>64</v>
      </c>
      <c r="C17" s="9" t="s">
        <v>45</v>
      </c>
      <c r="D17" s="43">
        <v>2541500</v>
      </c>
      <c r="E17" s="43">
        <v>1500000</v>
      </c>
      <c r="F17" s="33">
        <v>37</v>
      </c>
      <c r="G17" s="33">
        <v>13</v>
      </c>
      <c r="H17" s="33">
        <v>9</v>
      </c>
      <c r="I17" s="33">
        <v>23</v>
      </c>
      <c r="J17" s="33">
        <v>0</v>
      </c>
      <c r="K17" s="33">
        <v>5</v>
      </c>
      <c r="L17" s="33">
        <f t="shared" si="0"/>
        <v>87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</row>
    <row r="18" spans="1:76" s="31" customFormat="1" ht="12.75" customHeight="1" x14ac:dyDescent="0.2">
      <c r="A18" s="32" t="s">
        <v>89</v>
      </c>
      <c r="B18" s="31" t="s">
        <v>65</v>
      </c>
      <c r="C18" s="6" t="s">
        <v>46</v>
      </c>
      <c r="D18" s="42">
        <v>2370000</v>
      </c>
      <c r="E18" s="42">
        <v>1200000</v>
      </c>
      <c r="F18" s="33">
        <v>35</v>
      </c>
      <c r="G18" s="33">
        <v>12</v>
      </c>
      <c r="H18" s="33">
        <v>7</v>
      </c>
      <c r="I18" s="33">
        <v>23</v>
      </c>
      <c r="J18" s="33">
        <v>0</v>
      </c>
      <c r="K18" s="33">
        <v>5</v>
      </c>
      <c r="L18" s="33">
        <f t="shared" si="0"/>
        <v>82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</row>
    <row r="19" spans="1:76" s="31" customFormat="1" ht="12.75" customHeight="1" x14ac:dyDescent="0.2">
      <c r="A19" s="32" t="s">
        <v>95</v>
      </c>
      <c r="B19" s="31" t="s">
        <v>66</v>
      </c>
      <c r="C19" s="9" t="s">
        <v>47</v>
      </c>
      <c r="D19" s="43">
        <v>7750000</v>
      </c>
      <c r="E19" s="43">
        <v>1800000</v>
      </c>
      <c r="F19" s="33">
        <v>28</v>
      </c>
      <c r="G19" s="33">
        <v>11</v>
      </c>
      <c r="H19" s="33">
        <v>7</v>
      </c>
      <c r="I19" s="33">
        <v>23</v>
      </c>
      <c r="J19" s="33">
        <v>4</v>
      </c>
      <c r="K19" s="33">
        <v>5</v>
      </c>
      <c r="L19" s="33">
        <f t="shared" si="0"/>
        <v>78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</row>
    <row r="20" spans="1:76" s="31" customFormat="1" ht="12" x14ac:dyDescent="0.2">
      <c r="A20" s="32" t="s">
        <v>93</v>
      </c>
      <c r="B20" s="31" t="s">
        <v>67</v>
      </c>
      <c r="C20" s="6" t="s">
        <v>48</v>
      </c>
      <c r="D20" s="42">
        <v>3564982</v>
      </c>
      <c r="E20" s="42">
        <v>1400000</v>
      </c>
      <c r="F20" s="33">
        <v>35</v>
      </c>
      <c r="G20" s="33">
        <v>12</v>
      </c>
      <c r="H20" s="33">
        <v>8</v>
      </c>
      <c r="I20" s="33">
        <v>18</v>
      </c>
      <c r="J20" s="33">
        <v>2</v>
      </c>
      <c r="K20" s="33">
        <v>5</v>
      </c>
      <c r="L20" s="33">
        <f t="shared" si="0"/>
        <v>80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</row>
    <row r="21" spans="1:76" s="31" customFormat="1" ht="12.75" customHeight="1" x14ac:dyDescent="0.2">
      <c r="A21" s="32" t="s">
        <v>96</v>
      </c>
      <c r="B21" s="31" t="s">
        <v>68</v>
      </c>
      <c r="C21" s="6" t="s">
        <v>49</v>
      </c>
      <c r="D21" s="42">
        <v>6375000</v>
      </c>
      <c r="E21" s="42">
        <v>2100000</v>
      </c>
      <c r="F21" s="33">
        <v>22</v>
      </c>
      <c r="G21" s="33">
        <v>8</v>
      </c>
      <c r="H21" s="33">
        <v>8</v>
      </c>
      <c r="I21" s="33">
        <v>22</v>
      </c>
      <c r="J21" s="33">
        <v>5</v>
      </c>
      <c r="K21" s="33">
        <v>5</v>
      </c>
      <c r="L21" s="33">
        <f t="shared" si="0"/>
        <v>70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</row>
    <row r="22" spans="1:76" s="31" customFormat="1" ht="12.75" customHeight="1" x14ac:dyDescent="0.2">
      <c r="A22" s="32" t="s">
        <v>104</v>
      </c>
      <c r="B22" s="31" t="s">
        <v>69</v>
      </c>
      <c r="C22" s="6" t="s">
        <v>50</v>
      </c>
      <c r="D22" s="42">
        <v>2665000</v>
      </c>
      <c r="E22" s="42">
        <v>1500000</v>
      </c>
      <c r="F22" s="33">
        <v>17</v>
      </c>
      <c r="G22" s="33">
        <v>6</v>
      </c>
      <c r="H22" s="33">
        <v>7</v>
      </c>
      <c r="I22" s="33">
        <v>16</v>
      </c>
      <c r="J22" s="33">
        <v>1</v>
      </c>
      <c r="K22" s="33">
        <v>5</v>
      </c>
      <c r="L22" s="33">
        <f t="shared" si="0"/>
        <v>52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</row>
    <row r="23" spans="1:76" s="31" customFormat="1" ht="13.5" customHeight="1" x14ac:dyDescent="0.2">
      <c r="A23" s="32" t="s">
        <v>91</v>
      </c>
      <c r="B23" s="31" t="s">
        <v>70</v>
      </c>
      <c r="C23" s="6" t="s">
        <v>51</v>
      </c>
      <c r="D23" s="42">
        <v>3548000</v>
      </c>
      <c r="E23" s="42">
        <v>1600000</v>
      </c>
      <c r="F23" s="33">
        <v>37</v>
      </c>
      <c r="G23" s="33">
        <v>12</v>
      </c>
      <c r="H23" s="33">
        <v>9</v>
      </c>
      <c r="I23" s="33">
        <v>19</v>
      </c>
      <c r="J23" s="33">
        <v>2</v>
      </c>
      <c r="K23" s="33">
        <v>5</v>
      </c>
      <c r="L23" s="33">
        <f t="shared" si="0"/>
        <v>84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</row>
    <row r="24" spans="1:76" s="31" customFormat="1" ht="12.75" customHeight="1" x14ac:dyDescent="0.2">
      <c r="A24" s="32" t="s">
        <v>97</v>
      </c>
      <c r="B24" s="31" t="s">
        <v>71</v>
      </c>
      <c r="C24" s="6" t="s">
        <v>52</v>
      </c>
      <c r="D24" s="42">
        <v>5049590</v>
      </c>
      <c r="E24" s="42">
        <v>2000000</v>
      </c>
      <c r="F24" s="33">
        <v>30</v>
      </c>
      <c r="G24" s="33">
        <v>10</v>
      </c>
      <c r="H24" s="33">
        <v>8</v>
      </c>
      <c r="I24" s="33">
        <v>22</v>
      </c>
      <c r="J24" s="33">
        <v>2</v>
      </c>
      <c r="K24" s="33">
        <v>5</v>
      </c>
      <c r="L24" s="33">
        <f t="shared" si="0"/>
        <v>77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</row>
    <row r="25" spans="1:76" s="31" customFormat="1" ht="12.75" customHeight="1" x14ac:dyDescent="0.2">
      <c r="A25" s="32" t="s">
        <v>94</v>
      </c>
      <c r="B25" s="31" t="s">
        <v>72</v>
      </c>
      <c r="C25" s="9" t="s">
        <v>53</v>
      </c>
      <c r="D25" s="43">
        <v>9991560</v>
      </c>
      <c r="E25" s="43">
        <v>1400000</v>
      </c>
      <c r="F25" s="33">
        <v>35</v>
      </c>
      <c r="G25" s="33">
        <v>7</v>
      </c>
      <c r="H25" s="33">
        <v>8</v>
      </c>
      <c r="I25" s="33">
        <v>20</v>
      </c>
      <c r="J25" s="33">
        <v>5</v>
      </c>
      <c r="K25" s="33">
        <v>5</v>
      </c>
      <c r="L25" s="33">
        <f t="shared" si="0"/>
        <v>80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</row>
    <row r="26" spans="1:76" s="31" customFormat="1" ht="12.75" customHeight="1" x14ac:dyDescent="0.2">
      <c r="A26" s="32" t="s">
        <v>85</v>
      </c>
      <c r="B26" s="31" t="s">
        <v>73</v>
      </c>
      <c r="C26" s="6" t="s">
        <v>54</v>
      </c>
      <c r="D26" s="42">
        <v>6615000</v>
      </c>
      <c r="E26" s="42">
        <v>2000000</v>
      </c>
      <c r="F26" s="33">
        <v>33</v>
      </c>
      <c r="G26" s="33">
        <v>12</v>
      </c>
      <c r="H26" s="33">
        <v>8</v>
      </c>
      <c r="I26" s="33">
        <v>21</v>
      </c>
      <c r="J26" s="33">
        <v>3</v>
      </c>
      <c r="K26" s="33">
        <v>5</v>
      </c>
      <c r="L26" s="33">
        <f t="shared" si="0"/>
        <v>82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</row>
    <row r="27" spans="1:76" s="31" customFormat="1" ht="12.75" customHeight="1" x14ac:dyDescent="0.2">
      <c r="A27" s="32" t="s">
        <v>99</v>
      </c>
      <c r="B27" s="31" t="s">
        <v>73</v>
      </c>
      <c r="C27" s="9" t="s">
        <v>55</v>
      </c>
      <c r="D27" s="43">
        <v>4982500</v>
      </c>
      <c r="E27" s="43">
        <v>1700000</v>
      </c>
      <c r="F27" s="33">
        <v>20</v>
      </c>
      <c r="G27" s="33">
        <v>7</v>
      </c>
      <c r="H27" s="33">
        <v>8</v>
      </c>
      <c r="I27" s="33">
        <v>21</v>
      </c>
      <c r="J27" s="33">
        <v>3</v>
      </c>
      <c r="K27" s="33">
        <v>5</v>
      </c>
      <c r="L27" s="33">
        <f t="shared" si="0"/>
        <v>64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</row>
    <row r="28" spans="1:76" s="31" customFormat="1" ht="12" x14ac:dyDescent="0.2">
      <c r="A28" s="32" t="s">
        <v>102</v>
      </c>
      <c r="B28" s="31" t="s">
        <v>74</v>
      </c>
      <c r="C28" s="6" t="s">
        <v>56</v>
      </c>
      <c r="D28" s="42">
        <v>3645000</v>
      </c>
      <c r="E28" s="42">
        <v>850000</v>
      </c>
      <c r="F28" s="33">
        <v>20</v>
      </c>
      <c r="G28" s="33">
        <v>5</v>
      </c>
      <c r="H28" s="33">
        <v>9</v>
      </c>
      <c r="I28" s="33">
        <v>14</v>
      </c>
      <c r="J28" s="33">
        <v>0</v>
      </c>
      <c r="K28" s="33">
        <v>4</v>
      </c>
      <c r="L28" s="33">
        <f t="shared" si="0"/>
        <v>52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</row>
    <row r="29" spans="1:76" s="31" customFormat="1" ht="12.75" customHeight="1" x14ac:dyDescent="0.2">
      <c r="A29" s="32" t="s">
        <v>100</v>
      </c>
      <c r="B29" s="31" t="s">
        <v>75</v>
      </c>
      <c r="C29" s="9" t="s">
        <v>57</v>
      </c>
      <c r="D29" s="43">
        <v>3877000</v>
      </c>
      <c r="E29" s="43">
        <v>1700000</v>
      </c>
      <c r="F29" s="33">
        <v>18</v>
      </c>
      <c r="G29" s="33">
        <v>5</v>
      </c>
      <c r="H29" s="33">
        <v>7</v>
      </c>
      <c r="I29" s="33">
        <v>19</v>
      </c>
      <c r="J29" s="33">
        <v>2</v>
      </c>
      <c r="K29" s="33">
        <v>5</v>
      </c>
      <c r="L29" s="33">
        <f t="shared" si="0"/>
        <v>56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</row>
    <row r="30" spans="1:76" s="31" customFormat="1" ht="12.75" customHeight="1" x14ac:dyDescent="0.2">
      <c r="A30" s="32" t="s">
        <v>86</v>
      </c>
      <c r="B30" s="31" t="s">
        <v>76</v>
      </c>
      <c r="C30" s="9" t="s">
        <v>58</v>
      </c>
      <c r="D30" s="43">
        <v>4566500</v>
      </c>
      <c r="E30" s="43">
        <v>1800000</v>
      </c>
      <c r="F30" s="33">
        <v>37</v>
      </c>
      <c r="G30" s="33">
        <v>13</v>
      </c>
      <c r="H30" s="33">
        <v>7</v>
      </c>
      <c r="I30" s="33">
        <v>23</v>
      </c>
      <c r="J30" s="33">
        <v>2</v>
      </c>
      <c r="K30" s="33">
        <v>5</v>
      </c>
      <c r="L30" s="33">
        <f t="shared" si="0"/>
        <v>87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</row>
    <row r="31" spans="1:76" s="31" customFormat="1" ht="12.75" customHeight="1" x14ac:dyDescent="0.2">
      <c r="A31" s="32" t="s">
        <v>90</v>
      </c>
      <c r="B31" s="31" t="s">
        <v>77</v>
      </c>
      <c r="C31" s="6" t="s">
        <v>59</v>
      </c>
      <c r="D31" s="42">
        <v>2205500</v>
      </c>
      <c r="E31" s="42">
        <v>965500</v>
      </c>
      <c r="F31" s="33">
        <v>37</v>
      </c>
      <c r="G31" s="33">
        <v>13</v>
      </c>
      <c r="H31" s="33">
        <v>7</v>
      </c>
      <c r="I31" s="33">
        <v>19</v>
      </c>
      <c r="J31" s="33">
        <v>3</v>
      </c>
      <c r="K31" s="33">
        <v>4</v>
      </c>
      <c r="L31" s="33">
        <f t="shared" si="0"/>
        <v>83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</row>
    <row r="32" spans="1:76" s="31" customFormat="1" ht="12.75" customHeight="1" x14ac:dyDescent="0.2">
      <c r="A32" s="32" t="s">
        <v>101</v>
      </c>
      <c r="B32" s="31" t="s">
        <v>78</v>
      </c>
      <c r="C32" s="6" t="s">
        <v>60</v>
      </c>
      <c r="D32" s="42">
        <v>5380000</v>
      </c>
      <c r="E32" s="42">
        <v>1600000</v>
      </c>
      <c r="F32" s="33">
        <v>17</v>
      </c>
      <c r="G32" s="33">
        <v>5</v>
      </c>
      <c r="H32" s="33">
        <v>7</v>
      </c>
      <c r="I32" s="33">
        <v>19</v>
      </c>
      <c r="J32" s="33">
        <v>0</v>
      </c>
      <c r="K32" s="33">
        <v>5</v>
      </c>
      <c r="L32" s="33">
        <f t="shared" si="0"/>
        <v>53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</row>
    <row r="33" spans="1:76" s="31" customFormat="1" ht="12" x14ac:dyDescent="0.2">
      <c r="A33" s="32" t="s">
        <v>92</v>
      </c>
      <c r="B33" s="31" t="s">
        <v>79</v>
      </c>
      <c r="C33" s="6" t="s">
        <v>61</v>
      </c>
      <c r="D33" s="42">
        <v>1716100</v>
      </c>
      <c r="E33" s="42">
        <v>850000</v>
      </c>
      <c r="F33" s="33">
        <v>36</v>
      </c>
      <c r="G33" s="33">
        <v>13</v>
      </c>
      <c r="H33" s="33">
        <v>9</v>
      </c>
      <c r="I33" s="33">
        <v>20</v>
      </c>
      <c r="J33" s="33">
        <v>2</v>
      </c>
      <c r="K33" s="33">
        <v>5</v>
      </c>
      <c r="L33" s="33">
        <f t="shared" si="0"/>
        <v>85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</row>
    <row r="34" spans="1:76" s="31" customFormat="1" ht="12.75" customHeight="1" x14ac:dyDescent="0.2">
      <c r="A34" s="32" t="s">
        <v>98</v>
      </c>
      <c r="B34" s="31" t="s">
        <v>80</v>
      </c>
      <c r="C34" s="6" t="s">
        <v>62</v>
      </c>
      <c r="D34" s="42">
        <v>3970000</v>
      </c>
      <c r="E34" s="42">
        <v>1700000</v>
      </c>
      <c r="F34" s="33">
        <v>30</v>
      </c>
      <c r="G34" s="33">
        <v>11</v>
      </c>
      <c r="H34" s="33">
        <v>7</v>
      </c>
      <c r="I34" s="33">
        <v>16</v>
      </c>
      <c r="J34" s="33">
        <v>2</v>
      </c>
      <c r="K34" s="33">
        <v>4</v>
      </c>
      <c r="L34" s="33">
        <f t="shared" si="0"/>
        <v>70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</row>
    <row r="35" spans="1:76" ht="12" x14ac:dyDescent="0.3">
      <c r="D35" s="40">
        <f>SUM(D15:D34)</f>
        <v>94901082</v>
      </c>
      <c r="E35" s="40">
        <f>SUM(E15:E34)</f>
        <v>30665500</v>
      </c>
    </row>
    <row r="36" spans="1:76" ht="12" x14ac:dyDescent="0.3">
      <c r="E36" s="36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4" xr:uid="{A9800B7D-1745-49BB-9AE0-2CA0018AD0D4}">
      <formula1>40</formula1>
    </dataValidation>
    <dataValidation type="decimal" operator="lessThanOrEqual" allowBlank="1" showInputMessage="1" showErrorMessage="1" error="max. 10" sqref="H15:H34" xr:uid="{209AD5FF-1F05-47BD-973D-A023D1E58772}">
      <formula1>10</formula1>
    </dataValidation>
    <dataValidation type="decimal" operator="lessThanOrEqual" allowBlank="1" showInputMessage="1" showErrorMessage="1" error="max. 5" sqref="J15:K34" xr:uid="{3CAAD1AB-97AA-4125-84B8-1B77AE5BA302}">
      <formula1>5</formula1>
    </dataValidation>
    <dataValidation type="decimal" operator="lessThanOrEqual" allowBlank="1" showInputMessage="1" showErrorMessage="1" error="max. 15" sqref="G15:G34" xr:uid="{3E25BBD2-2456-40D6-9F37-F29143E4DC6F}">
      <formula1>15</formula1>
    </dataValidation>
    <dataValidation type="decimal" operator="lessThanOrEqual" allowBlank="1" showInputMessage="1" showErrorMessage="1" error="max. 25" sqref="I15:I34" xr:uid="{DC0DED46-799C-4F3B-BB71-1159BBAE0785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EE81-EAA3-416B-8455-0057BDBE0993}">
  <dimension ref="A1:BX36"/>
  <sheetViews>
    <sheetView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9.6640625" style="29" customWidth="1"/>
    <col min="7" max="12" width="9.33203125" style="29" customWidth="1"/>
    <col min="13" max="16384" width="9.109375" style="29"/>
  </cols>
  <sheetData>
    <row r="1" spans="1:76" ht="38.25" customHeight="1" x14ac:dyDescent="0.3">
      <c r="A1" s="28" t="s">
        <v>25</v>
      </c>
    </row>
    <row r="2" spans="1:76" ht="12.6" x14ac:dyDescent="0.3">
      <c r="A2" s="30" t="s">
        <v>34</v>
      </c>
      <c r="D2" s="30" t="s">
        <v>22</v>
      </c>
    </row>
    <row r="3" spans="1:76" ht="12.6" x14ac:dyDescent="0.3">
      <c r="A3" s="30" t="s">
        <v>32</v>
      </c>
      <c r="D3" s="29" t="s">
        <v>26</v>
      </c>
    </row>
    <row r="4" spans="1:76" ht="12.6" x14ac:dyDescent="0.3">
      <c r="A4" s="30" t="s">
        <v>35</v>
      </c>
      <c r="D4" s="29" t="s">
        <v>27</v>
      </c>
    </row>
    <row r="5" spans="1:76" ht="12.6" x14ac:dyDescent="0.3">
      <c r="A5" s="30" t="s">
        <v>36</v>
      </c>
      <c r="D5" s="29" t="s">
        <v>28</v>
      </c>
    </row>
    <row r="6" spans="1:76" ht="12.6" x14ac:dyDescent="0.3">
      <c r="A6" s="29" t="s">
        <v>37</v>
      </c>
      <c r="D6" s="29" t="s">
        <v>29</v>
      </c>
    </row>
    <row r="7" spans="1:76" ht="12.6" x14ac:dyDescent="0.3">
      <c r="A7" s="39" t="s">
        <v>33</v>
      </c>
      <c r="D7" s="29" t="s">
        <v>30</v>
      </c>
    </row>
    <row r="8" spans="1:76" ht="12.6" customHeight="1" x14ac:dyDescent="0.3">
      <c r="D8" s="21"/>
      <c r="E8" s="21"/>
    </row>
    <row r="9" spans="1:76" ht="12.6" customHeight="1" x14ac:dyDescent="0.3">
      <c r="A9" s="30"/>
      <c r="D9" s="30" t="s">
        <v>23</v>
      </c>
      <c r="E9" s="37"/>
    </row>
    <row r="10" spans="1:76" ht="39" customHeight="1" x14ac:dyDescent="0.3">
      <c r="A10" s="30"/>
      <c r="D10" s="21" t="s">
        <v>31</v>
      </c>
      <c r="E10" s="21"/>
      <c r="F10" s="21"/>
      <c r="G10" s="21"/>
      <c r="H10" s="21"/>
      <c r="I10" s="21"/>
      <c r="J10" s="21"/>
      <c r="K10" s="21"/>
      <c r="L10" s="21"/>
    </row>
    <row r="11" spans="1:76" ht="12.6" customHeight="1" x14ac:dyDescent="0.3">
      <c r="A11" s="30"/>
    </row>
    <row r="12" spans="1:76" ht="26.4" customHeight="1" x14ac:dyDescent="0.3">
      <c r="A12" s="22" t="s">
        <v>0</v>
      </c>
      <c r="B12" s="22" t="s">
        <v>1</v>
      </c>
      <c r="C12" s="22" t="s">
        <v>17</v>
      </c>
      <c r="D12" s="22" t="s">
        <v>12</v>
      </c>
      <c r="E12" s="25" t="s">
        <v>2</v>
      </c>
      <c r="F12" s="22" t="s">
        <v>14</v>
      </c>
      <c r="G12" s="22" t="s">
        <v>38</v>
      </c>
      <c r="H12" s="22" t="s">
        <v>13</v>
      </c>
      <c r="I12" s="22" t="s">
        <v>40</v>
      </c>
      <c r="J12" s="22" t="s">
        <v>41</v>
      </c>
      <c r="K12" s="22" t="s">
        <v>42</v>
      </c>
      <c r="L12" s="22" t="s">
        <v>3</v>
      </c>
    </row>
    <row r="13" spans="1:76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</row>
    <row r="14" spans="1:76" ht="37.5" customHeight="1" x14ac:dyDescent="0.3">
      <c r="A14" s="23"/>
      <c r="B14" s="23"/>
      <c r="C14" s="23"/>
      <c r="D14" s="23"/>
      <c r="E14" s="27"/>
      <c r="F14" s="38" t="s">
        <v>24</v>
      </c>
      <c r="G14" s="38" t="s">
        <v>19</v>
      </c>
      <c r="H14" s="38" t="s">
        <v>21</v>
      </c>
      <c r="I14" s="38" t="s">
        <v>39</v>
      </c>
      <c r="J14" s="38" t="s">
        <v>20</v>
      </c>
      <c r="K14" s="38" t="s">
        <v>20</v>
      </c>
      <c r="L14" s="38"/>
    </row>
    <row r="15" spans="1:76" s="31" customFormat="1" ht="12.75" customHeight="1" x14ac:dyDescent="0.2">
      <c r="A15" s="32" t="s">
        <v>103</v>
      </c>
      <c r="B15" s="31" t="s">
        <v>63</v>
      </c>
      <c r="C15" s="6" t="s">
        <v>43</v>
      </c>
      <c r="D15" s="42">
        <v>4879000</v>
      </c>
      <c r="E15" s="42">
        <v>1500000</v>
      </c>
      <c r="F15" s="33">
        <v>25</v>
      </c>
      <c r="G15" s="33">
        <v>8</v>
      </c>
      <c r="H15" s="33">
        <v>7</v>
      </c>
      <c r="I15" s="33">
        <v>12</v>
      </c>
      <c r="J15" s="33">
        <v>4</v>
      </c>
      <c r="K15" s="33">
        <v>4</v>
      </c>
      <c r="L15" s="33">
        <f>SUM(F15:K15)</f>
        <v>60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</row>
    <row r="16" spans="1:76" s="31" customFormat="1" ht="12.75" customHeight="1" x14ac:dyDescent="0.2">
      <c r="A16" s="32" t="s">
        <v>87</v>
      </c>
      <c r="B16" s="31" t="s">
        <v>63</v>
      </c>
      <c r="C16" s="6" t="s">
        <v>44</v>
      </c>
      <c r="D16" s="42">
        <v>9208850</v>
      </c>
      <c r="E16" s="42">
        <v>1500000</v>
      </c>
      <c r="F16" s="33">
        <v>32</v>
      </c>
      <c r="G16" s="33">
        <v>12</v>
      </c>
      <c r="H16" s="33">
        <v>10</v>
      </c>
      <c r="I16" s="33">
        <v>22</v>
      </c>
      <c r="J16" s="33">
        <v>4</v>
      </c>
      <c r="K16" s="33">
        <v>5</v>
      </c>
      <c r="L16" s="33">
        <f t="shared" ref="L16:L34" si="0">SUM(F16:K16)</f>
        <v>85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</row>
    <row r="17" spans="1:76" s="31" customFormat="1" ht="12.75" customHeight="1" x14ac:dyDescent="0.2">
      <c r="A17" s="32" t="s">
        <v>88</v>
      </c>
      <c r="B17" s="31" t="s">
        <v>64</v>
      </c>
      <c r="C17" s="9" t="s">
        <v>45</v>
      </c>
      <c r="D17" s="43">
        <v>2541500</v>
      </c>
      <c r="E17" s="43">
        <v>1500000</v>
      </c>
      <c r="F17" s="33">
        <v>33</v>
      </c>
      <c r="G17" s="33">
        <v>12</v>
      </c>
      <c r="H17" s="33">
        <v>9</v>
      </c>
      <c r="I17" s="33">
        <v>22</v>
      </c>
      <c r="J17" s="33">
        <v>0</v>
      </c>
      <c r="K17" s="33">
        <v>5</v>
      </c>
      <c r="L17" s="33">
        <f t="shared" si="0"/>
        <v>81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</row>
    <row r="18" spans="1:76" s="31" customFormat="1" ht="12.75" customHeight="1" x14ac:dyDescent="0.2">
      <c r="A18" s="32" t="s">
        <v>89</v>
      </c>
      <c r="B18" s="31" t="s">
        <v>65</v>
      </c>
      <c r="C18" s="6" t="s">
        <v>46</v>
      </c>
      <c r="D18" s="42">
        <v>2370000</v>
      </c>
      <c r="E18" s="42">
        <v>1200000</v>
      </c>
      <c r="F18" s="33">
        <v>35</v>
      </c>
      <c r="G18" s="33">
        <v>14</v>
      </c>
      <c r="H18" s="33">
        <v>7</v>
      </c>
      <c r="I18" s="33">
        <v>20</v>
      </c>
      <c r="J18" s="33">
        <v>0</v>
      </c>
      <c r="K18" s="33">
        <v>5</v>
      </c>
      <c r="L18" s="33">
        <f t="shared" si="0"/>
        <v>81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</row>
    <row r="19" spans="1:76" s="31" customFormat="1" ht="12.75" customHeight="1" x14ac:dyDescent="0.2">
      <c r="A19" s="32" t="s">
        <v>95</v>
      </c>
      <c r="B19" s="31" t="s">
        <v>66</v>
      </c>
      <c r="C19" s="9" t="s">
        <v>47</v>
      </c>
      <c r="D19" s="43">
        <v>7750000</v>
      </c>
      <c r="E19" s="43">
        <v>1800000</v>
      </c>
      <c r="F19" s="33">
        <v>27</v>
      </c>
      <c r="G19" s="33">
        <v>11</v>
      </c>
      <c r="H19" s="33">
        <v>7</v>
      </c>
      <c r="I19" s="33">
        <v>22</v>
      </c>
      <c r="J19" s="33">
        <v>4</v>
      </c>
      <c r="K19" s="33">
        <v>5</v>
      </c>
      <c r="L19" s="33">
        <f t="shared" si="0"/>
        <v>76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</row>
    <row r="20" spans="1:76" s="31" customFormat="1" ht="12" x14ac:dyDescent="0.2">
      <c r="A20" s="32" t="s">
        <v>93</v>
      </c>
      <c r="B20" s="31" t="s">
        <v>67</v>
      </c>
      <c r="C20" s="6" t="s">
        <v>48</v>
      </c>
      <c r="D20" s="42">
        <v>3564982</v>
      </c>
      <c r="E20" s="42">
        <v>1400000</v>
      </c>
      <c r="F20" s="33">
        <v>35</v>
      </c>
      <c r="G20" s="33">
        <v>12</v>
      </c>
      <c r="H20" s="33">
        <v>8</v>
      </c>
      <c r="I20" s="33">
        <v>19</v>
      </c>
      <c r="J20" s="33">
        <v>2</v>
      </c>
      <c r="K20" s="33">
        <v>5</v>
      </c>
      <c r="L20" s="33">
        <f t="shared" si="0"/>
        <v>81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</row>
    <row r="21" spans="1:76" s="31" customFormat="1" ht="12.75" customHeight="1" x14ac:dyDescent="0.2">
      <c r="A21" s="32" t="s">
        <v>96</v>
      </c>
      <c r="B21" s="31" t="s">
        <v>68</v>
      </c>
      <c r="C21" s="6" t="s">
        <v>49</v>
      </c>
      <c r="D21" s="42">
        <v>6375000</v>
      </c>
      <c r="E21" s="42">
        <v>2100000</v>
      </c>
      <c r="F21" s="33">
        <v>30</v>
      </c>
      <c r="G21" s="33">
        <v>10</v>
      </c>
      <c r="H21" s="33">
        <v>8</v>
      </c>
      <c r="I21" s="33">
        <v>20</v>
      </c>
      <c r="J21" s="33">
        <v>5</v>
      </c>
      <c r="K21" s="33">
        <v>5</v>
      </c>
      <c r="L21" s="33">
        <f t="shared" si="0"/>
        <v>78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</row>
    <row r="22" spans="1:76" s="31" customFormat="1" ht="12.75" customHeight="1" x14ac:dyDescent="0.2">
      <c r="A22" s="32" t="s">
        <v>104</v>
      </c>
      <c r="B22" s="31" t="s">
        <v>69</v>
      </c>
      <c r="C22" s="6" t="s">
        <v>50</v>
      </c>
      <c r="D22" s="42">
        <v>2665000</v>
      </c>
      <c r="E22" s="42">
        <v>1500000</v>
      </c>
      <c r="F22" s="33">
        <v>23</v>
      </c>
      <c r="G22" s="33">
        <v>8</v>
      </c>
      <c r="H22" s="33">
        <v>7</v>
      </c>
      <c r="I22" s="33">
        <v>18</v>
      </c>
      <c r="J22" s="33">
        <v>1</v>
      </c>
      <c r="K22" s="33">
        <v>4</v>
      </c>
      <c r="L22" s="33">
        <f t="shared" si="0"/>
        <v>61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</row>
    <row r="23" spans="1:76" s="31" customFormat="1" ht="13.5" customHeight="1" x14ac:dyDescent="0.2">
      <c r="A23" s="32" t="s">
        <v>91</v>
      </c>
      <c r="B23" s="31" t="s">
        <v>70</v>
      </c>
      <c r="C23" s="6" t="s">
        <v>51</v>
      </c>
      <c r="D23" s="42">
        <v>3548000</v>
      </c>
      <c r="E23" s="42">
        <v>1600000</v>
      </c>
      <c r="F23" s="33">
        <v>35</v>
      </c>
      <c r="G23" s="33">
        <v>11</v>
      </c>
      <c r="H23" s="33">
        <v>9</v>
      </c>
      <c r="I23" s="33">
        <v>19</v>
      </c>
      <c r="J23" s="33">
        <v>2</v>
      </c>
      <c r="K23" s="33">
        <v>5</v>
      </c>
      <c r="L23" s="33">
        <f t="shared" si="0"/>
        <v>81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</row>
    <row r="24" spans="1:76" s="31" customFormat="1" ht="12.75" customHeight="1" x14ac:dyDescent="0.2">
      <c r="A24" s="32" t="s">
        <v>97</v>
      </c>
      <c r="B24" s="31" t="s">
        <v>71</v>
      </c>
      <c r="C24" s="6" t="s">
        <v>52</v>
      </c>
      <c r="D24" s="42">
        <v>5049590</v>
      </c>
      <c r="E24" s="42">
        <v>2000000</v>
      </c>
      <c r="F24" s="33">
        <v>32</v>
      </c>
      <c r="G24" s="33">
        <v>9</v>
      </c>
      <c r="H24" s="33">
        <v>8</v>
      </c>
      <c r="I24" s="33">
        <v>21</v>
      </c>
      <c r="J24" s="33">
        <v>2</v>
      </c>
      <c r="K24" s="33">
        <v>5</v>
      </c>
      <c r="L24" s="33">
        <f t="shared" si="0"/>
        <v>77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</row>
    <row r="25" spans="1:76" s="31" customFormat="1" ht="12.75" customHeight="1" x14ac:dyDescent="0.2">
      <c r="A25" s="32" t="s">
        <v>94</v>
      </c>
      <c r="B25" s="31" t="s">
        <v>72</v>
      </c>
      <c r="C25" s="9" t="s">
        <v>53</v>
      </c>
      <c r="D25" s="43">
        <v>9991560</v>
      </c>
      <c r="E25" s="43">
        <v>1400000</v>
      </c>
      <c r="F25" s="33">
        <v>33</v>
      </c>
      <c r="G25" s="33">
        <v>9</v>
      </c>
      <c r="H25" s="33">
        <v>9</v>
      </c>
      <c r="I25" s="33">
        <v>20</v>
      </c>
      <c r="J25" s="33">
        <v>5</v>
      </c>
      <c r="K25" s="33">
        <v>5</v>
      </c>
      <c r="L25" s="33">
        <f t="shared" si="0"/>
        <v>81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</row>
    <row r="26" spans="1:76" s="31" customFormat="1" ht="12.75" customHeight="1" x14ac:dyDescent="0.2">
      <c r="A26" s="32" t="s">
        <v>85</v>
      </c>
      <c r="B26" s="31" t="s">
        <v>73</v>
      </c>
      <c r="C26" s="6" t="s">
        <v>54</v>
      </c>
      <c r="D26" s="42">
        <v>6615000</v>
      </c>
      <c r="E26" s="42">
        <v>2000000</v>
      </c>
      <c r="F26" s="33">
        <v>35</v>
      </c>
      <c r="G26" s="33">
        <v>12</v>
      </c>
      <c r="H26" s="33">
        <v>8</v>
      </c>
      <c r="I26" s="33">
        <v>21</v>
      </c>
      <c r="J26" s="33">
        <v>3</v>
      </c>
      <c r="K26" s="33">
        <v>5</v>
      </c>
      <c r="L26" s="33">
        <f t="shared" si="0"/>
        <v>84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</row>
    <row r="27" spans="1:76" s="31" customFormat="1" ht="12.75" customHeight="1" x14ac:dyDescent="0.2">
      <c r="A27" s="32" t="s">
        <v>99</v>
      </c>
      <c r="B27" s="31" t="s">
        <v>73</v>
      </c>
      <c r="C27" s="9" t="s">
        <v>55</v>
      </c>
      <c r="D27" s="43">
        <v>4982500</v>
      </c>
      <c r="E27" s="43">
        <v>1700000</v>
      </c>
      <c r="F27" s="33">
        <v>25</v>
      </c>
      <c r="G27" s="33">
        <v>7</v>
      </c>
      <c r="H27" s="33">
        <v>8</v>
      </c>
      <c r="I27" s="33">
        <v>21</v>
      </c>
      <c r="J27" s="33">
        <v>3</v>
      </c>
      <c r="K27" s="33">
        <v>5</v>
      </c>
      <c r="L27" s="33">
        <f t="shared" si="0"/>
        <v>69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</row>
    <row r="28" spans="1:76" s="31" customFormat="1" ht="12" x14ac:dyDescent="0.2">
      <c r="A28" s="32" t="s">
        <v>102</v>
      </c>
      <c r="B28" s="31" t="s">
        <v>74</v>
      </c>
      <c r="C28" s="6" t="s">
        <v>56</v>
      </c>
      <c r="D28" s="42">
        <v>3645000</v>
      </c>
      <c r="E28" s="42">
        <v>850000</v>
      </c>
      <c r="F28" s="33">
        <v>23</v>
      </c>
      <c r="G28" s="33">
        <v>8</v>
      </c>
      <c r="H28" s="33">
        <v>9</v>
      </c>
      <c r="I28" s="33">
        <v>15</v>
      </c>
      <c r="J28" s="33">
        <v>0</v>
      </c>
      <c r="K28" s="33">
        <v>4</v>
      </c>
      <c r="L28" s="33">
        <f t="shared" si="0"/>
        <v>59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</row>
    <row r="29" spans="1:76" s="31" customFormat="1" ht="12.75" customHeight="1" x14ac:dyDescent="0.2">
      <c r="A29" s="32" t="s">
        <v>100</v>
      </c>
      <c r="B29" s="31" t="s">
        <v>75</v>
      </c>
      <c r="C29" s="9" t="s">
        <v>57</v>
      </c>
      <c r="D29" s="43">
        <v>3877000</v>
      </c>
      <c r="E29" s="43">
        <v>1700000</v>
      </c>
      <c r="F29" s="33">
        <v>27</v>
      </c>
      <c r="G29" s="33">
        <v>9</v>
      </c>
      <c r="H29" s="33">
        <v>7</v>
      </c>
      <c r="I29" s="33">
        <v>18</v>
      </c>
      <c r="J29" s="33">
        <v>2</v>
      </c>
      <c r="K29" s="33">
        <v>5</v>
      </c>
      <c r="L29" s="33">
        <f t="shared" si="0"/>
        <v>68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</row>
    <row r="30" spans="1:76" s="31" customFormat="1" ht="12.75" customHeight="1" x14ac:dyDescent="0.2">
      <c r="A30" s="32" t="s">
        <v>86</v>
      </c>
      <c r="B30" s="31" t="s">
        <v>76</v>
      </c>
      <c r="C30" s="9" t="s">
        <v>58</v>
      </c>
      <c r="D30" s="43">
        <v>4566500</v>
      </c>
      <c r="E30" s="43">
        <v>1800000</v>
      </c>
      <c r="F30" s="33">
        <v>34</v>
      </c>
      <c r="G30" s="33">
        <v>13</v>
      </c>
      <c r="H30" s="33">
        <v>7</v>
      </c>
      <c r="I30" s="33">
        <v>22</v>
      </c>
      <c r="J30" s="33">
        <v>2</v>
      </c>
      <c r="K30" s="33">
        <v>5</v>
      </c>
      <c r="L30" s="33">
        <f t="shared" si="0"/>
        <v>83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</row>
    <row r="31" spans="1:76" s="31" customFormat="1" ht="12.75" customHeight="1" x14ac:dyDescent="0.2">
      <c r="A31" s="32" t="s">
        <v>90</v>
      </c>
      <c r="B31" s="31" t="s">
        <v>77</v>
      </c>
      <c r="C31" s="6" t="s">
        <v>59</v>
      </c>
      <c r="D31" s="42">
        <v>2205500</v>
      </c>
      <c r="E31" s="42">
        <v>965500</v>
      </c>
      <c r="F31" s="33">
        <v>35</v>
      </c>
      <c r="G31" s="33">
        <v>13</v>
      </c>
      <c r="H31" s="33">
        <v>7</v>
      </c>
      <c r="I31" s="33">
        <v>19</v>
      </c>
      <c r="J31" s="33">
        <v>3</v>
      </c>
      <c r="K31" s="33">
        <v>5</v>
      </c>
      <c r="L31" s="33">
        <f t="shared" si="0"/>
        <v>82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</row>
    <row r="32" spans="1:76" s="31" customFormat="1" ht="12.75" customHeight="1" x14ac:dyDescent="0.2">
      <c r="A32" s="32" t="s">
        <v>101</v>
      </c>
      <c r="B32" s="31" t="s">
        <v>78</v>
      </c>
      <c r="C32" s="6" t="s">
        <v>60</v>
      </c>
      <c r="D32" s="42">
        <v>5380000</v>
      </c>
      <c r="E32" s="42">
        <v>1600000</v>
      </c>
      <c r="F32" s="33">
        <v>25</v>
      </c>
      <c r="G32" s="33">
        <v>8</v>
      </c>
      <c r="H32" s="33">
        <v>7</v>
      </c>
      <c r="I32" s="33">
        <v>20</v>
      </c>
      <c r="J32" s="33">
        <v>0</v>
      </c>
      <c r="K32" s="33">
        <v>5</v>
      </c>
      <c r="L32" s="33">
        <f t="shared" si="0"/>
        <v>65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</row>
    <row r="33" spans="1:76" s="31" customFormat="1" ht="12" x14ac:dyDescent="0.2">
      <c r="A33" s="32" t="s">
        <v>92</v>
      </c>
      <c r="B33" s="31" t="s">
        <v>79</v>
      </c>
      <c r="C33" s="6" t="s">
        <v>61</v>
      </c>
      <c r="D33" s="42">
        <v>1716100</v>
      </c>
      <c r="E33" s="42">
        <v>850000</v>
      </c>
      <c r="F33" s="33">
        <v>35</v>
      </c>
      <c r="G33" s="33">
        <v>10</v>
      </c>
      <c r="H33" s="33">
        <v>8</v>
      </c>
      <c r="I33" s="33">
        <v>20</v>
      </c>
      <c r="J33" s="33">
        <v>2</v>
      </c>
      <c r="K33" s="33">
        <v>5</v>
      </c>
      <c r="L33" s="33">
        <f t="shared" si="0"/>
        <v>80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</row>
    <row r="34" spans="1:76" s="31" customFormat="1" ht="12.75" customHeight="1" x14ac:dyDescent="0.2">
      <c r="A34" s="32" t="s">
        <v>98</v>
      </c>
      <c r="B34" s="31" t="s">
        <v>80</v>
      </c>
      <c r="C34" s="6" t="s">
        <v>62</v>
      </c>
      <c r="D34" s="42">
        <v>3970000</v>
      </c>
      <c r="E34" s="42">
        <v>1700000</v>
      </c>
      <c r="F34" s="33">
        <v>33</v>
      </c>
      <c r="G34" s="33">
        <v>10</v>
      </c>
      <c r="H34" s="33">
        <v>7</v>
      </c>
      <c r="I34" s="33">
        <v>17</v>
      </c>
      <c r="J34" s="33">
        <v>2</v>
      </c>
      <c r="K34" s="33">
        <v>4</v>
      </c>
      <c r="L34" s="33">
        <f t="shared" si="0"/>
        <v>73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</row>
    <row r="35" spans="1:76" ht="12" x14ac:dyDescent="0.3">
      <c r="D35" s="40">
        <f>SUM(D15:D34)</f>
        <v>94901082</v>
      </c>
      <c r="E35" s="40">
        <f>SUM(E15:E34)</f>
        <v>30665500</v>
      </c>
    </row>
    <row r="36" spans="1:76" ht="12" x14ac:dyDescent="0.3">
      <c r="E36" s="36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4" xr:uid="{4888E21E-C1B7-4A24-B4AA-55B8400F6B04}">
      <formula1>40</formula1>
    </dataValidation>
    <dataValidation type="decimal" operator="lessThanOrEqual" allowBlank="1" showInputMessage="1" showErrorMessage="1" error="max. 10" sqref="H15:H34" xr:uid="{81719E94-62A9-457F-9E59-2744F7A3D034}">
      <formula1>10</formula1>
    </dataValidation>
    <dataValidation type="decimal" operator="lessThanOrEqual" allowBlank="1" showInputMessage="1" showErrorMessage="1" error="max. 5" sqref="J15:K34" xr:uid="{DB35D393-6FC6-4F6D-B74C-9BE834D84761}">
      <formula1>5</formula1>
    </dataValidation>
    <dataValidation type="decimal" operator="lessThanOrEqual" allowBlank="1" showInputMessage="1" showErrorMessage="1" error="max. 15" sqref="G15:G34" xr:uid="{537E26D9-0E16-4432-B382-3665C1F83180}">
      <formula1>15</formula1>
    </dataValidation>
    <dataValidation type="decimal" operator="lessThanOrEqual" allowBlank="1" showInputMessage="1" showErrorMessage="1" error="max. 25" sqref="I15:I34" xr:uid="{CDD3CB0D-512A-4687-84F1-FBFE4736A92C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C0BA-C4D5-482B-8FBA-19B2BAE671C1}">
  <dimension ref="A1:BX36"/>
  <sheetViews>
    <sheetView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9.6640625" style="29" customWidth="1"/>
    <col min="7" max="12" width="9.33203125" style="29" customWidth="1"/>
    <col min="13" max="16384" width="9.109375" style="29"/>
  </cols>
  <sheetData>
    <row r="1" spans="1:76" ht="38.25" customHeight="1" x14ac:dyDescent="0.3">
      <c r="A1" s="28" t="s">
        <v>25</v>
      </c>
    </row>
    <row r="2" spans="1:76" ht="12.6" x14ac:dyDescent="0.3">
      <c r="A2" s="30" t="s">
        <v>34</v>
      </c>
      <c r="D2" s="30" t="s">
        <v>22</v>
      </c>
    </row>
    <row r="3" spans="1:76" ht="12.6" x14ac:dyDescent="0.3">
      <c r="A3" s="30" t="s">
        <v>32</v>
      </c>
      <c r="D3" s="29" t="s">
        <v>26</v>
      </c>
    </row>
    <row r="4" spans="1:76" ht="12.6" x14ac:dyDescent="0.3">
      <c r="A4" s="30" t="s">
        <v>35</v>
      </c>
      <c r="D4" s="29" t="s">
        <v>27</v>
      </c>
    </row>
    <row r="5" spans="1:76" ht="12.6" x14ac:dyDescent="0.3">
      <c r="A5" s="30" t="s">
        <v>36</v>
      </c>
      <c r="D5" s="29" t="s">
        <v>28</v>
      </c>
    </row>
    <row r="6" spans="1:76" ht="12.6" x14ac:dyDescent="0.3">
      <c r="A6" s="29" t="s">
        <v>37</v>
      </c>
      <c r="D6" s="29" t="s">
        <v>29</v>
      </c>
    </row>
    <row r="7" spans="1:76" ht="12.6" x14ac:dyDescent="0.3">
      <c r="A7" s="39" t="s">
        <v>33</v>
      </c>
      <c r="D7" s="29" t="s">
        <v>30</v>
      </c>
    </row>
    <row r="8" spans="1:76" ht="12.6" customHeight="1" x14ac:dyDescent="0.3">
      <c r="D8" s="21"/>
      <c r="E8" s="21"/>
    </row>
    <row r="9" spans="1:76" ht="12.6" customHeight="1" x14ac:dyDescent="0.3">
      <c r="A9" s="30"/>
      <c r="D9" s="30" t="s">
        <v>23</v>
      </c>
      <c r="E9" s="37"/>
    </row>
    <row r="10" spans="1:76" ht="39" customHeight="1" x14ac:dyDescent="0.3">
      <c r="A10" s="30"/>
      <c r="D10" s="21" t="s">
        <v>31</v>
      </c>
      <c r="E10" s="21"/>
      <c r="F10" s="21"/>
      <c r="G10" s="21"/>
      <c r="H10" s="21"/>
      <c r="I10" s="21"/>
      <c r="J10" s="21"/>
      <c r="K10" s="21"/>
      <c r="L10" s="21"/>
    </row>
    <row r="11" spans="1:76" ht="12.6" customHeight="1" x14ac:dyDescent="0.3">
      <c r="A11" s="30"/>
    </row>
    <row r="12" spans="1:76" ht="26.4" customHeight="1" x14ac:dyDescent="0.3">
      <c r="A12" s="22" t="s">
        <v>0</v>
      </c>
      <c r="B12" s="22" t="s">
        <v>1</v>
      </c>
      <c r="C12" s="22" t="s">
        <v>17</v>
      </c>
      <c r="D12" s="22" t="s">
        <v>12</v>
      </c>
      <c r="E12" s="25" t="s">
        <v>2</v>
      </c>
      <c r="F12" s="22" t="s">
        <v>14</v>
      </c>
      <c r="G12" s="22" t="s">
        <v>38</v>
      </c>
      <c r="H12" s="22" t="s">
        <v>13</v>
      </c>
      <c r="I12" s="22" t="s">
        <v>40</v>
      </c>
      <c r="J12" s="22" t="s">
        <v>41</v>
      </c>
      <c r="K12" s="22" t="s">
        <v>42</v>
      </c>
      <c r="L12" s="22" t="s">
        <v>3</v>
      </c>
    </row>
    <row r="13" spans="1:76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</row>
    <row r="14" spans="1:76" ht="37.5" customHeight="1" x14ac:dyDescent="0.3">
      <c r="A14" s="23"/>
      <c r="B14" s="23"/>
      <c r="C14" s="23"/>
      <c r="D14" s="23"/>
      <c r="E14" s="27"/>
      <c r="F14" s="38" t="s">
        <v>24</v>
      </c>
      <c r="G14" s="38" t="s">
        <v>19</v>
      </c>
      <c r="H14" s="38" t="s">
        <v>21</v>
      </c>
      <c r="I14" s="38" t="s">
        <v>39</v>
      </c>
      <c r="J14" s="38" t="s">
        <v>20</v>
      </c>
      <c r="K14" s="38" t="s">
        <v>20</v>
      </c>
      <c r="L14" s="38"/>
    </row>
    <row r="15" spans="1:76" s="31" customFormat="1" ht="12.75" customHeight="1" x14ac:dyDescent="0.2">
      <c r="A15" s="32" t="s">
        <v>103</v>
      </c>
      <c r="B15" s="31" t="s">
        <v>63</v>
      </c>
      <c r="C15" s="6" t="s">
        <v>43</v>
      </c>
      <c r="D15" s="42">
        <v>4879000</v>
      </c>
      <c r="E15" s="42">
        <v>1500000</v>
      </c>
      <c r="F15" s="33">
        <v>25</v>
      </c>
      <c r="G15" s="33">
        <v>11</v>
      </c>
      <c r="H15" s="33">
        <v>7</v>
      </c>
      <c r="I15" s="33">
        <v>17</v>
      </c>
      <c r="J15" s="33">
        <v>4</v>
      </c>
      <c r="K15" s="33">
        <v>4</v>
      </c>
      <c r="L15" s="33">
        <f>SUM(F15:K15)</f>
        <v>68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</row>
    <row r="16" spans="1:76" s="31" customFormat="1" ht="12.75" customHeight="1" x14ac:dyDescent="0.2">
      <c r="A16" s="32" t="s">
        <v>87</v>
      </c>
      <c r="B16" s="31" t="s">
        <v>63</v>
      </c>
      <c r="C16" s="6" t="s">
        <v>44</v>
      </c>
      <c r="D16" s="42">
        <v>9208850</v>
      </c>
      <c r="E16" s="42">
        <v>1500000</v>
      </c>
      <c r="F16" s="33">
        <v>34</v>
      </c>
      <c r="G16" s="33">
        <v>13</v>
      </c>
      <c r="H16" s="33">
        <v>10</v>
      </c>
      <c r="I16" s="33">
        <v>20</v>
      </c>
      <c r="J16" s="33">
        <v>4</v>
      </c>
      <c r="K16" s="33">
        <v>4</v>
      </c>
      <c r="L16" s="33">
        <f t="shared" ref="L16:L34" si="0">SUM(F16:K16)</f>
        <v>85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</row>
    <row r="17" spans="1:76" s="31" customFormat="1" ht="12.75" customHeight="1" x14ac:dyDescent="0.2">
      <c r="A17" s="32" t="s">
        <v>88</v>
      </c>
      <c r="B17" s="31" t="s">
        <v>64</v>
      </c>
      <c r="C17" s="9" t="s">
        <v>45</v>
      </c>
      <c r="D17" s="43">
        <v>2541500</v>
      </c>
      <c r="E17" s="43">
        <v>1500000</v>
      </c>
      <c r="F17" s="33">
        <v>32</v>
      </c>
      <c r="G17" s="33">
        <v>13</v>
      </c>
      <c r="H17" s="33">
        <v>9</v>
      </c>
      <c r="I17" s="33">
        <v>23</v>
      </c>
      <c r="J17" s="33">
        <v>0</v>
      </c>
      <c r="K17" s="33">
        <v>5</v>
      </c>
      <c r="L17" s="33">
        <f t="shared" si="0"/>
        <v>82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</row>
    <row r="18" spans="1:76" s="31" customFormat="1" ht="12.75" customHeight="1" x14ac:dyDescent="0.2">
      <c r="A18" s="32" t="s">
        <v>89</v>
      </c>
      <c r="B18" s="31" t="s">
        <v>65</v>
      </c>
      <c r="C18" s="6" t="s">
        <v>46</v>
      </c>
      <c r="D18" s="42">
        <v>2370000</v>
      </c>
      <c r="E18" s="42">
        <v>1200000</v>
      </c>
      <c r="F18" s="33">
        <v>32</v>
      </c>
      <c r="G18" s="33">
        <v>12</v>
      </c>
      <c r="H18" s="33">
        <v>7</v>
      </c>
      <c r="I18" s="33">
        <v>24</v>
      </c>
      <c r="J18" s="33">
        <v>0</v>
      </c>
      <c r="K18" s="33">
        <v>5</v>
      </c>
      <c r="L18" s="33">
        <f t="shared" si="0"/>
        <v>80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</row>
    <row r="19" spans="1:76" s="31" customFormat="1" ht="12.75" customHeight="1" x14ac:dyDescent="0.2">
      <c r="A19" s="32" t="s">
        <v>95</v>
      </c>
      <c r="B19" s="31" t="s">
        <v>66</v>
      </c>
      <c r="C19" s="9" t="s">
        <v>47</v>
      </c>
      <c r="D19" s="43">
        <v>7750000</v>
      </c>
      <c r="E19" s="43">
        <v>1800000</v>
      </c>
      <c r="F19" s="33">
        <v>29</v>
      </c>
      <c r="G19" s="33">
        <v>11</v>
      </c>
      <c r="H19" s="33">
        <v>7</v>
      </c>
      <c r="I19" s="33">
        <v>23</v>
      </c>
      <c r="J19" s="33">
        <v>4</v>
      </c>
      <c r="K19" s="33">
        <v>5</v>
      </c>
      <c r="L19" s="33">
        <f t="shared" si="0"/>
        <v>79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</row>
    <row r="20" spans="1:76" s="31" customFormat="1" ht="12" x14ac:dyDescent="0.2">
      <c r="A20" s="32" t="s">
        <v>93</v>
      </c>
      <c r="B20" s="31" t="s">
        <v>67</v>
      </c>
      <c r="C20" s="6" t="s">
        <v>48</v>
      </c>
      <c r="D20" s="42">
        <v>3564982</v>
      </c>
      <c r="E20" s="42">
        <v>1400000</v>
      </c>
      <c r="F20" s="33">
        <v>32</v>
      </c>
      <c r="G20" s="33">
        <v>12</v>
      </c>
      <c r="H20" s="33">
        <v>8</v>
      </c>
      <c r="I20" s="33">
        <v>21</v>
      </c>
      <c r="J20" s="33">
        <v>2</v>
      </c>
      <c r="K20" s="33">
        <v>5</v>
      </c>
      <c r="L20" s="33">
        <f t="shared" si="0"/>
        <v>80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</row>
    <row r="21" spans="1:76" s="31" customFormat="1" ht="12.75" customHeight="1" x14ac:dyDescent="0.2">
      <c r="A21" s="32" t="s">
        <v>96</v>
      </c>
      <c r="B21" s="31" t="s">
        <v>68</v>
      </c>
      <c r="C21" s="6" t="s">
        <v>49</v>
      </c>
      <c r="D21" s="42">
        <v>6375000</v>
      </c>
      <c r="E21" s="42">
        <v>2100000</v>
      </c>
      <c r="F21" s="33">
        <v>30</v>
      </c>
      <c r="G21" s="33">
        <v>12</v>
      </c>
      <c r="H21" s="33">
        <v>8</v>
      </c>
      <c r="I21" s="33">
        <v>21</v>
      </c>
      <c r="J21" s="33">
        <v>5</v>
      </c>
      <c r="K21" s="33">
        <v>5</v>
      </c>
      <c r="L21" s="33">
        <f t="shared" si="0"/>
        <v>81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</row>
    <row r="22" spans="1:76" s="31" customFormat="1" ht="12.75" customHeight="1" x14ac:dyDescent="0.2">
      <c r="A22" s="32" t="s">
        <v>104</v>
      </c>
      <c r="B22" s="31" t="s">
        <v>69</v>
      </c>
      <c r="C22" s="6" t="s">
        <v>50</v>
      </c>
      <c r="D22" s="42">
        <v>2665000</v>
      </c>
      <c r="E22" s="42">
        <v>1500000</v>
      </c>
      <c r="F22" s="33">
        <v>23</v>
      </c>
      <c r="G22" s="33">
        <v>8</v>
      </c>
      <c r="H22" s="33">
        <v>7</v>
      </c>
      <c r="I22" s="33">
        <v>18</v>
      </c>
      <c r="J22" s="33">
        <v>1</v>
      </c>
      <c r="K22" s="33">
        <v>5</v>
      </c>
      <c r="L22" s="33">
        <f t="shared" si="0"/>
        <v>62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</row>
    <row r="23" spans="1:76" s="31" customFormat="1" ht="13.5" customHeight="1" x14ac:dyDescent="0.2">
      <c r="A23" s="32" t="s">
        <v>91</v>
      </c>
      <c r="B23" s="31" t="s">
        <v>70</v>
      </c>
      <c r="C23" s="6" t="s">
        <v>51</v>
      </c>
      <c r="D23" s="42">
        <v>3548000</v>
      </c>
      <c r="E23" s="42">
        <v>1600000</v>
      </c>
      <c r="F23" s="33">
        <v>34</v>
      </c>
      <c r="G23" s="33">
        <v>13</v>
      </c>
      <c r="H23" s="33">
        <v>8</v>
      </c>
      <c r="I23" s="33">
        <v>20</v>
      </c>
      <c r="J23" s="33">
        <v>2</v>
      </c>
      <c r="K23" s="33">
        <v>5</v>
      </c>
      <c r="L23" s="33">
        <f t="shared" si="0"/>
        <v>82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</row>
    <row r="24" spans="1:76" s="31" customFormat="1" ht="12.75" customHeight="1" x14ac:dyDescent="0.2">
      <c r="A24" s="32" t="s">
        <v>97</v>
      </c>
      <c r="B24" s="31" t="s">
        <v>71</v>
      </c>
      <c r="C24" s="6" t="s">
        <v>52</v>
      </c>
      <c r="D24" s="42">
        <v>5049590</v>
      </c>
      <c r="E24" s="42">
        <v>2000000</v>
      </c>
      <c r="F24" s="33">
        <v>28</v>
      </c>
      <c r="G24" s="33">
        <v>10</v>
      </c>
      <c r="H24" s="33">
        <v>8</v>
      </c>
      <c r="I24" s="33">
        <v>22</v>
      </c>
      <c r="J24" s="33">
        <v>2</v>
      </c>
      <c r="K24" s="33">
        <v>5</v>
      </c>
      <c r="L24" s="33">
        <f t="shared" si="0"/>
        <v>75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</row>
    <row r="25" spans="1:76" s="31" customFormat="1" ht="12.75" customHeight="1" x14ac:dyDescent="0.2">
      <c r="A25" s="32" t="s">
        <v>94</v>
      </c>
      <c r="B25" s="31" t="s">
        <v>72</v>
      </c>
      <c r="C25" s="9" t="s">
        <v>53</v>
      </c>
      <c r="D25" s="43">
        <v>9991560</v>
      </c>
      <c r="E25" s="43">
        <v>1400000</v>
      </c>
      <c r="F25" s="33">
        <v>29</v>
      </c>
      <c r="G25" s="33">
        <v>12</v>
      </c>
      <c r="H25" s="33">
        <v>8</v>
      </c>
      <c r="I25" s="33">
        <v>20</v>
      </c>
      <c r="J25" s="33">
        <v>5</v>
      </c>
      <c r="K25" s="33">
        <v>5</v>
      </c>
      <c r="L25" s="33">
        <f t="shared" si="0"/>
        <v>79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</row>
    <row r="26" spans="1:76" s="31" customFormat="1" ht="12.75" customHeight="1" x14ac:dyDescent="0.2">
      <c r="A26" s="32" t="s">
        <v>85</v>
      </c>
      <c r="B26" s="31" t="s">
        <v>73</v>
      </c>
      <c r="C26" s="6" t="s">
        <v>54</v>
      </c>
      <c r="D26" s="42">
        <v>6615000</v>
      </c>
      <c r="E26" s="42">
        <v>2000000</v>
      </c>
      <c r="F26" s="33">
        <v>33</v>
      </c>
      <c r="G26" s="33">
        <v>13</v>
      </c>
      <c r="H26" s="33">
        <v>8</v>
      </c>
      <c r="I26" s="33">
        <v>21</v>
      </c>
      <c r="J26" s="33">
        <v>3</v>
      </c>
      <c r="K26" s="33">
        <v>5</v>
      </c>
      <c r="L26" s="33">
        <f t="shared" si="0"/>
        <v>83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</row>
    <row r="27" spans="1:76" s="31" customFormat="1" ht="12.75" customHeight="1" x14ac:dyDescent="0.2">
      <c r="A27" s="32" t="s">
        <v>99</v>
      </c>
      <c r="B27" s="31" t="s">
        <v>73</v>
      </c>
      <c r="C27" s="9" t="s">
        <v>55</v>
      </c>
      <c r="D27" s="43">
        <v>4982500</v>
      </c>
      <c r="E27" s="43">
        <v>1700000</v>
      </c>
      <c r="F27" s="33">
        <v>23</v>
      </c>
      <c r="G27" s="33">
        <v>11</v>
      </c>
      <c r="H27" s="33">
        <v>8</v>
      </c>
      <c r="I27" s="33">
        <v>19</v>
      </c>
      <c r="J27" s="33">
        <v>3</v>
      </c>
      <c r="K27" s="33">
        <v>5</v>
      </c>
      <c r="L27" s="33">
        <f t="shared" si="0"/>
        <v>69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</row>
    <row r="28" spans="1:76" s="31" customFormat="1" ht="12" x14ac:dyDescent="0.2">
      <c r="A28" s="32" t="s">
        <v>102</v>
      </c>
      <c r="B28" s="31" t="s">
        <v>74</v>
      </c>
      <c r="C28" s="6" t="s">
        <v>56</v>
      </c>
      <c r="D28" s="42">
        <v>3645000</v>
      </c>
      <c r="E28" s="42">
        <v>850000</v>
      </c>
      <c r="F28" s="33">
        <v>20</v>
      </c>
      <c r="G28" s="33">
        <v>8</v>
      </c>
      <c r="H28" s="33">
        <v>9</v>
      </c>
      <c r="I28" s="33">
        <v>14</v>
      </c>
      <c r="J28" s="33">
        <v>0</v>
      </c>
      <c r="K28" s="33">
        <v>4</v>
      </c>
      <c r="L28" s="33">
        <f t="shared" si="0"/>
        <v>55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</row>
    <row r="29" spans="1:76" s="31" customFormat="1" ht="12.75" customHeight="1" x14ac:dyDescent="0.2">
      <c r="A29" s="32" t="s">
        <v>100</v>
      </c>
      <c r="B29" s="31" t="s">
        <v>75</v>
      </c>
      <c r="C29" s="9" t="s">
        <v>57</v>
      </c>
      <c r="D29" s="43">
        <v>3877000</v>
      </c>
      <c r="E29" s="43">
        <v>1700000</v>
      </c>
      <c r="F29" s="33">
        <v>20</v>
      </c>
      <c r="G29" s="33">
        <v>9</v>
      </c>
      <c r="H29" s="33">
        <v>7</v>
      </c>
      <c r="I29" s="33">
        <v>19</v>
      </c>
      <c r="J29" s="33">
        <v>2</v>
      </c>
      <c r="K29" s="33">
        <v>4</v>
      </c>
      <c r="L29" s="33">
        <f t="shared" si="0"/>
        <v>61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</row>
    <row r="30" spans="1:76" s="31" customFormat="1" ht="12.75" customHeight="1" x14ac:dyDescent="0.2">
      <c r="A30" s="32" t="s">
        <v>86</v>
      </c>
      <c r="B30" s="31" t="s">
        <v>76</v>
      </c>
      <c r="C30" s="9" t="s">
        <v>58</v>
      </c>
      <c r="D30" s="43">
        <v>4566500</v>
      </c>
      <c r="E30" s="43">
        <v>1800000</v>
      </c>
      <c r="F30" s="33">
        <v>33</v>
      </c>
      <c r="G30" s="33">
        <v>13</v>
      </c>
      <c r="H30" s="33">
        <v>7</v>
      </c>
      <c r="I30" s="33">
        <v>22</v>
      </c>
      <c r="J30" s="33">
        <v>2</v>
      </c>
      <c r="K30" s="33">
        <v>5</v>
      </c>
      <c r="L30" s="33">
        <f t="shared" si="0"/>
        <v>82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</row>
    <row r="31" spans="1:76" s="31" customFormat="1" ht="12.75" customHeight="1" x14ac:dyDescent="0.2">
      <c r="A31" s="32" t="s">
        <v>90</v>
      </c>
      <c r="B31" s="31" t="s">
        <v>77</v>
      </c>
      <c r="C31" s="6" t="s">
        <v>59</v>
      </c>
      <c r="D31" s="42">
        <v>2205500</v>
      </c>
      <c r="E31" s="42">
        <v>965500</v>
      </c>
      <c r="F31" s="33">
        <v>31</v>
      </c>
      <c r="G31" s="33">
        <v>14</v>
      </c>
      <c r="H31" s="33">
        <v>7</v>
      </c>
      <c r="I31" s="33">
        <v>21</v>
      </c>
      <c r="J31" s="33">
        <v>3</v>
      </c>
      <c r="K31" s="33">
        <v>4</v>
      </c>
      <c r="L31" s="33">
        <f t="shared" si="0"/>
        <v>80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</row>
    <row r="32" spans="1:76" s="31" customFormat="1" ht="12.75" customHeight="1" x14ac:dyDescent="0.2">
      <c r="A32" s="32" t="s">
        <v>101</v>
      </c>
      <c r="B32" s="31" t="s">
        <v>78</v>
      </c>
      <c r="C32" s="6" t="s">
        <v>60</v>
      </c>
      <c r="D32" s="42">
        <v>5380000</v>
      </c>
      <c r="E32" s="42">
        <v>1600000</v>
      </c>
      <c r="F32" s="33">
        <v>27</v>
      </c>
      <c r="G32" s="33">
        <v>10</v>
      </c>
      <c r="H32" s="33">
        <v>7</v>
      </c>
      <c r="I32" s="33">
        <v>19</v>
      </c>
      <c r="J32" s="33">
        <v>0</v>
      </c>
      <c r="K32" s="33">
        <v>5</v>
      </c>
      <c r="L32" s="33">
        <f t="shared" si="0"/>
        <v>68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</row>
    <row r="33" spans="1:76" s="31" customFormat="1" ht="12" x14ac:dyDescent="0.2">
      <c r="A33" s="32" t="s">
        <v>92</v>
      </c>
      <c r="B33" s="31" t="s">
        <v>79</v>
      </c>
      <c r="C33" s="6" t="s">
        <v>61</v>
      </c>
      <c r="D33" s="42">
        <v>1716100</v>
      </c>
      <c r="E33" s="42">
        <v>850000</v>
      </c>
      <c r="F33" s="33">
        <v>35</v>
      </c>
      <c r="G33" s="33">
        <v>12</v>
      </c>
      <c r="H33" s="33">
        <v>8</v>
      </c>
      <c r="I33" s="33">
        <v>22</v>
      </c>
      <c r="J33" s="33">
        <v>2</v>
      </c>
      <c r="K33" s="33">
        <v>5</v>
      </c>
      <c r="L33" s="33">
        <f t="shared" si="0"/>
        <v>84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</row>
    <row r="34" spans="1:76" s="31" customFormat="1" ht="12.75" customHeight="1" x14ac:dyDescent="0.2">
      <c r="A34" s="32" t="s">
        <v>98</v>
      </c>
      <c r="B34" s="31" t="s">
        <v>80</v>
      </c>
      <c r="C34" s="6" t="s">
        <v>62</v>
      </c>
      <c r="D34" s="42">
        <v>3970000</v>
      </c>
      <c r="E34" s="42">
        <v>1700000</v>
      </c>
      <c r="F34" s="33">
        <v>26</v>
      </c>
      <c r="G34" s="33">
        <v>10</v>
      </c>
      <c r="H34" s="33">
        <v>7</v>
      </c>
      <c r="I34" s="33">
        <v>20</v>
      </c>
      <c r="J34" s="33">
        <v>2</v>
      </c>
      <c r="K34" s="33">
        <v>4</v>
      </c>
      <c r="L34" s="33">
        <f t="shared" si="0"/>
        <v>69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</row>
    <row r="35" spans="1:76" ht="12" x14ac:dyDescent="0.3">
      <c r="D35" s="40">
        <f>SUM(D15:D34)</f>
        <v>94901082</v>
      </c>
      <c r="E35" s="40">
        <f>SUM(E15:E34)</f>
        <v>30665500</v>
      </c>
    </row>
    <row r="36" spans="1:76" ht="12" x14ac:dyDescent="0.3">
      <c r="E36" s="36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4" xr:uid="{9B2D41CF-FB73-4CED-B14B-4CBB8E104BDA}">
      <formula1>40</formula1>
    </dataValidation>
    <dataValidation type="decimal" operator="lessThanOrEqual" allowBlank="1" showInputMessage="1" showErrorMessage="1" error="max. 10" sqref="H15:H34" xr:uid="{84DA948F-4084-4D6A-9C19-C8C1C249B8F1}">
      <formula1>10</formula1>
    </dataValidation>
    <dataValidation type="decimal" operator="lessThanOrEqual" allowBlank="1" showInputMessage="1" showErrorMessage="1" error="max. 5" sqref="J15:K34" xr:uid="{046A8B04-411A-4A27-B73F-39D7F5BF55E6}">
      <formula1>5</formula1>
    </dataValidation>
    <dataValidation type="decimal" operator="lessThanOrEqual" allowBlank="1" showInputMessage="1" showErrorMessage="1" error="max. 15" sqref="G15:G34" xr:uid="{D13798EF-2B82-4791-B9B8-C721613CE03D}">
      <formula1>15</formula1>
    </dataValidation>
    <dataValidation type="decimal" operator="lessThanOrEqual" allowBlank="1" showInputMessage="1" showErrorMessage="1" error="max. 25" sqref="I15:I34" xr:uid="{8DEDB7FE-C478-4D6C-9043-4B389E959333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7551E-42EE-4B70-8A7B-07EDA5BE134C}">
  <dimension ref="A1:BX36"/>
  <sheetViews>
    <sheetView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9.6640625" style="29" customWidth="1"/>
    <col min="7" max="12" width="9.33203125" style="29" customWidth="1"/>
    <col min="13" max="16384" width="9.109375" style="29"/>
  </cols>
  <sheetData>
    <row r="1" spans="1:76" ht="38.25" customHeight="1" x14ac:dyDescent="0.3">
      <c r="A1" s="28" t="s">
        <v>25</v>
      </c>
    </row>
    <row r="2" spans="1:76" ht="12.6" x14ac:dyDescent="0.3">
      <c r="A2" s="30" t="s">
        <v>34</v>
      </c>
      <c r="D2" s="30" t="s">
        <v>22</v>
      </c>
    </row>
    <row r="3" spans="1:76" ht="12.6" x14ac:dyDescent="0.3">
      <c r="A3" s="30" t="s">
        <v>32</v>
      </c>
      <c r="D3" s="29" t="s">
        <v>26</v>
      </c>
    </row>
    <row r="4" spans="1:76" ht="12.6" x14ac:dyDescent="0.3">
      <c r="A4" s="30" t="s">
        <v>35</v>
      </c>
      <c r="D4" s="29" t="s">
        <v>27</v>
      </c>
    </row>
    <row r="5" spans="1:76" ht="12.6" x14ac:dyDescent="0.3">
      <c r="A5" s="30" t="s">
        <v>36</v>
      </c>
      <c r="D5" s="29" t="s">
        <v>28</v>
      </c>
    </row>
    <row r="6" spans="1:76" ht="12.6" x14ac:dyDescent="0.3">
      <c r="A6" s="29" t="s">
        <v>37</v>
      </c>
      <c r="D6" s="29" t="s">
        <v>29</v>
      </c>
    </row>
    <row r="7" spans="1:76" ht="12.6" x14ac:dyDescent="0.3">
      <c r="A7" s="39" t="s">
        <v>33</v>
      </c>
      <c r="D7" s="29" t="s">
        <v>30</v>
      </c>
    </row>
    <row r="8" spans="1:76" ht="12.6" customHeight="1" x14ac:dyDescent="0.3">
      <c r="D8" s="21"/>
      <c r="E8" s="21"/>
    </row>
    <row r="9" spans="1:76" ht="12.6" customHeight="1" x14ac:dyDescent="0.3">
      <c r="A9" s="30"/>
      <c r="D9" s="30" t="s">
        <v>23</v>
      </c>
      <c r="E9" s="37"/>
    </row>
    <row r="10" spans="1:76" ht="39" customHeight="1" x14ac:dyDescent="0.3">
      <c r="A10" s="30"/>
      <c r="D10" s="21" t="s">
        <v>31</v>
      </c>
      <c r="E10" s="21"/>
      <c r="F10" s="21"/>
      <c r="G10" s="21"/>
      <c r="H10" s="21"/>
      <c r="I10" s="21"/>
      <c r="J10" s="21"/>
      <c r="K10" s="21"/>
      <c r="L10" s="21"/>
    </row>
    <row r="11" spans="1:76" ht="12.6" customHeight="1" x14ac:dyDescent="0.3">
      <c r="A11" s="30"/>
    </row>
    <row r="12" spans="1:76" ht="26.4" customHeight="1" x14ac:dyDescent="0.3">
      <c r="A12" s="22" t="s">
        <v>0</v>
      </c>
      <c r="B12" s="22" t="s">
        <v>1</v>
      </c>
      <c r="C12" s="22" t="s">
        <v>17</v>
      </c>
      <c r="D12" s="22" t="s">
        <v>12</v>
      </c>
      <c r="E12" s="25" t="s">
        <v>2</v>
      </c>
      <c r="F12" s="22" t="s">
        <v>14</v>
      </c>
      <c r="G12" s="22" t="s">
        <v>38</v>
      </c>
      <c r="H12" s="22" t="s">
        <v>13</v>
      </c>
      <c r="I12" s="22" t="s">
        <v>40</v>
      </c>
      <c r="J12" s="22" t="s">
        <v>41</v>
      </c>
      <c r="K12" s="22" t="s">
        <v>42</v>
      </c>
      <c r="L12" s="22" t="s">
        <v>3</v>
      </c>
    </row>
    <row r="13" spans="1:76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</row>
    <row r="14" spans="1:76" ht="37.5" customHeight="1" x14ac:dyDescent="0.3">
      <c r="A14" s="23"/>
      <c r="B14" s="23"/>
      <c r="C14" s="23"/>
      <c r="D14" s="23"/>
      <c r="E14" s="27"/>
      <c r="F14" s="38" t="s">
        <v>24</v>
      </c>
      <c r="G14" s="38" t="s">
        <v>19</v>
      </c>
      <c r="H14" s="38" t="s">
        <v>21</v>
      </c>
      <c r="I14" s="38" t="s">
        <v>39</v>
      </c>
      <c r="J14" s="38" t="s">
        <v>20</v>
      </c>
      <c r="K14" s="38" t="s">
        <v>20</v>
      </c>
      <c r="L14" s="38"/>
    </row>
    <row r="15" spans="1:76" s="31" customFormat="1" ht="12.75" customHeight="1" x14ac:dyDescent="0.2">
      <c r="A15" s="32" t="s">
        <v>103</v>
      </c>
      <c r="B15" s="31" t="s">
        <v>63</v>
      </c>
      <c r="C15" s="6" t="s">
        <v>43</v>
      </c>
      <c r="D15" s="42">
        <v>4879000</v>
      </c>
      <c r="E15" s="42">
        <v>1500000</v>
      </c>
      <c r="F15" s="33">
        <v>15</v>
      </c>
      <c r="G15" s="33">
        <v>7</v>
      </c>
      <c r="H15" s="33">
        <v>7</v>
      </c>
      <c r="I15" s="33">
        <v>11</v>
      </c>
      <c r="J15" s="33">
        <v>4</v>
      </c>
      <c r="K15" s="33">
        <v>4</v>
      </c>
      <c r="L15" s="33">
        <f>SUM(F15:K15)</f>
        <v>48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</row>
    <row r="16" spans="1:76" s="31" customFormat="1" ht="12.75" customHeight="1" x14ac:dyDescent="0.2">
      <c r="A16" s="32" t="s">
        <v>87</v>
      </c>
      <c r="B16" s="31" t="s">
        <v>63</v>
      </c>
      <c r="C16" s="6" t="s">
        <v>44</v>
      </c>
      <c r="D16" s="42">
        <v>9208850</v>
      </c>
      <c r="E16" s="42">
        <v>1500000</v>
      </c>
      <c r="F16" s="33">
        <v>33</v>
      </c>
      <c r="G16" s="33">
        <v>14</v>
      </c>
      <c r="H16" s="33">
        <v>9</v>
      </c>
      <c r="I16" s="33">
        <v>19</v>
      </c>
      <c r="J16" s="33">
        <v>4</v>
      </c>
      <c r="K16" s="33">
        <v>4</v>
      </c>
      <c r="L16" s="33">
        <f t="shared" ref="L16:L34" si="0">SUM(F16:K16)</f>
        <v>83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</row>
    <row r="17" spans="1:76" s="31" customFormat="1" ht="12.75" customHeight="1" x14ac:dyDescent="0.2">
      <c r="A17" s="32" t="s">
        <v>88</v>
      </c>
      <c r="B17" s="31" t="s">
        <v>64</v>
      </c>
      <c r="C17" s="9" t="s">
        <v>45</v>
      </c>
      <c r="D17" s="43">
        <v>2541500</v>
      </c>
      <c r="E17" s="43">
        <v>1500000</v>
      </c>
      <c r="F17" s="33">
        <v>32</v>
      </c>
      <c r="G17" s="33">
        <v>14</v>
      </c>
      <c r="H17" s="33">
        <v>9</v>
      </c>
      <c r="I17" s="33">
        <v>23</v>
      </c>
      <c r="J17" s="33">
        <v>0</v>
      </c>
      <c r="K17" s="33">
        <v>5</v>
      </c>
      <c r="L17" s="33">
        <f t="shared" si="0"/>
        <v>83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</row>
    <row r="18" spans="1:76" s="31" customFormat="1" ht="12.75" customHeight="1" x14ac:dyDescent="0.2">
      <c r="A18" s="32" t="s">
        <v>89</v>
      </c>
      <c r="B18" s="31" t="s">
        <v>65</v>
      </c>
      <c r="C18" s="6" t="s">
        <v>46</v>
      </c>
      <c r="D18" s="42">
        <v>2370000</v>
      </c>
      <c r="E18" s="42">
        <v>1200000</v>
      </c>
      <c r="F18" s="33">
        <v>38</v>
      </c>
      <c r="G18" s="33">
        <v>12</v>
      </c>
      <c r="H18" s="33">
        <v>7</v>
      </c>
      <c r="I18" s="33">
        <v>21</v>
      </c>
      <c r="J18" s="33">
        <v>0</v>
      </c>
      <c r="K18" s="33">
        <v>5</v>
      </c>
      <c r="L18" s="33">
        <f t="shared" si="0"/>
        <v>83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</row>
    <row r="19" spans="1:76" s="31" customFormat="1" ht="12.75" customHeight="1" x14ac:dyDescent="0.2">
      <c r="A19" s="32" t="s">
        <v>95</v>
      </c>
      <c r="B19" s="31" t="s">
        <v>66</v>
      </c>
      <c r="C19" s="9" t="s">
        <v>47</v>
      </c>
      <c r="D19" s="43">
        <v>7750000</v>
      </c>
      <c r="E19" s="43">
        <v>1800000</v>
      </c>
      <c r="F19" s="33">
        <v>27</v>
      </c>
      <c r="G19" s="33">
        <v>11</v>
      </c>
      <c r="H19" s="33">
        <v>7</v>
      </c>
      <c r="I19" s="33">
        <v>23</v>
      </c>
      <c r="J19" s="33">
        <v>4</v>
      </c>
      <c r="K19" s="33">
        <v>5</v>
      </c>
      <c r="L19" s="33">
        <f t="shared" si="0"/>
        <v>77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</row>
    <row r="20" spans="1:76" s="31" customFormat="1" ht="12" x14ac:dyDescent="0.2">
      <c r="A20" s="32" t="s">
        <v>93</v>
      </c>
      <c r="B20" s="31" t="s">
        <v>67</v>
      </c>
      <c r="C20" s="6" t="s">
        <v>48</v>
      </c>
      <c r="D20" s="42">
        <v>3564982</v>
      </c>
      <c r="E20" s="42">
        <v>1400000</v>
      </c>
      <c r="F20" s="33">
        <v>36</v>
      </c>
      <c r="G20" s="33">
        <v>11</v>
      </c>
      <c r="H20" s="33">
        <v>8</v>
      </c>
      <c r="I20" s="33">
        <v>19</v>
      </c>
      <c r="J20" s="33">
        <v>2</v>
      </c>
      <c r="K20" s="33">
        <v>4</v>
      </c>
      <c r="L20" s="33">
        <f t="shared" si="0"/>
        <v>80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</row>
    <row r="21" spans="1:76" s="31" customFormat="1" ht="12.75" customHeight="1" x14ac:dyDescent="0.2">
      <c r="A21" s="32" t="s">
        <v>96</v>
      </c>
      <c r="B21" s="31" t="s">
        <v>68</v>
      </c>
      <c r="C21" s="6" t="s">
        <v>49</v>
      </c>
      <c r="D21" s="42">
        <v>6375000</v>
      </c>
      <c r="E21" s="42">
        <v>2100000</v>
      </c>
      <c r="F21" s="33">
        <v>25</v>
      </c>
      <c r="G21" s="33">
        <v>12</v>
      </c>
      <c r="H21" s="33">
        <v>8</v>
      </c>
      <c r="I21" s="33">
        <v>23</v>
      </c>
      <c r="J21" s="33">
        <v>5</v>
      </c>
      <c r="K21" s="33">
        <v>5</v>
      </c>
      <c r="L21" s="33">
        <f t="shared" si="0"/>
        <v>78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</row>
    <row r="22" spans="1:76" s="31" customFormat="1" ht="12.75" customHeight="1" x14ac:dyDescent="0.2">
      <c r="A22" s="32" t="s">
        <v>104</v>
      </c>
      <c r="B22" s="31" t="s">
        <v>69</v>
      </c>
      <c r="C22" s="6" t="s">
        <v>50</v>
      </c>
      <c r="D22" s="42">
        <v>2665000</v>
      </c>
      <c r="E22" s="42">
        <v>1500000</v>
      </c>
      <c r="F22" s="33">
        <v>10</v>
      </c>
      <c r="G22" s="33">
        <v>5</v>
      </c>
      <c r="H22" s="33">
        <v>7</v>
      </c>
      <c r="I22" s="33">
        <v>11</v>
      </c>
      <c r="J22" s="33">
        <v>1</v>
      </c>
      <c r="K22" s="33">
        <v>4</v>
      </c>
      <c r="L22" s="33">
        <f t="shared" si="0"/>
        <v>38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</row>
    <row r="23" spans="1:76" s="31" customFormat="1" ht="13.5" customHeight="1" x14ac:dyDescent="0.2">
      <c r="A23" s="32" t="s">
        <v>91</v>
      </c>
      <c r="B23" s="31" t="s">
        <v>70</v>
      </c>
      <c r="C23" s="6" t="s">
        <v>51</v>
      </c>
      <c r="D23" s="42">
        <v>3548000</v>
      </c>
      <c r="E23" s="42">
        <v>1600000</v>
      </c>
      <c r="F23" s="33">
        <v>35</v>
      </c>
      <c r="G23" s="33">
        <v>14</v>
      </c>
      <c r="H23" s="33">
        <v>9</v>
      </c>
      <c r="I23" s="33">
        <v>20</v>
      </c>
      <c r="J23" s="33">
        <v>2</v>
      </c>
      <c r="K23" s="33">
        <v>5</v>
      </c>
      <c r="L23" s="33">
        <f t="shared" si="0"/>
        <v>85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</row>
    <row r="24" spans="1:76" s="31" customFormat="1" ht="12.75" customHeight="1" x14ac:dyDescent="0.2">
      <c r="A24" s="32" t="s">
        <v>97</v>
      </c>
      <c r="B24" s="31" t="s">
        <v>71</v>
      </c>
      <c r="C24" s="6" t="s">
        <v>52</v>
      </c>
      <c r="D24" s="42">
        <v>5049590</v>
      </c>
      <c r="E24" s="42">
        <v>2000000</v>
      </c>
      <c r="F24" s="33">
        <v>30</v>
      </c>
      <c r="G24" s="33">
        <v>10</v>
      </c>
      <c r="H24" s="33">
        <v>8</v>
      </c>
      <c r="I24" s="33">
        <v>21</v>
      </c>
      <c r="J24" s="33">
        <v>2</v>
      </c>
      <c r="K24" s="33">
        <v>4</v>
      </c>
      <c r="L24" s="33">
        <f t="shared" si="0"/>
        <v>75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</row>
    <row r="25" spans="1:76" s="31" customFormat="1" ht="12.75" customHeight="1" x14ac:dyDescent="0.2">
      <c r="A25" s="32" t="s">
        <v>94</v>
      </c>
      <c r="B25" s="31" t="s">
        <v>72</v>
      </c>
      <c r="C25" s="9" t="s">
        <v>53</v>
      </c>
      <c r="D25" s="43">
        <v>9991560</v>
      </c>
      <c r="E25" s="43">
        <v>1400000</v>
      </c>
      <c r="F25" s="33">
        <v>31</v>
      </c>
      <c r="G25" s="33">
        <v>10</v>
      </c>
      <c r="H25" s="33">
        <v>9</v>
      </c>
      <c r="I25" s="33">
        <v>20</v>
      </c>
      <c r="J25" s="33">
        <v>5</v>
      </c>
      <c r="K25" s="33">
        <v>5</v>
      </c>
      <c r="L25" s="33">
        <f t="shared" si="0"/>
        <v>80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</row>
    <row r="26" spans="1:76" s="31" customFormat="1" ht="12.75" customHeight="1" x14ac:dyDescent="0.2">
      <c r="A26" s="32" t="s">
        <v>85</v>
      </c>
      <c r="B26" s="31" t="s">
        <v>73</v>
      </c>
      <c r="C26" s="6" t="s">
        <v>54</v>
      </c>
      <c r="D26" s="42">
        <v>6615000</v>
      </c>
      <c r="E26" s="42">
        <v>2000000</v>
      </c>
      <c r="F26" s="33">
        <v>32</v>
      </c>
      <c r="G26" s="33">
        <v>13</v>
      </c>
      <c r="H26" s="33">
        <v>9</v>
      </c>
      <c r="I26" s="33">
        <v>22</v>
      </c>
      <c r="J26" s="33">
        <v>3</v>
      </c>
      <c r="K26" s="33">
        <v>5</v>
      </c>
      <c r="L26" s="33">
        <f t="shared" si="0"/>
        <v>84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</row>
    <row r="27" spans="1:76" s="31" customFormat="1" ht="12.75" customHeight="1" x14ac:dyDescent="0.2">
      <c r="A27" s="32" t="s">
        <v>99</v>
      </c>
      <c r="B27" s="31" t="s">
        <v>73</v>
      </c>
      <c r="C27" s="9" t="s">
        <v>55</v>
      </c>
      <c r="D27" s="43">
        <v>4982500</v>
      </c>
      <c r="E27" s="43">
        <v>1700000</v>
      </c>
      <c r="F27" s="33">
        <v>15</v>
      </c>
      <c r="G27" s="33">
        <v>7</v>
      </c>
      <c r="H27" s="33">
        <v>8</v>
      </c>
      <c r="I27" s="33">
        <v>22</v>
      </c>
      <c r="J27" s="33">
        <v>3</v>
      </c>
      <c r="K27" s="33">
        <v>5</v>
      </c>
      <c r="L27" s="33">
        <f t="shared" si="0"/>
        <v>60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</row>
    <row r="28" spans="1:76" s="31" customFormat="1" ht="12" x14ac:dyDescent="0.2">
      <c r="A28" s="32" t="s">
        <v>102</v>
      </c>
      <c r="B28" s="31" t="s">
        <v>74</v>
      </c>
      <c r="C28" s="6" t="s">
        <v>56</v>
      </c>
      <c r="D28" s="42">
        <v>3645000</v>
      </c>
      <c r="E28" s="42">
        <v>850000</v>
      </c>
      <c r="F28" s="33">
        <v>30</v>
      </c>
      <c r="G28" s="33">
        <v>11</v>
      </c>
      <c r="H28" s="33">
        <v>10</v>
      </c>
      <c r="I28" s="33">
        <v>14</v>
      </c>
      <c r="J28" s="33">
        <v>0</v>
      </c>
      <c r="K28" s="33">
        <v>4</v>
      </c>
      <c r="L28" s="33">
        <f t="shared" si="0"/>
        <v>69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</row>
    <row r="29" spans="1:76" s="31" customFormat="1" ht="12.75" customHeight="1" x14ac:dyDescent="0.2">
      <c r="A29" s="32" t="s">
        <v>100</v>
      </c>
      <c r="B29" s="31" t="s">
        <v>75</v>
      </c>
      <c r="C29" s="9" t="s">
        <v>57</v>
      </c>
      <c r="D29" s="43">
        <v>3877000</v>
      </c>
      <c r="E29" s="43">
        <v>1700000</v>
      </c>
      <c r="F29" s="33">
        <v>18</v>
      </c>
      <c r="G29" s="33">
        <v>5</v>
      </c>
      <c r="H29" s="33">
        <v>7</v>
      </c>
      <c r="I29" s="33">
        <v>19</v>
      </c>
      <c r="J29" s="33">
        <v>2</v>
      </c>
      <c r="K29" s="33">
        <v>4</v>
      </c>
      <c r="L29" s="33">
        <f t="shared" si="0"/>
        <v>55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</row>
    <row r="30" spans="1:76" s="31" customFormat="1" ht="12.75" customHeight="1" x14ac:dyDescent="0.2">
      <c r="A30" s="32" t="s">
        <v>86</v>
      </c>
      <c r="B30" s="31" t="s">
        <v>76</v>
      </c>
      <c r="C30" s="9" t="s">
        <v>58</v>
      </c>
      <c r="D30" s="43">
        <v>4566500</v>
      </c>
      <c r="E30" s="43">
        <v>1800000</v>
      </c>
      <c r="F30" s="33">
        <v>29</v>
      </c>
      <c r="G30" s="33">
        <v>14</v>
      </c>
      <c r="H30" s="33">
        <v>7</v>
      </c>
      <c r="I30" s="33">
        <v>23</v>
      </c>
      <c r="J30" s="33">
        <v>2</v>
      </c>
      <c r="K30" s="33">
        <v>5</v>
      </c>
      <c r="L30" s="33">
        <f t="shared" si="0"/>
        <v>80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</row>
    <row r="31" spans="1:76" s="31" customFormat="1" ht="12.75" customHeight="1" x14ac:dyDescent="0.2">
      <c r="A31" s="32" t="s">
        <v>90</v>
      </c>
      <c r="B31" s="31" t="s">
        <v>77</v>
      </c>
      <c r="C31" s="6" t="s">
        <v>59</v>
      </c>
      <c r="D31" s="42">
        <v>2205500</v>
      </c>
      <c r="E31" s="42">
        <v>965500</v>
      </c>
      <c r="F31" s="33">
        <v>33</v>
      </c>
      <c r="G31" s="33">
        <v>14</v>
      </c>
      <c r="H31" s="33">
        <v>7</v>
      </c>
      <c r="I31" s="33">
        <v>19</v>
      </c>
      <c r="J31" s="33">
        <v>3</v>
      </c>
      <c r="K31" s="33">
        <v>5</v>
      </c>
      <c r="L31" s="33">
        <f t="shared" si="0"/>
        <v>81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</row>
    <row r="32" spans="1:76" s="31" customFormat="1" ht="12.75" customHeight="1" x14ac:dyDescent="0.2">
      <c r="A32" s="32" t="s">
        <v>101</v>
      </c>
      <c r="B32" s="31" t="s">
        <v>78</v>
      </c>
      <c r="C32" s="6" t="s">
        <v>60</v>
      </c>
      <c r="D32" s="42">
        <v>5380000</v>
      </c>
      <c r="E32" s="42">
        <v>1600000</v>
      </c>
      <c r="F32" s="33">
        <v>20</v>
      </c>
      <c r="G32" s="33">
        <v>5</v>
      </c>
      <c r="H32" s="33">
        <v>7</v>
      </c>
      <c r="I32" s="33">
        <v>19</v>
      </c>
      <c r="J32" s="33">
        <v>0</v>
      </c>
      <c r="K32" s="33">
        <v>5</v>
      </c>
      <c r="L32" s="33">
        <f t="shared" si="0"/>
        <v>56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</row>
    <row r="33" spans="1:76" s="31" customFormat="1" ht="12" x14ac:dyDescent="0.2">
      <c r="A33" s="32" t="s">
        <v>92</v>
      </c>
      <c r="B33" s="31" t="s">
        <v>79</v>
      </c>
      <c r="C33" s="6" t="s">
        <v>61</v>
      </c>
      <c r="D33" s="42">
        <v>1716100</v>
      </c>
      <c r="E33" s="42">
        <v>850000</v>
      </c>
      <c r="F33" s="33">
        <v>33</v>
      </c>
      <c r="G33" s="33">
        <v>12</v>
      </c>
      <c r="H33" s="33">
        <v>8</v>
      </c>
      <c r="I33" s="33">
        <v>22</v>
      </c>
      <c r="J33" s="33">
        <v>2</v>
      </c>
      <c r="K33" s="33">
        <v>5</v>
      </c>
      <c r="L33" s="33">
        <f t="shared" si="0"/>
        <v>82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</row>
    <row r="34" spans="1:76" s="31" customFormat="1" ht="12.75" customHeight="1" x14ac:dyDescent="0.2">
      <c r="A34" s="32" t="s">
        <v>98</v>
      </c>
      <c r="B34" s="31" t="s">
        <v>80</v>
      </c>
      <c r="C34" s="6" t="s">
        <v>62</v>
      </c>
      <c r="D34" s="42">
        <v>3970000</v>
      </c>
      <c r="E34" s="42">
        <v>1700000</v>
      </c>
      <c r="F34" s="33">
        <v>27</v>
      </c>
      <c r="G34" s="33">
        <v>12</v>
      </c>
      <c r="H34" s="33">
        <v>7</v>
      </c>
      <c r="I34" s="33">
        <v>18</v>
      </c>
      <c r="J34" s="33">
        <v>2</v>
      </c>
      <c r="K34" s="33">
        <v>4</v>
      </c>
      <c r="L34" s="33">
        <f t="shared" si="0"/>
        <v>70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</row>
    <row r="35" spans="1:76" ht="12" x14ac:dyDescent="0.3">
      <c r="D35" s="40">
        <f>SUM(D15:D34)</f>
        <v>94901082</v>
      </c>
      <c r="E35" s="40">
        <f>SUM(E15:E34)</f>
        <v>30665500</v>
      </c>
    </row>
    <row r="36" spans="1:76" ht="12" x14ac:dyDescent="0.3">
      <c r="E36" s="36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4" xr:uid="{0F753A55-F4AF-44A5-9949-21791CFD0794}">
      <formula1>40</formula1>
    </dataValidation>
    <dataValidation type="decimal" operator="lessThanOrEqual" allowBlank="1" showInputMessage="1" showErrorMessage="1" error="max. 10" sqref="H15:H34" xr:uid="{90AFB90C-B7A2-4BCA-BA45-37D8661B4056}">
      <formula1>10</formula1>
    </dataValidation>
    <dataValidation type="decimal" operator="lessThanOrEqual" allowBlank="1" showInputMessage="1" showErrorMessage="1" error="max. 5" sqref="J15:K34" xr:uid="{2B5A869D-F981-4136-9726-1D4FCA0FD2FE}">
      <formula1>5</formula1>
    </dataValidation>
    <dataValidation type="decimal" operator="lessThanOrEqual" allowBlank="1" showInputMessage="1" showErrorMessage="1" error="max. 15" sqref="G15:G34" xr:uid="{AD3251C8-0BC7-4E72-A5E5-816D58D4AA58}">
      <formula1>15</formula1>
    </dataValidation>
    <dataValidation type="decimal" operator="lessThanOrEqual" allowBlank="1" showInputMessage="1" showErrorMessage="1" error="max. 25" sqref="I15:I34" xr:uid="{541BDA01-A12E-445A-8640-5DB0039AFB7F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3F22D-17B5-4068-86E9-E1814EFFA18D}">
  <dimension ref="A1:BX36"/>
  <sheetViews>
    <sheetView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9.6640625" style="29" customWidth="1"/>
    <col min="7" max="12" width="9.33203125" style="29" customWidth="1"/>
    <col min="13" max="16384" width="9.109375" style="29"/>
  </cols>
  <sheetData>
    <row r="1" spans="1:76" ht="38.25" customHeight="1" x14ac:dyDescent="0.3">
      <c r="A1" s="28" t="s">
        <v>25</v>
      </c>
    </row>
    <row r="2" spans="1:76" ht="12.6" x14ac:dyDescent="0.3">
      <c r="A2" s="30" t="s">
        <v>34</v>
      </c>
      <c r="D2" s="30" t="s">
        <v>22</v>
      </c>
    </row>
    <row r="3" spans="1:76" ht="12.6" x14ac:dyDescent="0.3">
      <c r="A3" s="30" t="s">
        <v>32</v>
      </c>
      <c r="D3" s="29" t="s">
        <v>26</v>
      </c>
    </row>
    <row r="4" spans="1:76" ht="12.6" x14ac:dyDescent="0.3">
      <c r="A4" s="30" t="s">
        <v>35</v>
      </c>
      <c r="D4" s="29" t="s">
        <v>27</v>
      </c>
    </row>
    <row r="5" spans="1:76" ht="12.6" x14ac:dyDescent="0.3">
      <c r="A5" s="30" t="s">
        <v>36</v>
      </c>
      <c r="D5" s="29" t="s">
        <v>28</v>
      </c>
    </row>
    <row r="6" spans="1:76" ht="12.6" x14ac:dyDescent="0.3">
      <c r="A6" s="29" t="s">
        <v>37</v>
      </c>
      <c r="D6" s="29" t="s">
        <v>29</v>
      </c>
    </row>
    <row r="7" spans="1:76" ht="12.6" x14ac:dyDescent="0.3">
      <c r="A7" s="39" t="s">
        <v>33</v>
      </c>
      <c r="D7" s="29" t="s">
        <v>30</v>
      </c>
    </row>
    <row r="8" spans="1:76" ht="12.6" customHeight="1" x14ac:dyDescent="0.3">
      <c r="D8" s="21"/>
      <c r="E8" s="21"/>
    </row>
    <row r="9" spans="1:76" ht="12.6" customHeight="1" x14ac:dyDescent="0.3">
      <c r="A9" s="30"/>
      <c r="D9" s="30" t="s">
        <v>23</v>
      </c>
      <c r="E9" s="37"/>
    </row>
    <row r="10" spans="1:76" ht="39" customHeight="1" x14ac:dyDescent="0.3">
      <c r="A10" s="30"/>
      <c r="D10" s="21" t="s">
        <v>31</v>
      </c>
      <c r="E10" s="21"/>
      <c r="F10" s="21"/>
      <c r="G10" s="21"/>
      <c r="H10" s="21"/>
      <c r="I10" s="21"/>
      <c r="J10" s="21"/>
      <c r="K10" s="21"/>
      <c r="L10" s="21"/>
    </row>
    <row r="11" spans="1:76" ht="12.6" customHeight="1" x14ac:dyDescent="0.3">
      <c r="A11" s="30"/>
    </row>
    <row r="12" spans="1:76" ht="26.4" customHeight="1" x14ac:dyDescent="0.3">
      <c r="A12" s="22" t="s">
        <v>0</v>
      </c>
      <c r="B12" s="22" t="s">
        <v>1</v>
      </c>
      <c r="C12" s="22" t="s">
        <v>17</v>
      </c>
      <c r="D12" s="22" t="s">
        <v>12</v>
      </c>
      <c r="E12" s="25" t="s">
        <v>2</v>
      </c>
      <c r="F12" s="22" t="s">
        <v>14</v>
      </c>
      <c r="G12" s="22" t="s">
        <v>38</v>
      </c>
      <c r="H12" s="22" t="s">
        <v>13</v>
      </c>
      <c r="I12" s="22" t="s">
        <v>40</v>
      </c>
      <c r="J12" s="22" t="s">
        <v>41</v>
      </c>
      <c r="K12" s="22" t="s">
        <v>42</v>
      </c>
      <c r="L12" s="22" t="s">
        <v>3</v>
      </c>
    </row>
    <row r="13" spans="1:76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</row>
    <row r="14" spans="1:76" ht="37.5" customHeight="1" x14ac:dyDescent="0.3">
      <c r="A14" s="23"/>
      <c r="B14" s="23"/>
      <c r="C14" s="23"/>
      <c r="D14" s="23"/>
      <c r="E14" s="27"/>
      <c r="F14" s="38" t="s">
        <v>24</v>
      </c>
      <c r="G14" s="38" t="s">
        <v>19</v>
      </c>
      <c r="H14" s="38" t="s">
        <v>21</v>
      </c>
      <c r="I14" s="38" t="s">
        <v>39</v>
      </c>
      <c r="J14" s="38" t="s">
        <v>20</v>
      </c>
      <c r="K14" s="38" t="s">
        <v>20</v>
      </c>
      <c r="L14" s="38"/>
    </row>
    <row r="15" spans="1:76" s="31" customFormat="1" ht="12.75" customHeight="1" x14ac:dyDescent="0.2">
      <c r="A15" s="32" t="s">
        <v>103</v>
      </c>
      <c r="B15" s="31" t="s">
        <v>63</v>
      </c>
      <c r="C15" s="6" t="s">
        <v>43</v>
      </c>
      <c r="D15" s="42">
        <v>4879000</v>
      </c>
      <c r="E15" s="42">
        <v>1500000</v>
      </c>
      <c r="F15" s="33">
        <v>18</v>
      </c>
      <c r="G15" s="33">
        <v>8</v>
      </c>
      <c r="H15" s="33">
        <v>7</v>
      </c>
      <c r="I15" s="33">
        <v>15</v>
      </c>
      <c r="J15" s="33">
        <v>4</v>
      </c>
      <c r="K15" s="33">
        <v>4</v>
      </c>
      <c r="L15" s="33">
        <f>SUM(F15:K15)</f>
        <v>56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</row>
    <row r="16" spans="1:76" s="31" customFormat="1" ht="12.75" customHeight="1" x14ac:dyDescent="0.2">
      <c r="A16" s="32" t="s">
        <v>87</v>
      </c>
      <c r="B16" s="31" t="s">
        <v>63</v>
      </c>
      <c r="C16" s="6" t="s">
        <v>44</v>
      </c>
      <c r="D16" s="42">
        <v>9208850</v>
      </c>
      <c r="E16" s="42">
        <v>1500000</v>
      </c>
      <c r="F16" s="33">
        <v>33</v>
      </c>
      <c r="G16" s="33">
        <v>12</v>
      </c>
      <c r="H16" s="33">
        <v>8</v>
      </c>
      <c r="I16" s="33">
        <v>19</v>
      </c>
      <c r="J16" s="33">
        <v>4</v>
      </c>
      <c r="K16" s="33">
        <v>4</v>
      </c>
      <c r="L16" s="33">
        <f t="shared" ref="L16:L34" si="0">SUM(F16:K16)</f>
        <v>80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</row>
    <row r="17" spans="1:76" s="31" customFormat="1" ht="12.75" customHeight="1" x14ac:dyDescent="0.2">
      <c r="A17" s="32" t="s">
        <v>88</v>
      </c>
      <c r="B17" s="31" t="s">
        <v>64</v>
      </c>
      <c r="C17" s="9" t="s">
        <v>45</v>
      </c>
      <c r="D17" s="43">
        <v>2541500</v>
      </c>
      <c r="E17" s="43">
        <v>1500000</v>
      </c>
      <c r="F17" s="33">
        <v>37</v>
      </c>
      <c r="G17" s="33">
        <v>13</v>
      </c>
      <c r="H17" s="33">
        <v>9</v>
      </c>
      <c r="I17" s="33">
        <v>23</v>
      </c>
      <c r="J17" s="33">
        <v>0</v>
      </c>
      <c r="K17" s="33">
        <v>5</v>
      </c>
      <c r="L17" s="33">
        <f t="shared" si="0"/>
        <v>87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</row>
    <row r="18" spans="1:76" s="31" customFormat="1" ht="12.75" customHeight="1" x14ac:dyDescent="0.2">
      <c r="A18" s="32" t="s">
        <v>89</v>
      </c>
      <c r="B18" s="31" t="s">
        <v>65</v>
      </c>
      <c r="C18" s="6" t="s">
        <v>46</v>
      </c>
      <c r="D18" s="42">
        <v>2370000</v>
      </c>
      <c r="E18" s="42">
        <v>1200000</v>
      </c>
      <c r="F18" s="33">
        <v>35</v>
      </c>
      <c r="G18" s="33">
        <v>12</v>
      </c>
      <c r="H18" s="33">
        <v>7</v>
      </c>
      <c r="I18" s="33">
        <v>23</v>
      </c>
      <c r="J18" s="33">
        <v>0</v>
      </c>
      <c r="K18" s="33">
        <v>5</v>
      </c>
      <c r="L18" s="33">
        <f t="shared" si="0"/>
        <v>82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</row>
    <row r="19" spans="1:76" s="31" customFormat="1" ht="12.75" customHeight="1" x14ac:dyDescent="0.2">
      <c r="A19" s="32" t="s">
        <v>95</v>
      </c>
      <c r="B19" s="31" t="s">
        <v>66</v>
      </c>
      <c r="C19" s="9" t="s">
        <v>47</v>
      </c>
      <c r="D19" s="43">
        <v>7750000</v>
      </c>
      <c r="E19" s="43">
        <v>1800000</v>
      </c>
      <c r="F19" s="33">
        <v>28</v>
      </c>
      <c r="G19" s="33">
        <v>11</v>
      </c>
      <c r="H19" s="33">
        <v>7</v>
      </c>
      <c r="I19" s="33">
        <v>23</v>
      </c>
      <c r="J19" s="33">
        <v>4</v>
      </c>
      <c r="K19" s="33">
        <v>5</v>
      </c>
      <c r="L19" s="33">
        <f t="shared" si="0"/>
        <v>78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</row>
    <row r="20" spans="1:76" s="31" customFormat="1" ht="12" x14ac:dyDescent="0.2">
      <c r="A20" s="32" t="s">
        <v>93</v>
      </c>
      <c r="B20" s="31" t="s">
        <v>67</v>
      </c>
      <c r="C20" s="6" t="s">
        <v>48</v>
      </c>
      <c r="D20" s="42">
        <v>3564982</v>
      </c>
      <c r="E20" s="42">
        <v>1400000</v>
      </c>
      <c r="F20" s="33">
        <v>35</v>
      </c>
      <c r="G20" s="33">
        <v>12</v>
      </c>
      <c r="H20" s="33">
        <v>8</v>
      </c>
      <c r="I20" s="33">
        <v>18</v>
      </c>
      <c r="J20" s="33">
        <v>2</v>
      </c>
      <c r="K20" s="33">
        <v>5</v>
      </c>
      <c r="L20" s="33">
        <f t="shared" si="0"/>
        <v>80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</row>
    <row r="21" spans="1:76" s="31" customFormat="1" ht="12.75" customHeight="1" x14ac:dyDescent="0.2">
      <c r="A21" s="32" t="s">
        <v>96</v>
      </c>
      <c r="B21" s="31" t="s">
        <v>68</v>
      </c>
      <c r="C21" s="6" t="s">
        <v>49</v>
      </c>
      <c r="D21" s="42">
        <v>6375000</v>
      </c>
      <c r="E21" s="42">
        <v>2100000</v>
      </c>
      <c r="F21" s="33">
        <v>22</v>
      </c>
      <c r="G21" s="33">
        <v>8</v>
      </c>
      <c r="H21" s="33">
        <v>8</v>
      </c>
      <c r="I21" s="33">
        <v>22</v>
      </c>
      <c r="J21" s="33">
        <v>5</v>
      </c>
      <c r="K21" s="33">
        <v>5</v>
      </c>
      <c r="L21" s="33">
        <f t="shared" si="0"/>
        <v>70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</row>
    <row r="22" spans="1:76" s="31" customFormat="1" ht="12.75" customHeight="1" x14ac:dyDescent="0.2">
      <c r="A22" s="32" t="s">
        <v>104</v>
      </c>
      <c r="B22" s="31" t="s">
        <v>69</v>
      </c>
      <c r="C22" s="6" t="s">
        <v>50</v>
      </c>
      <c r="D22" s="42">
        <v>2665000</v>
      </c>
      <c r="E22" s="42">
        <v>1500000</v>
      </c>
      <c r="F22" s="33">
        <v>17</v>
      </c>
      <c r="G22" s="33">
        <v>6</v>
      </c>
      <c r="H22" s="33">
        <v>7</v>
      </c>
      <c r="I22" s="33">
        <v>16</v>
      </c>
      <c r="J22" s="33">
        <v>1</v>
      </c>
      <c r="K22" s="33">
        <v>5</v>
      </c>
      <c r="L22" s="33">
        <f t="shared" si="0"/>
        <v>52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</row>
    <row r="23" spans="1:76" s="31" customFormat="1" ht="13.5" customHeight="1" x14ac:dyDescent="0.2">
      <c r="A23" s="32" t="s">
        <v>91</v>
      </c>
      <c r="B23" s="31" t="s">
        <v>70</v>
      </c>
      <c r="C23" s="6" t="s">
        <v>51</v>
      </c>
      <c r="D23" s="42">
        <v>3548000</v>
      </c>
      <c r="E23" s="42">
        <v>1600000</v>
      </c>
      <c r="F23" s="33">
        <v>35</v>
      </c>
      <c r="G23" s="33">
        <v>12</v>
      </c>
      <c r="H23" s="33">
        <v>9</v>
      </c>
      <c r="I23" s="33">
        <v>18</v>
      </c>
      <c r="J23" s="33">
        <v>2</v>
      </c>
      <c r="K23" s="33">
        <v>5</v>
      </c>
      <c r="L23" s="33">
        <f t="shared" si="0"/>
        <v>81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</row>
    <row r="24" spans="1:76" s="31" customFormat="1" ht="12.75" customHeight="1" x14ac:dyDescent="0.2">
      <c r="A24" s="32" t="s">
        <v>97</v>
      </c>
      <c r="B24" s="31" t="s">
        <v>71</v>
      </c>
      <c r="C24" s="6" t="s">
        <v>52</v>
      </c>
      <c r="D24" s="42">
        <v>5049590</v>
      </c>
      <c r="E24" s="42">
        <v>2000000</v>
      </c>
      <c r="F24" s="33">
        <v>30</v>
      </c>
      <c r="G24" s="33">
        <v>10</v>
      </c>
      <c r="H24" s="33">
        <v>8</v>
      </c>
      <c r="I24" s="33">
        <v>22</v>
      </c>
      <c r="J24" s="33">
        <v>2</v>
      </c>
      <c r="K24" s="33">
        <v>5</v>
      </c>
      <c r="L24" s="33">
        <f t="shared" si="0"/>
        <v>77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</row>
    <row r="25" spans="1:76" s="31" customFormat="1" ht="12.75" customHeight="1" x14ac:dyDescent="0.2">
      <c r="A25" s="32" t="s">
        <v>94</v>
      </c>
      <c r="B25" s="31" t="s">
        <v>72</v>
      </c>
      <c r="C25" s="9" t="s">
        <v>53</v>
      </c>
      <c r="D25" s="43">
        <v>9991560</v>
      </c>
      <c r="E25" s="43">
        <v>1400000</v>
      </c>
      <c r="F25" s="33">
        <v>35</v>
      </c>
      <c r="G25" s="33">
        <v>7</v>
      </c>
      <c r="H25" s="33">
        <v>8</v>
      </c>
      <c r="I25" s="33">
        <v>20</v>
      </c>
      <c r="J25" s="33">
        <v>5</v>
      </c>
      <c r="K25" s="33">
        <v>5</v>
      </c>
      <c r="L25" s="33">
        <f t="shared" si="0"/>
        <v>80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</row>
    <row r="26" spans="1:76" s="31" customFormat="1" ht="12.75" customHeight="1" x14ac:dyDescent="0.2">
      <c r="A26" s="32" t="s">
        <v>85</v>
      </c>
      <c r="B26" s="31" t="s">
        <v>73</v>
      </c>
      <c r="C26" s="6" t="s">
        <v>54</v>
      </c>
      <c r="D26" s="42">
        <v>6615000</v>
      </c>
      <c r="E26" s="42">
        <v>2000000</v>
      </c>
      <c r="F26" s="33">
        <v>33</v>
      </c>
      <c r="G26" s="33">
        <v>12</v>
      </c>
      <c r="H26" s="33">
        <v>8</v>
      </c>
      <c r="I26" s="33">
        <v>21</v>
      </c>
      <c r="J26" s="33">
        <v>3</v>
      </c>
      <c r="K26" s="33">
        <v>5</v>
      </c>
      <c r="L26" s="33">
        <f t="shared" si="0"/>
        <v>82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</row>
    <row r="27" spans="1:76" s="31" customFormat="1" ht="12.75" customHeight="1" x14ac:dyDescent="0.2">
      <c r="A27" s="32" t="s">
        <v>99</v>
      </c>
      <c r="B27" s="31" t="s">
        <v>73</v>
      </c>
      <c r="C27" s="9" t="s">
        <v>55</v>
      </c>
      <c r="D27" s="43">
        <v>4982500</v>
      </c>
      <c r="E27" s="43">
        <v>1700000</v>
      </c>
      <c r="F27" s="33">
        <v>20</v>
      </c>
      <c r="G27" s="33">
        <v>7</v>
      </c>
      <c r="H27" s="33">
        <v>8</v>
      </c>
      <c r="I27" s="33">
        <v>21</v>
      </c>
      <c r="J27" s="33">
        <v>3</v>
      </c>
      <c r="K27" s="33">
        <v>5</v>
      </c>
      <c r="L27" s="33">
        <f t="shared" si="0"/>
        <v>64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</row>
    <row r="28" spans="1:76" s="31" customFormat="1" ht="12" x14ac:dyDescent="0.2">
      <c r="A28" s="32" t="s">
        <v>102</v>
      </c>
      <c r="B28" s="31" t="s">
        <v>74</v>
      </c>
      <c r="C28" s="6" t="s">
        <v>56</v>
      </c>
      <c r="D28" s="42">
        <v>3645000</v>
      </c>
      <c r="E28" s="42">
        <v>850000</v>
      </c>
      <c r="F28" s="33">
        <v>20</v>
      </c>
      <c r="G28" s="33">
        <v>5</v>
      </c>
      <c r="H28" s="33">
        <v>9</v>
      </c>
      <c r="I28" s="33">
        <v>14</v>
      </c>
      <c r="J28" s="33">
        <v>0</v>
      </c>
      <c r="K28" s="33">
        <v>4</v>
      </c>
      <c r="L28" s="33">
        <f t="shared" si="0"/>
        <v>52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</row>
    <row r="29" spans="1:76" s="31" customFormat="1" ht="12.75" customHeight="1" x14ac:dyDescent="0.2">
      <c r="A29" s="32" t="s">
        <v>100</v>
      </c>
      <c r="B29" s="31" t="s">
        <v>75</v>
      </c>
      <c r="C29" s="9" t="s">
        <v>57</v>
      </c>
      <c r="D29" s="43">
        <v>3877000</v>
      </c>
      <c r="E29" s="43">
        <v>1700000</v>
      </c>
      <c r="F29" s="33">
        <v>18</v>
      </c>
      <c r="G29" s="33">
        <v>5</v>
      </c>
      <c r="H29" s="33">
        <v>7</v>
      </c>
      <c r="I29" s="33">
        <v>19</v>
      </c>
      <c r="J29" s="33">
        <v>2</v>
      </c>
      <c r="K29" s="33">
        <v>5</v>
      </c>
      <c r="L29" s="33">
        <f t="shared" si="0"/>
        <v>56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</row>
    <row r="30" spans="1:76" s="31" customFormat="1" ht="12.75" customHeight="1" x14ac:dyDescent="0.2">
      <c r="A30" s="32" t="s">
        <v>86</v>
      </c>
      <c r="B30" s="31" t="s">
        <v>76</v>
      </c>
      <c r="C30" s="9" t="s">
        <v>58</v>
      </c>
      <c r="D30" s="43">
        <v>4566500</v>
      </c>
      <c r="E30" s="43">
        <v>1800000</v>
      </c>
      <c r="F30" s="33">
        <v>37</v>
      </c>
      <c r="G30" s="33">
        <v>13</v>
      </c>
      <c r="H30" s="33">
        <v>7</v>
      </c>
      <c r="I30" s="33">
        <v>23</v>
      </c>
      <c r="J30" s="33">
        <v>2</v>
      </c>
      <c r="K30" s="33">
        <v>5</v>
      </c>
      <c r="L30" s="33">
        <f t="shared" si="0"/>
        <v>87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</row>
    <row r="31" spans="1:76" s="31" customFormat="1" ht="12.75" customHeight="1" x14ac:dyDescent="0.2">
      <c r="A31" s="32" t="s">
        <v>90</v>
      </c>
      <c r="B31" s="31" t="s">
        <v>77</v>
      </c>
      <c r="C31" s="6" t="s">
        <v>59</v>
      </c>
      <c r="D31" s="42">
        <v>2205500</v>
      </c>
      <c r="E31" s="42">
        <v>965500</v>
      </c>
      <c r="F31" s="33">
        <v>37</v>
      </c>
      <c r="G31" s="33">
        <v>13</v>
      </c>
      <c r="H31" s="33">
        <v>7</v>
      </c>
      <c r="I31" s="33">
        <v>19</v>
      </c>
      <c r="J31" s="33">
        <v>3</v>
      </c>
      <c r="K31" s="33">
        <v>4</v>
      </c>
      <c r="L31" s="33">
        <f t="shared" si="0"/>
        <v>83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</row>
    <row r="32" spans="1:76" s="31" customFormat="1" ht="12.75" customHeight="1" x14ac:dyDescent="0.2">
      <c r="A32" s="32" t="s">
        <v>101</v>
      </c>
      <c r="B32" s="31" t="s">
        <v>78</v>
      </c>
      <c r="C32" s="6" t="s">
        <v>60</v>
      </c>
      <c r="D32" s="42">
        <v>5380000</v>
      </c>
      <c r="E32" s="42">
        <v>1600000</v>
      </c>
      <c r="F32" s="33">
        <v>17</v>
      </c>
      <c r="G32" s="33">
        <v>5</v>
      </c>
      <c r="H32" s="33">
        <v>7</v>
      </c>
      <c r="I32" s="33">
        <v>19</v>
      </c>
      <c r="J32" s="33">
        <v>0</v>
      </c>
      <c r="K32" s="33">
        <v>5</v>
      </c>
      <c r="L32" s="33">
        <f t="shared" si="0"/>
        <v>53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</row>
    <row r="33" spans="1:76" s="31" customFormat="1" ht="12" x14ac:dyDescent="0.2">
      <c r="A33" s="32" t="s">
        <v>92</v>
      </c>
      <c r="B33" s="31" t="s">
        <v>79</v>
      </c>
      <c r="C33" s="6" t="s">
        <v>61</v>
      </c>
      <c r="D33" s="42">
        <v>1716100</v>
      </c>
      <c r="E33" s="42">
        <v>850000</v>
      </c>
      <c r="F33" s="33">
        <v>35</v>
      </c>
      <c r="G33" s="33">
        <v>11</v>
      </c>
      <c r="H33" s="33">
        <v>8</v>
      </c>
      <c r="I33" s="33">
        <v>20</v>
      </c>
      <c r="J33" s="33">
        <v>2</v>
      </c>
      <c r="K33" s="33">
        <v>5</v>
      </c>
      <c r="L33" s="33">
        <f t="shared" si="0"/>
        <v>81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</row>
    <row r="34" spans="1:76" s="31" customFormat="1" ht="12.75" customHeight="1" x14ac:dyDescent="0.2">
      <c r="A34" s="32" t="s">
        <v>98</v>
      </c>
      <c r="B34" s="31" t="s">
        <v>80</v>
      </c>
      <c r="C34" s="6" t="s">
        <v>62</v>
      </c>
      <c r="D34" s="42">
        <v>3970000</v>
      </c>
      <c r="E34" s="42">
        <v>1700000</v>
      </c>
      <c r="F34" s="33">
        <v>30</v>
      </c>
      <c r="G34" s="33">
        <v>11</v>
      </c>
      <c r="H34" s="33">
        <v>7</v>
      </c>
      <c r="I34" s="33">
        <v>16</v>
      </c>
      <c r="J34" s="33">
        <v>2</v>
      </c>
      <c r="K34" s="33">
        <v>4</v>
      </c>
      <c r="L34" s="33">
        <f t="shared" si="0"/>
        <v>70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</row>
    <row r="35" spans="1:76" ht="12" x14ac:dyDescent="0.3">
      <c r="D35" s="40">
        <f>SUM(D15:D34)</f>
        <v>94901082</v>
      </c>
      <c r="E35" s="40">
        <f>SUM(E15:E34)</f>
        <v>30665500</v>
      </c>
    </row>
    <row r="36" spans="1:76" ht="12" x14ac:dyDescent="0.3">
      <c r="E36" s="36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4" xr:uid="{A22A0862-6E25-4EB6-BF91-0D96255C4B69}">
      <formula1>40</formula1>
    </dataValidation>
    <dataValidation type="decimal" operator="lessThanOrEqual" allowBlank="1" showInputMessage="1" showErrorMessage="1" error="max. 10" sqref="H15:H34" xr:uid="{E22FD6C4-DBAB-474F-A75D-A44D8734F8B9}">
      <formula1>10</formula1>
    </dataValidation>
    <dataValidation type="decimal" operator="lessThanOrEqual" allowBlank="1" showInputMessage="1" showErrorMessage="1" error="max. 5" sqref="J15:K34" xr:uid="{8B7ECAB3-11A3-4A66-9159-AEEC7D8A4A46}">
      <formula1>5</formula1>
    </dataValidation>
    <dataValidation type="decimal" operator="lessThanOrEqual" allowBlank="1" showInputMessage="1" showErrorMessage="1" error="max. 15" sqref="G15:G34" xr:uid="{EDC87809-7318-4498-8CF1-09136D90FCDB}">
      <formula1>15</formula1>
    </dataValidation>
    <dataValidation type="decimal" operator="lessThanOrEqual" allowBlank="1" showInputMessage="1" showErrorMessage="1" error="max. 25" sqref="I15:I34" xr:uid="{982F45FA-5CDB-4D40-9B04-C14B84E7B433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26F3-F08B-4850-9E04-CA8F93BF2489}">
  <dimension ref="A1:BX36"/>
  <sheetViews>
    <sheetView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9.6640625" style="29" customWidth="1"/>
    <col min="7" max="12" width="9.33203125" style="29" customWidth="1"/>
    <col min="13" max="16384" width="9.109375" style="29"/>
  </cols>
  <sheetData>
    <row r="1" spans="1:76" ht="38.25" customHeight="1" x14ac:dyDescent="0.3">
      <c r="A1" s="28" t="s">
        <v>25</v>
      </c>
    </row>
    <row r="2" spans="1:76" ht="12.6" x14ac:dyDescent="0.3">
      <c r="A2" s="30" t="s">
        <v>34</v>
      </c>
      <c r="D2" s="30" t="s">
        <v>22</v>
      </c>
    </row>
    <row r="3" spans="1:76" ht="12.6" x14ac:dyDescent="0.3">
      <c r="A3" s="30" t="s">
        <v>32</v>
      </c>
      <c r="D3" s="29" t="s">
        <v>26</v>
      </c>
    </row>
    <row r="4" spans="1:76" ht="12.6" x14ac:dyDescent="0.3">
      <c r="A4" s="30" t="s">
        <v>35</v>
      </c>
      <c r="D4" s="29" t="s">
        <v>27</v>
      </c>
    </row>
    <row r="5" spans="1:76" ht="12.6" x14ac:dyDescent="0.3">
      <c r="A5" s="30" t="s">
        <v>36</v>
      </c>
      <c r="D5" s="29" t="s">
        <v>28</v>
      </c>
    </row>
    <row r="6" spans="1:76" ht="12.6" x14ac:dyDescent="0.3">
      <c r="A6" s="29" t="s">
        <v>37</v>
      </c>
      <c r="D6" s="29" t="s">
        <v>29</v>
      </c>
    </row>
    <row r="7" spans="1:76" ht="12.6" x14ac:dyDescent="0.3">
      <c r="A7" s="39" t="s">
        <v>33</v>
      </c>
      <c r="D7" s="29" t="s">
        <v>30</v>
      </c>
    </row>
    <row r="8" spans="1:76" ht="12.6" customHeight="1" x14ac:dyDescent="0.3">
      <c r="D8" s="21"/>
      <c r="E8" s="21"/>
    </row>
    <row r="9" spans="1:76" ht="12.6" customHeight="1" x14ac:dyDescent="0.3">
      <c r="A9" s="30"/>
      <c r="D9" s="30" t="s">
        <v>23</v>
      </c>
      <c r="E9" s="37"/>
    </row>
    <row r="10" spans="1:76" ht="39" customHeight="1" x14ac:dyDescent="0.3">
      <c r="A10" s="30"/>
      <c r="D10" s="21" t="s">
        <v>31</v>
      </c>
      <c r="E10" s="21"/>
      <c r="F10" s="21"/>
      <c r="G10" s="21"/>
      <c r="H10" s="21"/>
      <c r="I10" s="21"/>
      <c r="J10" s="21"/>
      <c r="K10" s="21"/>
      <c r="L10" s="21"/>
    </row>
    <row r="11" spans="1:76" ht="12.6" customHeight="1" x14ac:dyDescent="0.3">
      <c r="A11" s="30"/>
    </row>
    <row r="12" spans="1:76" ht="26.4" customHeight="1" x14ac:dyDescent="0.3">
      <c r="A12" s="22" t="s">
        <v>0</v>
      </c>
      <c r="B12" s="22" t="s">
        <v>1</v>
      </c>
      <c r="C12" s="22" t="s">
        <v>17</v>
      </c>
      <c r="D12" s="22" t="s">
        <v>12</v>
      </c>
      <c r="E12" s="25" t="s">
        <v>2</v>
      </c>
      <c r="F12" s="22" t="s">
        <v>14</v>
      </c>
      <c r="G12" s="22" t="s">
        <v>38</v>
      </c>
      <c r="H12" s="22" t="s">
        <v>13</v>
      </c>
      <c r="I12" s="22" t="s">
        <v>40</v>
      </c>
      <c r="J12" s="22" t="s">
        <v>41</v>
      </c>
      <c r="K12" s="22" t="s">
        <v>42</v>
      </c>
      <c r="L12" s="22" t="s">
        <v>3</v>
      </c>
    </row>
    <row r="13" spans="1:76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</row>
    <row r="14" spans="1:76" ht="37.5" customHeight="1" x14ac:dyDescent="0.3">
      <c r="A14" s="23"/>
      <c r="B14" s="23"/>
      <c r="C14" s="23"/>
      <c r="D14" s="23"/>
      <c r="E14" s="27"/>
      <c r="F14" s="38" t="s">
        <v>24</v>
      </c>
      <c r="G14" s="38" t="s">
        <v>19</v>
      </c>
      <c r="H14" s="38" t="s">
        <v>21</v>
      </c>
      <c r="I14" s="38" t="s">
        <v>39</v>
      </c>
      <c r="J14" s="38" t="s">
        <v>20</v>
      </c>
      <c r="K14" s="38" t="s">
        <v>20</v>
      </c>
      <c r="L14" s="38"/>
    </row>
    <row r="15" spans="1:76" s="31" customFormat="1" ht="12.75" customHeight="1" x14ac:dyDescent="0.2">
      <c r="A15" s="32" t="s">
        <v>103</v>
      </c>
      <c r="B15" s="31" t="s">
        <v>63</v>
      </c>
      <c r="C15" s="6" t="s">
        <v>43</v>
      </c>
      <c r="D15" s="42">
        <v>4879000</v>
      </c>
      <c r="E15" s="42">
        <v>1500000</v>
      </c>
      <c r="F15" s="33">
        <v>25</v>
      </c>
      <c r="G15" s="33">
        <v>8</v>
      </c>
      <c r="H15" s="33">
        <v>6</v>
      </c>
      <c r="I15" s="33">
        <v>14</v>
      </c>
      <c r="J15" s="33">
        <v>4</v>
      </c>
      <c r="K15" s="33">
        <v>4</v>
      </c>
      <c r="L15" s="33">
        <f>SUM(F15:K15)</f>
        <v>61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</row>
    <row r="16" spans="1:76" s="31" customFormat="1" ht="12.75" customHeight="1" x14ac:dyDescent="0.2">
      <c r="A16" s="32" t="s">
        <v>87</v>
      </c>
      <c r="B16" s="31" t="s">
        <v>63</v>
      </c>
      <c r="C16" s="6" t="s">
        <v>44</v>
      </c>
      <c r="D16" s="42">
        <v>9208850</v>
      </c>
      <c r="E16" s="42">
        <v>1500000</v>
      </c>
      <c r="F16" s="33">
        <v>33</v>
      </c>
      <c r="G16" s="33">
        <v>12</v>
      </c>
      <c r="H16" s="33">
        <v>8</v>
      </c>
      <c r="I16" s="33">
        <v>19</v>
      </c>
      <c r="J16" s="33">
        <v>4</v>
      </c>
      <c r="K16" s="33">
        <v>4</v>
      </c>
      <c r="L16" s="33">
        <f t="shared" ref="L16:L34" si="0">SUM(F16:K16)</f>
        <v>80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</row>
    <row r="17" spans="1:76" s="31" customFormat="1" ht="12.75" customHeight="1" x14ac:dyDescent="0.2">
      <c r="A17" s="32" t="s">
        <v>88</v>
      </c>
      <c r="B17" s="31" t="s">
        <v>64</v>
      </c>
      <c r="C17" s="9" t="s">
        <v>45</v>
      </c>
      <c r="D17" s="43">
        <v>2541500</v>
      </c>
      <c r="E17" s="43">
        <v>1500000</v>
      </c>
      <c r="F17" s="33">
        <v>32</v>
      </c>
      <c r="G17" s="33">
        <v>12</v>
      </c>
      <c r="H17" s="33">
        <v>9</v>
      </c>
      <c r="I17" s="33">
        <v>23</v>
      </c>
      <c r="J17" s="33">
        <v>0</v>
      </c>
      <c r="K17" s="33">
        <v>5</v>
      </c>
      <c r="L17" s="33">
        <f t="shared" si="0"/>
        <v>81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</row>
    <row r="18" spans="1:76" s="31" customFormat="1" ht="12.75" customHeight="1" x14ac:dyDescent="0.2">
      <c r="A18" s="32" t="s">
        <v>89</v>
      </c>
      <c r="B18" s="31" t="s">
        <v>65</v>
      </c>
      <c r="C18" s="6" t="s">
        <v>46</v>
      </c>
      <c r="D18" s="42">
        <v>2370000</v>
      </c>
      <c r="E18" s="42">
        <v>1200000</v>
      </c>
      <c r="F18" s="33">
        <v>33</v>
      </c>
      <c r="G18" s="33">
        <v>12</v>
      </c>
      <c r="H18" s="33">
        <v>7</v>
      </c>
      <c r="I18" s="33">
        <v>23</v>
      </c>
      <c r="J18" s="33">
        <v>0</v>
      </c>
      <c r="K18" s="33">
        <v>5</v>
      </c>
      <c r="L18" s="33">
        <f t="shared" si="0"/>
        <v>80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</row>
    <row r="19" spans="1:76" s="31" customFormat="1" ht="12.75" customHeight="1" x14ac:dyDescent="0.2">
      <c r="A19" s="32" t="s">
        <v>95</v>
      </c>
      <c r="B19" s="31" t="s">
        <v>66</v>
      </c>
      <c r="C19" s="9" t="s">
        <v>47</v>
      </c>
      <c r="D19" s="43">
        <v>7750000</v>
      </c>
      <c r="E19" s="43">
        <v>1800000</v>
      </c>
      <c r="F19" s="33">
        <v>29</v>
      </c>
      <c r="G19" s="33">
        <v>10</v>
      </c>
      <c r="H19" s="33">
        <v>7</v>
      </c>
      <c r="I19" s="33">
        <v>22</v>
      </c>
      <c r="J19" s="33">
        <v>4</v>
      </c>
      <c r="K19" s="33">
        <v>5</v>
      </c>
      <c r="L19" s="33">
        <f t="shared" si="0"/>
        <v>77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</row>
    <row r="20" spans="1:76" s="31" customFormat="1" ht="12" x14ac:dyDescent="0.2">
      <c r="A20" s="32" t="s">
        <v>93</v>
      </c>
      <c r="B20" s="31" t="s">
        <v>67</v>
      </c>
      <c r="C20" s="6" t="s">
        <v>48</v>
      </c>
      <c r="D20" s="42">
        <v>3564982</v>
      </c>
      <c r="E20" s="42">
        <v>1400000</v>
      </c>
      <c r="F20" s="33">
        <v>31</v>
      </c>
      <c r="G20" s="33">
        <v>13</v>
      </c>
      <c r="H20" s="33">
        <v>8</v>
      </c>
      <c r="I20" s="33">
        <v>21</v>
      </c>
      <c r="J20" s="33">
        <v>2</v>
      </c>
      <c r="K20" s="33">
        <v>5</v>
      </c>
      <c r="L20" s="33">
        <f t="shared" si="0"/>
        <v>80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</row>
    <row r="21" spans="1:76" s="31" customFormat="1" ht="12.75" customHeight="1" x14ac:dyDescent="0.2">
      <c r="A21" s="32" t="s">
        <v>96</v>
      </c>
      <c r="B21" s="31" t="s">
        <v>68</v>
      </c>
      <c r="C21" s="6" t="s">
        <v>49</v>
      </c>
      <c r="D21" s="42">
        <v>6375000</v>
      </c>
      <c r="E21" s="42">
        <v>2100000</v>
      </c>
      <c r="F21" s="33">
        <v>28</v>
      </c>
      <c r="G21" s="33">
        <v>12</v>
      </c>
      <c r="H21" s="33">
        <v>8</v>
      </c>
      <c r="I21" s="33">
        <v>20</v>
      </c>
      <c r="J21" s="33">
        <v>5</v>
      </c>
      <c r="K21" s="33">
        <v>5</v>
      </c>
      <c r="L21" s="33">
        <f t="shared" si="0"/>
        <v>78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</row>
    <row r="22" spans="1:76" s="31" customFormat="1" ht="12.75" customHeight="1" x14ac:dyDescent="0.2">
      <c r="A22" s="32" t="s">
        <v>104</v>
      </c>
      <c r="B22" s="31" t="s">
        <v>69</v>
      </c>
      <c r="C22" s="6" t="s">
        <v>50</v>
      </c>
      <c r="D22" s="42">
        <v>2665000</v>
      </c>
      <c r="E22" s="42">
        <v>1500000</v>
      </c>
      <c r="F22" s="33">
        <v>19</v>
      </c>
      <c r="G22" s="33">
        <v>6</v>
      </c>
      <c r="H22" s="33">
        <v>7</v>
      </c>
      <c r="I22" s="33">
        <v>19</v>
      </c>
      <c r="J22" s="33">
        <v>1</v>
      </c>
      <c r="K22" s="33">
        <v>5</v>
      </c>
      <c r="L22" s="33">
        <f t="shared" si="0"/>
        <v>57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</row>
    <row r="23" spans="1:76" s="31" customFormat="1" ht="13.5" customHeight="1" x14ac:dyDescent="0.2">
      <c r="A23" s="32" t="s">
        <v>91</v>
      </c>
      <c r="B23" s="31" t="s">
        <v>70</v>
      </c>
      <c r="C23" s="6" t="s">
        <v>51</v>
      </c>
      <c r="D23" s="42">
        <v>3548000</v>
      </c>
      <c r="E23" s="42">
        <v>1600000</v>
      </c>
      <c r="F23" s="33">
        <v>33</v>
      </c>
      <c r="G23" s="33">
        <v>14</v>
      </c>
      <c r="H23" s="33">
        <v>9</v>
      </c>
      <c r="I23" s="33">
        <v>21</v>
      </c>
      <c r="J23" s="33">
        <v>2</v>
      </c>
      <c r="K23" s="33">
        <v>5</v>
      </c>
      <c r="L23" s="33">
        <f t="shared" si="0"/>
        <v>84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</row>
    <row r="24" spans="1:76" s="31" customFormat="1" ht="12.75" customHeight="1" x14ac:dyDescent="0.2">
      <c r="A24" s="32" t="s">
        <v>97</v>
      </c>
      <c r="B24" s="31" t="s">
        <v>71</v>
      </c>
      <c r="C24" s="6" t="s">
        <v>52</v>
      </c>
      <c r="D24" s="42">
        <v>5049590</v>
      </c>
      <c r="E24" s="42">
        <v>2000000</v>
      </c>
      <c r="F24" s="33">
        <v>29</v>
      </c>
      <c r="G24" s="33">
        <v>9</v>
      </c>
      <c r="H24" s="33">
        <v>8</v>
      </c>
      <c r="I24" s="33">
        <v>21</v>
      </c>
      <c r="J24" s="33">
        <v>2</v>
      </c>
      <c r="K24" s="33">
        <v>5</v>
      </c>
      <c r="L24" s="33">
        <f t="shared" si="0"/>
        <v>74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</row>
    <row r="25" spans="1:76" s="31" customFormat="1" ht="12.75" customHeight="1" x14ac:dyDescent="0.2">
      <c r="A25" s="32" t="s">
        <v>94</v>
      </c>
      <c r="B25" s="31" t="s">
        <v>72</v>
      </c>
      <c r="C25" s="9" t="s">
        <v>53</v>
      </c>
      <c r="D25" s="43">
        <v>9991560</v>
      </c>
      <c r="E25" s="43">
        <v>1400000</v>
      </c>
      <c r="F25" s="33">
        <v>28</v>
      </c>
      <c r="G25" s="33">
        <v>9</v>
      </c>
      <c r="H25" s="33">
        <v>8</v>
      </c>
      <c r="I25" s="33">
        <v>20</v>
      </c>
      <c r="J25" s="33">
        <v>5</v>
      </c>
      <c r="K25" s="33">
        <v>5</v>
      </c>
      <c r="L25" s="33">
        <f t="shared" si="0"/>
        <v>75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</row>
    <row r="26" spans="1:76" s="31" customFormat="1" ht="12.75" customHeight="1" x14ac:dyDescent="0.2">
      <c r="A26" s="32" t="s">
        <v>85</v>
      </c>
      <c r="B26" s="31" t="s">
        <v>73</v>
      </c>
      <c r="C26" s="6" t="s">
        <v>54</v>
      </c>
      <c r="D26" s="42">
        <v>6615000</v>
      </c>
      <c r="E26" s="42">
        <v>2000000</v>
      </c>
      <c r="F26" s="33">
        <v>32</v>
      </c>
      <c r="G26" s="33">
        <v>11</v>
      </c>
      <c r="H26" s="33">
        <v>8</v>
      </c>
      <c r="I26" s="33">
        <v>21</v>
      </c>
      <c r="J26" s="33">
        <v>3</v>
      </c>
      <c r="K26" s="33">
        <v>5</v>
      </c>
      <c r="L26" s="33">
        <f t="shared" si="0"/>
        <v>80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</row>
    <row r="27" spans="1:76" s="31" customFormat="1" ht="12.75" customHeight="1" x14ac:dyDescent="0.2">
      <c r="A27" s="32" t="s">
        <v>99</v>
      </c>
      <c r="B27" s="31" t="s">
        <v>73</v>
      </c>
      <c r="C27" s="9" t="s">
        <v>55</v>
      </c>
      <c r="D27" s="43">
        <v>4982500</v>
      </c>
      <c r="E27" s="43">
        <v>1700000</v>
      </c>
      <c r="F27" s="33">
        <v>22</v>
      </c>
      <c r="G27" s="33">
        <v>11</v>
      </c>
      <c r="H27" s="33">
        <v>8</v>
      </c>
      <c r="I27" s="33">
        <v>20</v>
      </c>
      <c r="J27" s="33">
        <v>3</v>
      </c>
      <c r="K27" s="33">
        <v>5</v>
      </c>
      <c r="L27" s="33">
        <f t="shared" si="0"/>
        <v>69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</row>
    <row r="28" spans="1:76" s="31" customFormat="1" ht="12" x14ac:dyDescent="0.2">
      <c r="A28" s="32" t="s">
        <v>102</v>
      </c>
      <c r="B28" s="31" t="s">
        <v>74</v>
      </c>
      <c r="C28" s="6" t="s">
        <v>56</v>
      </c>
      <c r="D28" s="42">
        <v>3645000</v>
      </c>
      <c r="E28" s="42">
        <v>850000</v>
      </c>
      <c r="F28" s="33">
        <v>23</v>
      </c>
      <c r="G28" s="33">
        <v>7</v>
      </c>
      <c r="H28" s="33">
        <v>9</v>
      </c>
      <c r="I28" s="33">
        <v>15</v>
      </c>
      <c r="J28" s="33">
        <v>0</v>
      </c>
      <c r="K28" s="33">
        <v>4</v>
      </c>
      <c r="L28" s="33">
        <f t="shared" si="0"/>
        <v>58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</row>
    <row r="29" spans="1:76" s="31" customFormat="1" ht="12.75" customHeight="1" x14ac:dyDescent="0.2">
      <c r="A29" s="32" t="s">
        <v>100</v>
      </c>
      <c r="B29" s="31" t="s">
        <v>75</v>
      </c>
      <c r="C29" s="9" t="s">
        <v>57</v>
      </c>
      <c r="D29" s="43">
        <v>3877000</v>
      </c>
      <c r="E29" s="43">
        <v>1700000</v>
      </c>
      <c r="F29" s="33">
        <v>25</v>
      </c>
      <c r="G29" s="33">
        <v>9</v>
      </c>
      <c r="H29" s="33">
        <v>7</v>
      </c>
      <c r="I29" s="33">
        <v>19</v>
      </c>
      <c r="J29" s="33">
        <v>2</v>
      </c>
      <c r="K29" s="33">
        <v>5</v>
      </c>
      <c r="L29" s="33">
        <f t="shared" si="0"/>
        <v>67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</row>
    <row r="30" spans="1:76" s="31" customFormat="1" ht="12.75" customHeight="1" x14ac:dyDescent="0.2">
      <c r="A30" s="32" t="s">
        <v>86</v>
      </c>
      <c r="B30" s="31" t="s">
        <v>76</v>
      </c>
      <c r="C30" s="9" t="s">
        <v>58</v>
      </c>
      <c r="D30" s="43">
        <v>4566500</v>
      </c>
      <c r="E30" s="43">
        <v>1800000</v>
      </c>
      <c r="F30" s="33">
        <v>35</v>
      </c>
      <c r="G30" s="33">
        <v>14</v>
      </c>
      <c r="H30" s="33">
        <v>7</v>
      </c>
      <c r="I30" s="33">
        <v>18</v>
      </c>
      <c r="J30" s="33">
        <v>2</v>
      </c>
      <c r="K30" s="33">
        <v>5</v>
      </c>
      <c r="L30" s="33">
        <f t="shared" si="0"/>
        <v>81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</row>
    <row r="31" spans="1:76" s="31" customFormat="1" ht="12.75" customHeight="1" x14ac:dyDescent="0.2">
      <c r="A31" s="32" t="s">
        <v>90</v>
      </c>
      <c r="B31" s="31" t="s">
        <v>77</v>
      </c>
      <c r="C31" s="6" t="s">
        <v>59</v>
      </c>
      <c r="D31" s="42">
        <v>2205500</v>
      </c>
      <c r="E31" s="42">
        <v>965500</v>
      </c>
      <c r="F31" s="33">
        <v>33</v>
      </c>
      <c r="G31" s="33">
        <v>13</v>
      </c>
      <c r="H31" s="33">
        <v>7</v>
      </c>
      <c r="I31" s="33">
        <v>20</v>
      </c>
      <c r="J31" s="33">
        <v>3</v>
      </c>
      <c r="K31" s="33">
        <v>4</v>
      </c>
      <c r="L31" s="33">
        <f t="shared" si="0"/>
        <v>80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</row>
    <row r="32" spans="1:76" s="31" customFormat="1" ht="12.75" customHeight="1" x14ac:dyDescent="0.2">
      <c r="A32" s="32" t="s">
        <v>101</v>
      </c>
      <c r="B32" s="31" t="s">
        <v>78</v>
      </c>
      <c r="C32" s="6" t="s">
        <v>60</v>
      </c>
      <c r="D32" s="42">
        <v>5380000</v>
      </c>
      <c r="E32" s="42">
        <v>1600000</v>
      </c>
      <c r="F32" s="33">
        <v>25</v>
      </c>
      <c r="G32" s="33">
        <v>10</v>
      </c>
      <c r="H32" s="33">
        <v>7</v>
      </c>
      <c r="I32" s="33">
        <v>20</v>
      </c>
      <c r="J32" s="33">
        <v>0</v>
      </c>
      <c r="K32" s="33">
        <v>5</v>
      </c>
      <c r="L32" s="33">
        <f t="shared" si="0"/>
        <v>67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</row>
    <row r="33" spans="1:76" s="31" customFormat="1" ht="12" x14ac:dyDescent="0.2">
      <c r="A33" s="32" t="s">
        <v>92</v>
      </c>
      <c r="B33" s="31" t="s">
        <v>79</v>
      </c>
      <c r="C33" s="6" t="s">
        <v>61</v>
      </c>
      <c r="D33" s="42">
        <v>1716100</v>
      </c>
      <c r="E33" s="42">
        <v>850000</v>
      </c>
      <c r="F33" s="33">
        <v>35</v>
      </c>
      <c r="G33" s="33">
        <v>11</v>
      </c>
      <c r="H33" s="33">
        <v>8</v>
      </c>
      <c r="I33" s="33">
        <v>21</v>
      </c>
      <c r="J33" s="33">
        <v>2</v>
      </c>
      <c r="K33" s="33">
        <v>5</v>
      </c>
      <c r="L33" s="33">
        <f t="shared" si="0"/>
        <v>82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</row>
    <row r="34" spans="1:76" s="31" customFormat="1" ht="12.75" customHeight="1" x14ac:dyDescent="0.2">
      <c r="A34" s="32" t="s">
        <v>98</v>
      </c>
      <c r="B34" s="31" t="s">
        <v>80</v>
      </c>
      <c r="C34" s="6" t="s">
        <v>62</v>
      </c>
      <c r="D34" s="42">
        <v>3970000</v>
      </c>
      <c r="E34" s="42">
        <v>1700000</v>
      </c>
      <c r="F34" s="33">
        <v>27</v>
      </c>
      <c r="G34" s="33">
        <v>11</v>
      </c>
      <c r="H34" s="33">
        <v>7</v>
      </c>
      <c r="I34" s="33">
        <v>17</v>
      </c>
      <c r="J34" s="33">
        <v>2</v>
      </c>
      <c r="K34" s="33">
        <v>4</v>
      </c>
      <c r="L34" s="33">
        <f t="shared" si="0"/>
        <v>68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</row>
    <row r="35" spans="1:76" ht="12" x14ac:dyDescent="0.3">
      <c r="D35" s="40">
        <f>SUM(D15:D34)</f>
        <v>94901082</v>
      </c>
      <c r="E35" s="40">
        <f>SUM(E15:E34)</f>
        <v>30665500</v>
      </c>
    </row>
    <row r="36" spans="1:76" ht="12" x14ac:dyDescent="0.3">
      <c r="E36" s="36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4" xr:uid="{1ADBD04C-5405-421C-8139-E7CE6B9BA4C8}">
      <formula1>40</formula1>
    </dataValidation>
    <dataValidation type="decimal" operator="lessThanOrEqual" allowBlank="1" showInputMessage="1" showErrorMessage="1" error="max. 10" sqref="H15:H34" xr:uid="{DC5532D9-DE74-473A-B872-ADC78188FC52}">
      <formula1>10</formula1>
    </dataValidation>
    <dataValidation type="decimal" operator="lessThanOrEqual" allowBlank="1" showInputMessage="1" showErrorMessage="1" error="max. 5" sqref="J15:K34" xr:uid="{8AA7F8C5-2AAE-4E9F-9E79-15DC7EF47EA7}">
      <formula1>5</formula1>
    </dataValidation>
    <dataValidation type="decimal" operator="lessThanOrEqual" allowBlank="1" showInputMessage="1" showErrorMessage="1" error="max. 15" sqref="G15:G34" xr:uid="{50708DCA-15B5-4C2F-8FEF-C9E3FB2437D3}">
      <formula1>15</formula1>
    </dataValidation>
    <dataValidation type="decimal" operator="lessThanOrEqual" allowBlank="1" showInputMessage="1" showErrorMessage="1" error="max. 25" sqref="I15:I34" xr:uid="{CFDABAF3-6D78-4173-8A89-CB1FB4158367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D30C0-DBF3-4B3A-84EB-393FB5050793}">
  <dimension ref="A1:BX36"/>
  <sheetViews>
    <sheetView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9.6640625" style="29" customWidth="1"/>
    <col min="7" max="12" width="9.33203125" style="29" customWidth="1"/>
    <col min="13" max="16384" width="9.109375" style="29"/>
  </cols>
  <sheetData>
    <row r="1" spans="1:76" ht="38.25" customHeight="1" x14ac:dyDescent="0.3">
      <c r="A1" s="28" t="s">
        <v>25</v>
      </c>
    </row>
    <row r="2" spans="1:76" ht="12.6" x14ac:dyDescent="0.3">
      <c r="A2" s="30" t="s">
        <v>34</v>
      </c>
      <c r="D2" s="30" t="s">
        <v>22</v>
      </c>
    </row>
    <row r="3" spans="1:76" ht="12.6" x14ac:dyDescent="0.3">
      <c r="A3" s="30" t="s">
        <v>32</v>
      </c>
      <c r="D3" s="29" t="s">
        <v>26</v>
      </c>
    </row>
    <row r="4" spans="1:76" ht="12.6" x14ac:dyDescent="0.3">
      <c r="A4" s="30" t="s">
        <v>35</v>
      </c>
      <c r="D4" s="29" t="s">
        <v>27</v>
      </c>
    </row>
    <row r="5" spans="1:76" ht="12.6" x14ac:dyDescent="0.3">
      <c r="A5" s="30" t="s">
        <v>36</v>
      </c>
      <c r="D5" s="29" t="s">
        <v>28</v>
      </c>
    </row>
    <row r="6" spans="1:76" ht="12.6" x14ac:dyDescent="0.3">
      <c r="A6" s="29" t="s">
        <v>37</v>
      </c>
      <c r="D6" s="29" t="s">
        <v>29</v>
      </c>
    </row>
    <row r="7" spans="1:76" ht="12.6" x14ac:dyDescent="0.3">
      <c r="A7" s="39" t="s">
        <v>33</v>
      </c>
      <c r="D7" s="29" t="s">
        <v>30</v>
      </c>
    </row>
    <row r="8" spans="1:76" ht="12.6" customHeight="1" x14ac:dyDescent="0.3">
      <c r="D8" s="21"/>
      <c r="E8" s="21"/>
    </row>
    <row r="9" spans="1:76" ht="12.6" customHeight="1" x14ac:dyDescent="0.3">
      <c r="A9" s="30"/>
      <c r="D9" s="30" t="s">
        <v>23</v>
      </c>
      <c r="E9" s="37"/>
    </row>
    <row r="10" spans="1:76" ht="39" customHeight="1" x14ac:dyDescent="0.3">
      <c r="A10" s="30"/>
      <c r="D10" s="21" t="s">
        <v>31</v>
      </c>
      <c r="E10" s="21"/>
      <c r="F10" s="21"/>
      <c r="G10" s="21"/>
      <c r="H10" s="21"/>
      <c r="I10" s="21"/>
      <c r="J10" s="21"/>
      <c r="K10" s="21"/>
      <c r="L10" s="21"/>
    </row>
    <row r="11" spans="1:76" ht="12.6" customHeight="1" x14ac:dyDescent="0.3">
      <c r="A11" s="30"/>
    </row>
    <row r="12" spans="1:76" ht="26.4" customHeight="1" x14ac:dyDescent="0.3">
      <c r="A12" s="22" t="s">
        <v>0</v>
      </c>
      <c r="B12" s="22" t="s">
        <v>1</v>
      </c>
      <c r="C12" s="22" t="s">
        <v>17</v>
      </c>
      <c r="D12" s="22" t="s">
        <v>12</v>
      </c>
      <c r="E12" s="25" t="s">
        <v>2</v>
      </c>
      <c r="F12" s="22" t="s">
        <v>14</v>
      </c>
      <c r="G12" s="22" t="s">
        <v>38</v>
      </c>
      <c r="H12" s="22" t="s">
        <v>13</v>
      </c>
      <c r="I12" s="22" t="s">
        <v>40</v>
      </c>
      <c r="J12" s="22" t="s">
        <v>41</v>
      </c>
      <c r="K12" s="22" t="s">
        <v>42</v>
      </c>
      <c r="L12" s="22" t="s">
        <v>3</v>
      </c>
    </row>
    <row r="13" spans="1:76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</row>
    <row r="14" spans="1:76" ht="37.5" customHeight="1" x14ac:dyDescent="0.3">
      <c r="A14" s="23"/>
      <c r="B14" s="23"/>
      <c r="C14" s="23"/>
      <c r="D14" s="23"/>
      <c r="E14" s="27"/>
      <c r="F14" s="38" t="s">
        <v>24</v>
      </c>
      <c r="G14" s="38" t="s">
        <v>19</v>
      </c>
      <c r="H14" s="38" t="s">
        <v>21</v>
      </c>
      <c r="I14" s="38" t="s">
        <v>39</v>
      </c>
      <c r="J14" s="38" t="s">
        <v>20</v>
      </c>
      <c r="K14" s="38" t="s">
        <v>20</v>
      </c>
      <c r="L14" s="38"/>
    </row>
    <row r="15" spans="1:76" s="31" customFormat="1" ht="12.75" customHeight="1" x14ac:dyDescent="0.2">
      <c r="A15" s="32" t="s">
        <v>103</v>
      </c>
      <c r="B15" s="31" t="s">
        <v>63</v>
      </c>
      <c r="C15" s="6" t="s">
        <v>43</v>
      </c>
      <c r="D15" s="42">
        <v>4879000</v>
      </c>
      <c r="E15" s="42">
        <v>1500000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f>SUM(F15:K15)</f>
        <v>0</v>
      </c>
      <c r="M15" s="29" t="s">
        <v>117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</row>
    <row r="16" spans="1:76" s="31" customFormat="1" ht="12.75" customHeight="1" x14ac:dyDescent="0.2">
      <c r="A16" s="32" t="s">
        <v>87</v>
      </c>
      <c r="B16" s="31" t="s">
        <v>63</v>
      </c>
      <c r="C16" s="6" t="s">
        <v>44</v>
      </c>
      <c r="D16" s="42">
        <v>9208850</v>
      </c>
      <c r="E16" s="42">
        <v>1500000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f t="shared" ref="L16:L34" si="0">SUM(F16:K16)</f>
        <v>0</v>
      </c>
      <c r="M16" s="29" t="s">
        <v>117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</row>
    <row r="17" spans="1:76" s="31" customFormat="1" ht="12.75" customHeight="1" x14ac:dyDescent="0.2">
      <c r="A17" s="32" t="s">
        <v>88</v>
      </c>
      <c r="B17" s="31" t="s">
        <v>64</v>
      </c>
      <c r="C17" s="9" t="s">
        <v>45</v>
      </c>
      <c r="D17" s="43">
        <v>2541500</v>
      </c>
      <c r="E17" s="43">
        <v>1500000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f t="shared" si="0"/>
        <v>0</v>
      </c>
      <c r="M17" s="29" t="s">
        <v>117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</row>
    <row r="18" spans="1:76" s="31" customFormat="1" ht="12.75" customHeight="1" x14ac:dyDescent="0.2">
      <c r="A18" s="32" t="s">
        <v>89</v>
      </c>
      <c r="B18" s="31" t="s">
        <v>65</v>
      </c>
      <c r="C18" s="6" t="s">
        <v>46</v>
      </c>
      <c r="D18" s="42">
        <v>2370000</v>
      </c>
      <c r="E18" s="42">
        <v>1200000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f t="shared" si="0"/>
        <v>0</v>
      </c>
      <c r="M18" s="29" t="s">
        <v>117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</row>
    <row r="19" spans="1:76" s="31" customFormat="1" ht="12.75" customHeight="1" x14ac:dyDescent="0.2">
      <c r="A19" s="32" t="s">
        <v>95</v>
      </c>
      <c r="B19" s="31" t="s">
        <v>66</v>
      </c>
      <c r="C19" s="9" t="s">
        <v>47</v>
      </c>
      <c r="D19" s="43">
        <v>7750000</v>
      </c>
      <c r="E19" s="43">
        <v>1800000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f t="shared" si="0"/>
        <v>0</v>
      </c>
      <c r="M19" s="29" t="s">
        <v>117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</row>
    <row r="20" spans="1:76" s="31" customFormat="1" ht="12" x14ac:dyDescent="0.2">
      <c r="A20" s="32" t="s">
        <v>93</v>
      </c>
      <c r="B20" s="31" t="s">
        <v>67</v>
      </c>
      <c r="C20" s="6" t="s">
        <v>48</v>
      </c>
      <c r="D20" s="42">
        <v>3564982</v>
      </c>
      <c r="E20" s="42">
        <v>1400000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f t="shared" si="0"/>
        <v>0</v>
      </c>
      <c r="M20" s="29" t="s">
        <v>117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</row>
    <row r="21" spans="1:76" s="31" customFormat="1" ht="12.75" customHeight="1" x14ac:dyDescent="0.2">
      <c r="A21" s="32" t="s">
        <v>96</v>
      </c>
      <c r="B21" s="31" t="s">
        <v>68</v>
      </c>
      <c r="C21" s="6" t="s">
        <v>49</v>
      </c>
      <c r="D21" s="42">
        <v>6375000</v>
      </c>
      <c r="E21" s="42">
        <v>2100000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f t="shared" si="0"/>
        <v>0</v>
      </c>
      <c r="M21" s="29" t="s">
        <v>117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</row>
    <row r="22" spans="1:76" s="31" customFormat="1" ht="12.75" customHeight="1" x14ac:dyDescent="0.2">
      <c r="A22" s="32" t="s">
        <v>104</v>
      </c>
      <c r="B22" s="31" t="s">
        <v>69</v>
      </c>
      <c r="C22" s="6" t="s">
        <v>50</v>
      </c>
      <c r="D22" s="42">
        <v>2665000</v>
      </c>
      <c r="E22" s="42">
        <v>1500000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f t="shared" si="0"/>
        <v>0</v>
      </c>
      <c r="M22" s="29" t="s">
        <v>117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</row>
    <row r="23" spans="1:76" s="31" customFormat="1" ht="13.5" customHeight="1" x14ac:dyDescent="0.2">
      <c r="A23" s="32" t="s">
        <v>91</v>
      </c>
      <c r="B23" s="31" t="s">
        <v>70</v>
      </c>
      <c r="C23" s="6" t="s">
        <v>51</v>
      </c>
      <c r="D23" s="42">
        <v>3548000</v>
      </c>
      <c r="E23" s="42">
        <v>1600000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f t="shared" si="0"/>
        <v>0</v>
      </c>
      <c r="M23" s="29" t="s">
        <v>117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</row>
    <row r="24" spans="1:76" s="31" customFormat="1" ht="12.75" customHeight="1" x14ac:dyDescent="0.2">
      <c r="A24" s="32" t="s">
        <v>97</v>
      </c>
      <c r="B24" s="31" t="s">
        <v>71</v>
      </c>
      <c r="C24" s="6" t="s">
        <v>52</v>
      </c>
      <c r="D24" s="42">
        <v>5049590</v>
      </c>
      <c r="E24" s="42">
        <v>2000000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f t="shared" si="0"/>
        <v>0</v>
      </c>
      <c r="M24" s="29" t="s">
        <v>117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</row>
    <row r="25" spans="1:76" s="31" customFormat="1" ht="12.75" customHeight="1" x14ac:dyDescent="0.2">
      <c r="A25" s="32" t="s">
        <v>94</v>
      </c>
      <c r="B25" s="31" t="s">
        <v>72</v>
      </c>
      <c r="C25" s="9" t="s">
        <v>53</v>
      </c>
      <c r="D25" s="43">
        <v>9991560</v>
      </c>
      <c r="E25" s="43">
        <v>1400000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f t="shared" si="0"/>
        <v>0</v>
      </c>
      <c r="M25" s="29" t="s">
        <v>117</v>
      </c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</row>
    <row r="26" spans="1:76" s="31" customFormat="1" ht="12.75" customHeight="1" x14ac:dyDescent="0.2">
      <c r="A26" s="32" t="s">
        <v>85</v>
      </c>
      <c r="B26" s="31" t="s">
        <v>73</v>
      </c>
      <c r="C26" s="6" t="s">
        <v>54</v>
      </c>
      <c r="D26" s="42">
        <v>6615000</v>
      </c>
      <c r="E26" s="42">
        <v>2000000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f t="shared" si="0"/>
        <v>0</v>
      </c>
      <c r="M26" s="29" t="s">
        <v>117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</row>
    <row r="27" spans="1:76" s="31" customFormat="1" ht="12.75" customHeight="1" x14ac:dyDescent="0.2">
      <c r="A27" s="32" t="s">
        <v>99</v>
      </c>
      <c r="B27" s="31" t="s">
        <v>73</v>
      </c>
      <c r="C27" s="9" t="s">
        <v>55</v>
      </c>
      <c r="D27" s="43">
        <v>4982500</v>
      </c>
      <c r="E27" s="43">
        <v>1700000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f t="shared" si="0"/>
        <v>0</v>
      </c>
      <c r="M27" s="29" t="s">
        <v>117</v>
      </c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</row>
    <row r="28" spans="1:76" s="31" customFormat="1" ht="12" x14ac:dyDescent="0.2">
      <c r="A28" s="32" t="s">
        <v>102</v>
      </c>
      <c r="B28" s="31" t="s">
        <v>74</v>
      </c>
      <c r="C28" s="6" t="s">
        <v>56</v>
      </c>
      <c r="D28" s="42">
        <v>3645000</v>
      </c>
      <c r="E28" s="42">
        <v>850000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f t="shared" si="0"/>
        <v>0</v>
      </c>
      <c r="M28" s="29" t="s">
        <v>117</v>
      </c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</row>
    <row r="29" spans="1:76" s="31" customFormat="1" ht="12.75" customHeight="1" x14ac:dyDescent="0.2">
      <c r="A29" s="32" t="s">
        <v>100</v>
      </c>
      <c r="B29" s="31" t="s">
        <v>75</v>
      </c>
      <c r="C29" s="9" t="s">
        <v>57</v>
      </c>
      <c r="D29" s="43">
        <v>3877000</v>
      </c>
      <c r="E29" s="43">
        <v>1700000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f t="shared" si="0"/>
        <v>0</v>
      </c>
      <c r="M29" s="29" t="s">
        <v>117</v>
      </c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</row>
    <row r="30" spans="1:76" s="31" customFormat="1" ht="12.75" customHeight="1" x14ac:dyDescent="0.2">
      <c r="A30" s="32" t="s">
        <v>86</v>
      </c>
      <c r="B30" s="31" t="s">
        <v>76</v>
      </c>
      <c r="C30" s="9" t="s">
        <v>58</v>
      </c>
      <c r="D30" s="43">
        <v>4566500</v>
      </c>
      <c r="E30" s="43">
        <v>1800000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f t="shared" si="0"/>
        <v>0</v>
      </c>
      <c r="M30" s="29" t="s">
        <v>117</v>
      </c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</row>
    <row r="31" spans="1:76" s="31" customFormat="1" ht="12.75" customHeight="1" x14ac:dyDescent="0.2">
      <c r="A31" s="32" t="s">
        <v>90</v>
      </c>
      <c r="B31" s="31" t="s">
        <v>77</v>
      </c>
      <c r="C31" s="6" t="s">
        <v>59</v>
      </c>
      <c r="D31" s="42">
        <v>2205500</v>
      </c>
      <c r="E31" s="42">
        <v>965500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f t="shared" si="0"/>
        <v>0</v>
      </c>
      <c r="M31" s="29" t="s">
        <v>117</v>
      </c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</row>
    <row r="32" spans="1:76" s="31" customFormat="1" ht="12.75" customHeight="1" x14ac:dyDescent="0.2">
      <c r="A32" s="32" t="s">
        <v>101</v>
      </c>
      <c r="B32" s="31" t="s">
        <v>78</v>
      </c>
      <c r="C32" s="6" t="s">
        <v>60</v>
      </c>
      <c r="D32" s="42">
        <v>5380000</v>
      </c>
      <c r="E32" s="42">
        <v>1600000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f t="shared" si="0"/>
        <v>0</v>
      </c>
      <c r="M32" s="29" t="s">
        <v>117</v>
      </c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</row>
    <row r="33" spans="1:76" s="31" customFormat="1" ht="12" x14ac:dyDescent="0.2">
      <c r="A33" s="32" t="s">
        <v>92</v>
      </c>
      <c r="B33" s="31" t="s">
        <v>79</v>
      </c>
      <c r="C33" s="6" t="s">
        <v>61</v>
      </c>
      <c r="D33" s="42">
        <v>1716100</v>
      </c>
      <c r="E33" s="42">
        <v>850000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f t="shared" si="0"/>
        <v>0</v>
      </c>
      <c r="M33" s="29" t="s">
        <v>117</v>
      </c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</row>
    <row r="34" spans="1:76" s="31" customFormat="1" ht="12.75" customHeight="1" x14ac:dyDescent="0.2">
      <c r="A34" s="32" t="s">
        <v>98</v>
      </c>
      <c r="B34" s="31" t="s">
        <v>80</v>
      </c>
      <c r="C34" s="6" t="s">
        <v>62</v>
      </c>
      <c r="D34" s="42">
        <v>3970000</v>
      </c>
      <c r="E34" s="42">
        <v>1700000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f t="shared" si="0"/>
        <v>0</v>
      </c>
      <c r="M34" s="29" t="s">
        <v>117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</row>
    <row r="35" spans="1:76" ht="12" x14ac:dyDescent="0.3">
      <c r="D35" s="40">
        <f>SUM(D15:D34)</f>
        <v>94901082</v>
      </c>
      <c r="E35" s="40">
        <f>SUM(E15:E34)</f>
        <v>30665500</v>
      </c>
    </row>
    <row r="36" spans="1:76" ht="12" x14ac:dyDescent="0.3">
      <c r="E36" s="36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4" xr:uid="{8588D40F-A4CF-46F8-AEF2-5AB37C54C929}">
      <formula1>40</formula1>
    </dataValidation>
    <dataValidation type="decimal" operator="lessThanOrEqual" allowBlank="1" showInputMessage="1" showErrorMessage="1" error="max. 10" sqref="H15:H34" xr:uid="{6EBF8A7A-889A-4B7B-AFB3-3E20233EC5B8}">
      <formula1>10</formula1>
    </dataValidation>
    <dataValidation type="decimal" operator="lessThanOrEqual" allowBlank="1" showInputMessage="1" showErrorMessage="1" error="max. 5" sqref="J15:K34" xr:uid="{B1F65DCD-DC17-4394-A940-B7BD30EDDBA7}">
      <formula1>5</formula1>
    </dataValidation>
    <dataValidation type="decimal" operator="lessThanOrEqual" allowBlank="1" showInputMessage="1" showErrorMessage="1" error="max. 15" sqref="G15:G34" xr:uid="{F1728825-05FA-4223-8ADA-9363D95FE410}">
      <formula1>15</formula1>
    </dataValidation>
    <dataValidation type="decimal" operator="lessThanOrEqual" allowBlank="1" showInputMessage="1" showErrorMessage="1" error="max. 25" sqref="I15:I34" xr:uid="{4D57528B-9DEE-428D-830F-9CC4938FA904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A347A2-4A36-4781-BF36-013D1F2B46C1}"/>
</file>

<file path=customXml/itemProps2.xml><?xml version="1.0" encoding="utf-8"?>
<ds:datastoreItem xmlns:ds="http://schemas.openxmlformats.org/officeDocument/2006/customXml" ds:itemID="{EDF110B7-E3A2-4166-A7FA-B3F8675B40FF}"/>
</file>

<file path=customXml/itemProps3.xml><?xml version="1.0" encoding="utf-8"?>
<ds:datastoreItem xmlns:ds="http://schemas.openxmlformats.org/officeDocument/2006/customXml" ds:itemID="{46D63970-F360-4A64-AA69-BF9D5A226D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výroba dokument</vt:lpstr>
      <vt:lpstr>ČK</vt:lpstr>
      <vt:lpstr>HB</vt:lpstr>
      <vt:lpstr>JK</vt:lpstr>
      <vt:lpstr>LC</vt:lpstr>
      <vt:lpstr>LG</vt:lpstr>
      <vt:lpstr>MŠ</vt:lpstr>
      <vt:lpstr>NS</vt:lpstr>
      <vt:lpstr>PBa</vt:lpstr>
      <vt:lpstr>PBi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2023-02-09T11:13:44Z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