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2. jednání 27.-29.1.2021\"/>
    </mc:Choice>
  </mc:AlternateContent>
  <xr:revisionPtr revIDLastSave="0" documentId="13_ncr:1_{4EF654F9-0FB3-4686-A3A7-2D1EE810DF4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ýroba dokument" sheetId="2" r:id="rId1"/>
    <sheet name="ČK" sheetId="3" r:id="rId2"/>
    <sheet name="HB" sheetId="4" r:id="rId3"/>
    <sheet name="JarK" sheetId="5" r:id="rId4"/>
    <sheet name="JK" sheetId="6" r:id="rId5"/>
    <sheet name="MŠ" sheetId="7" r:id="rId6"/>
    <sheet name="OZ" sheetId="8" r:id="rId7"/>
    <sheet name="TCD" sheetId="9" r:id="rId8"/>
  </sheets>
  <definedNames>
    <definedName name="_xlnm.Print_Area" localSheetId="0">'výroba dokument'!$A$1:$AC$31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9" l="1"/>
  <c r="D25" i="9"/>
  <c r="S24" i="9"/>
  <c r="S23" i="9"/>
  <c r="S22" i="9"/>
  <c r="S21" i="9"/>
  <c r="S20" i="9"/>
  <c r="S19" i="9"/>
  <c r="S18" i="9"/>
  <c r="S17" i="9"/>
  <c r="S16" i="9"/>
  <c r="S15" i="9"/>
  <c r="E25" i="8"/>
  <c r="D25" i="8"/>
  <c r="S24" i="8"/>
  <c r="S23" i="8"/>
  <c r="S22" i="8"/>
  <c r="S21" i="8"/>
  <c r="S20" i="8"/>
  <c r="S19" i="8"/>
  <c r="S18" i="8"/>
  <c r="S17" i="8"/>
  <c r="S16" i="8"/>
  <c r="S15" i="8"/>
  <c r="E25" i="7"/>
  <c r="D25" i="7"/>
  <c r="S24" i="7"/>
  <c r="S23" i="7"/>
  <c r="S22" i="7"/>
  <c r="S21" i="7"/>
  <c r="S20" i="7"/>
  <c r="S19" i="7"/>
  <c r="S18" i="7"/>
  <c r="S17" i="7"/>
  <c r="S16" i="7"/>
  <c r="S15" i="7"/>
  <c r="E25" i="6"/>
  <c r="D25" i="6"/>
  <c r="S24" i="6"/>
  <c r="S23" i="6"/>
  <c r="S22" i="6"/>
  <c r="S21" i="6"/>
  <c r="S20" i="6"/>
  <c r="S19" i="6"/>
  <c r="S18" i="6"/>
  <c r="S17" i="6"/>
  <c r="S16" i="6"/>
  <c r="S15" i="6"/>
  <c r="E25" i="5"/>
  <c r="D25" i="5"/>
  <c r="S24" i="5"/>
  <c r="S23" i="5"/>
  <c r="S22" i="5"/>
  <c r="S21" i="5"/>
  <c r="S20" i="5"/>
  <c r="S19" i="5"/>
  <c r="S18" i="5"/>
  <c r="S17" i="5"/>
  <c r="S16" i="5"/>
  <c r="S15" i="5"/>
  <c r="E25" i="4"/>
  <c r="D25" i="4"/>
  <c r="S24" i="4"/>
  <c r="S23" i="4"/>
  <c r="S22" i="4"/>
  <c r="S21" i="4"/>
  <c r="S20" i="4"/>
  <c r="S19" i="4"/>
  <c r="S18" i="4"/>
  <c r="S17" i="4"/>
  <c r="S16" i="4"/>
  <c r="S15" i="4"/>
  <c r="E25" i="3"/>
  <c r="D25" i="3"/>
  <c r="S24" i="3"/>
  <c r="S23" i="3"/>
  <c r="S22" i="3"/>
  <c r="S21" i="3"/>
  <c r="S20" i="3"/>
  <c r="S19" i="3"/>
  <c r="S18" i="3"/>
  <c r="S17" i="3"/>
  <c r="S16" i="3"/>
  <c r="S15" i="3"/>
  <c r="E25" i="2"/>
  <c r="D25" i="2"/>
  <c r="T25" i="2" l="1"/>
  <c r="T26" i="2" s="1"/>
</calcChain>
</file>

<file path=xl/sharedStrings.xml><?xml version="1.0" encoding="utf-8"?>
<sst xmlns="http://schemas.openxmlformats.org/spreadsheetml/2006/main" count="1135" uniqueCount="115">
  <si>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</si>
  <si>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</si>
  <si>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</si>
  <si>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</si>
  <si>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</si>
  <si>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</si>
  <si>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</si>
  <si>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</si>
  <si>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</si>
  <si>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</si>
  <si>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</si>
  <si>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</si>
  <si>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</si>
  <si>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</si>
  <si>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</si>
  <si>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</si>
  <si>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</si>
  <si>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</si>
  <si>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</si>
  <si>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</si>
  <si>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</si>
  <si>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</si>
  <si>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</si>
  <si>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</si>
  <si>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</si>
  <si>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</si>
  <si>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</si>
  <si>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</si>
  <si>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</si>
  <si>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</si>
  <si>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</si>
  <si>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</si>
  <si>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</si>
  <si>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</si>
  <si>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</si>
  <si>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</si>
  <si>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</si>
  <si>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</si>
  <si>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</si>
  <si>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</si>
  <si>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</si>
  <si>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</si>
  <si>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12 000 000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</si>
  <si>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</si>
  <si>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inverstiční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</si>
  <si>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2020-2-1-4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</si>
  <si>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10. 2020 - 2. 11. 2020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</si>
  <si>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30. 11. 2024</t>
    </r>
  </si>
  <si>
    <t>Martina</t>
  </si>
  <si>
    <t>Jan Werich: Když už člověk jednou je</t>
  </si>
  <si>
    <t>PSO</t>
  </si>
  <si>
    <t>Stop time</t>
  </si>
  <si>
    <t>Tady Havel, slyšíte mě?</t>
  </si>
  <si>
    <t>Blix</t>
  </si>
  <si>
    <t>15x15x5 Minisalon</t>
  </si>
  <si>
    <t>Nahoře i dole</t>
  </si>
  <si>
    <t>Ještě nejsem, kým chci být</t>
  </si>
  <si>
    <t>Šedá zóna</t>
  </si>
  <si>
    <t>Barletta s.r.o.</t>
  </si>
  <si>
    <t>Bio Illusion s.r.o.</t>
  </si>
  <si>
    <t>Analog Vision s.r.o.</t>
  </si>
  <si>
    <t>Eallin TV s.r.o.</t>
  </si>
  <si>
    <t>endorfilm s.r.o.</t>
  </si>
  <si>
    <t>Pink Productions, s.r.o.</t>
  </si>
  <si>
    <t>Nomad Films s.r.o.</t>
  </si>
  <si>
    <t>NOW Production s.r.o.</t>
  </si>
  <si>
    <t>Somatic Films s.r.o.</t>
  </si>
  <si>
    <t>Daniela Meressa Rusnoková</t>
  </si>
  <si>
    <t>Blaha, Zdeněk</t>
  </si>
  <si>
    <t>ano</t>
  </si>
  <si>
    <t>Kazík, Ondřej</t>
  </si>
  <si>
    <t>ne</t>
  </si>
  <si>
    <t>Voráč, Jiří</t>
  </si>
  <si>
    <t>Procházková, Maria</t>
  </si>
  <si>
    <t>Slavíková, Helena</t>
  </si>
  <si>
    <t>Nováková, Marta</t>
  </si>
  <si>
    <t>Lukeš, Jan</t>
  </si>
  <si>
    <t>Uhrík, Štefan</t>
  </si>
  <si>
    <t>Cielová, Hana</t>
  </si>
  <si>
    <t>Ryšavý, Martin</t>
  </si>
  <si>
    <t>Cviková, Ludmila</t>
  </si>
  <si>
    <t>Kulhánková, Hana</t>
  </si>
  <si>
    <t>x</t>
  </si>
  <si>
    <t>Kopecká, Anna</t>
  </si>
  <si>
    <t>Česálková, Lucie</t>
  </si>
  <si>
    <t>Tuček, Daniel</t>
  </si>
  <si>
    <t>Rozvaldová, Jana</t>
  </si>
  <si>
    <t>Krasnohorský, Juraj</t>
  </si>
  <si>
    <t>Slováková, Andrea</t>
  </si>
  <si>
    <t>Schwarcz, Viktor</t>
  </si>
  <si>
    <t>Konečný, Lubomír</t>
  </si>
  <si>
    <t>Mathé, Ivo</t>
  </si>
  <si>
    <t>Vála, Luboš</t>
  </si>
  <si>
    <t>Borovan, Pavel</t>
  </si>
  <si>
    <t>Vandas, Martin</t>
  </si>
  <si>
    <t>4172/2021</t>
  </si>
  <si>
    <t>4162/2021</t>
  </si>
  <si>
    <t>4160/2021</t>
  </si>
  <si>
    <t>4136/2021</t>
  </si>
  <si>
    <t>4165/2021</t>
  </si>
  <si>
    <t>4153/2021</t>
  </si>
  <si>
    <t>4142/2021</t>
  </si>
  <si>
    <t>4189/2021</t>
  </si>
  <si>
    <t>4178/2021</t>
  </si>
  <si>
    <t>4154/2021</t>
  </si>
  <si>
    <t>investiční dotace</t>
  </si>
  <si>
    <t>65%</t>
  </si>
  <si>
    <t>80%</t>
  </si>
  <si>
    <t>75%</t>
  </si>
  <si>
    <t>60%</t>
  </si>
  <si>
    <t>ano - 20%</t>
  </si>
  <si>
    <t>30.4.2022</t>
  </si>
  <si>
    <t>28.2.2022</t>
  </si>
  <si>
    <t>30.9.2022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</si>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</sst>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0" fontId="6" fillId="0" borderId="0" applyFill="0" applyProtection="0"/>
  </cellStyleXfs>
  <cellXfs count="55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</cellXfs>
  <cellStyles count="2">
    <cellStyle name="Normální" xfId="0" builtinId="0"/>
    <cellStyle name="Normální 2" xfId="1" xr:uid="{2869F618-C315-4FA1-9ACE-AB8C49D86629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6"/>
  <sheetViews>
    <sheetView tabSelected="1" zoomScale="78" zoomScaleNormal="78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77734375" style="2" customWidth="1"/>
    <col min="13" max="19" width="9.21875" style="2" customWidth="1"/>
    <col min="20" max="20" width="14.44140625" style="2" customWidth="1"/>
    <col min="21" max="21" width="19.77734375" style="2" customWidth="1"/>
    <col min="22" max="22" width="10.21875" style="2" customWidth="1"/>
    <col min="23" max="26" width="9.21875" style="2" customWidth="1"/>
    <col min="27" max="27" width="10.21875" style="2" customWidth="1"/>
    <col min="28" max="29" width="15.77734375" style="2" customWidth="1"/>
    <col min="30" max="16384" width="9.21875" style="2"/>
  </cols>
  <sheetData>
    <row r="1" spans="1:93" ht="38.25" customHeight="1" x14ac:dyDescent="0.3">
      <c r="A1" s="1" t="s">
        <v>35</v>
      </c>
    </row>
    <row r="2" spans="1:93" ht="12.6" x14ac:dyDescent="0.3">
      <c r="A2" s="4" t="s">
        <v>45</v>
      </c>
      <c r="D2" s="4" t="s">
        <v>24</v>
      </c>
    </row>
    <row r="3" spans="1:93" ht="12.6" x14ac:dyDescent="0.3">
      <c r="A3" s="4" t="s">
        <v>43</v>
      </c>
      <c r="D3" s="2" t="s">
        <v>36</v>
      </c>
    </row>
    <row r="4" spans="1:93" ht="12.6" x14ac:dyDescent="0.3">
      <c r="A4" s="4" t="s">
        <v>46</v>
      </c>
      <c r="D4" s="2" t="s">
        <v>37</v>
      </c>
    </row>
    <row r="5" spans="1:93" ht="12.6" x14ac:dyDescent="0.3">
      <c r="A5" s="4" t="s">
        <v>42</v>
      </c>
      <c r="D5" s="2" t="s">
        <v>38</v>
      </c>
    </row>
    <row r="6" spans="1:93" ht="12.6" x14ac:dyDescent="0.3">
      <c r="A6" s="2" t="s">
        <v>47</v>
      </c>
      <c r="D6" s="2" t="s">
        <v>39</v>
      </c>
    </row>
    <row r="7" spans="1:93" ht="12.6" x14ac:dyDescent="0.3">
      <c r="A7" s="18" t="s">
        <v>44</v>
      </c>
      <c r="D7" s="2" t="s">
        <v>40</v>
      </c>
    </row>
    <row r="8" spans="1:93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93" ht="12.6" customHeight="1" x14ac:dyDescent="0.3">
      <c r="A9" s="4"/>
      <c r="D9" s="4" t="s">
        <v>25</v>
      </c>
      <c r="E9" s="15"/>
      <c r="F9" s="15"/>
      <c r="G9" s="15"/>
      <c r="H9" s="15"/>
      <c r="I9" s="15"/>
      <c r="J9" s="15"/>
      <c r="K9" s="15"/>
    </row>
    <row r="10" spans="1:93" ht="39" customHeight="1" x14ac:dyDescent="0.3">
      <c r="A10" s="4"/>
      <c r="D10" s="21" t="s">
        <v>41</v>
      </c>
      <c r="E10" s="21"/>
      <c r="F10" s="21"/>
      <c r="G10" s="21"/>
      <c r="H10" s="21"/>
      <c r="I10" s="21"/>
      <c r="J10" s="21"/>
      <c r="K10" s="21"/>
    </row>
    <row r="11" spans="1:93" ht="12.6" customHeight="1" x14ac:dyDescent="0.3">
      <c r="A11" s="4"/>
    </row>
    <row r="12" spans="1:93" ht="26.55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32</v>
      </c>
      <c r="G12" s="22"/>
      <c r="H12" s="22" t="s">
        <v>33</v>
      </c>
      <c r="I12" s="22"/>
      <c r="J12" s="22" t="s">
        <v>34</v>
      </c>
      <c r="K12" s="22"/>
      <c r="L12" s="22" t="s">
        <v>15</v>
      </c>
      <c r="M12" s="22" t="s">
        <v>14</v>
      </c>
      <c r="N12" s="22" t="s">
        <v>16</v>
      </c>
      <c r="O12" s="22" t="s">
        <v>29</v>
      </c>
      <c r="P12" s="22" t="s">
        <v>30</v>
      </c>
      <c r="Q12" s="22" t="s">
        <v>31</v>
      </c>
      <c r="R12" s="22" t="s">
        <v>3</v>
      </c>
      <c r="S12" s="22" t="s">
        <v>4</v>
      </c>
      <c r="T12" s="22" t="s">
        <v>5</v>
      </c>
      <c r="U12" s="22" t="s">
        <v>6</v>
      </c>
      <c r="V12" s="22" t="s">
        <v>7</v>
      </c>
      <c r="W12" s="22" t="s">
        <v>8</v>
      </c>
      <c r="X12" s="22" t="s">
        <v>18</v>
      </c>
      <c r="Y12" s="22" t="s">
        <v>17</v>
      </c>
      <c r="Z12" s="22" t="s">
        <v>9</v>
      </c>
      <c r="AA12" s="22" t="s">
        <v>10</v>
      </c>
      <c r="AB12" s="22" t="s">
        <v>11</v>
      </c>
      <c r="AC12" s="22" t="s">
        <v>12</v>
      </c>
    </row>
    <row r="13" spans="1:93" ht="59.55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93" ht="37.5" customHeight="1" x14ac:dyDescent="0.3">
      <c r="A14" s="23"/>
      <c r="B14" s="23"/>
      <c r="C14" s="23"/>
      <c r="D14" s="23"/>
      <c r="E14" s="27"/>
      <c r="F14" s="5" t="s">
        <v>26</v>
      </c>
      <c r="G14" s="17" t="s">
        <v>27</v>
      </c>
      <c r="H14" s="17" t="s">
        <v>26</v>
      </c>
      <c r="I14" s="17" t="s">
        <v>27</v>
      </c>
      <c r="J14" s="17" t="s">
        <v>26</v>
      </c>
      <c r="K14" s="17" t="s">
        <v>27</v>
      </c>
      <c r="L14" s="17" t="s">
        <v>28</v>
      </c>
      <c r="M14" s="17" t="s">
        <v>21</v>
      </c>
      <c r="N14" s="17" t="s">
        <v>21</v>
      </c>
      <c r="O14" s="17" t="s">
        <v>22</v>
      </c>
      <c r="P14" s="17" t="s">
        <v>23</v>
      </c>
      <c r="Q14" s="17" t="s">
        <v>23</v>
      </c>
      <c r="R14" s="17" t="s">
        <v>22</v>
      </c>
      <c r="S14" s="17"/>
      <c r="T14" s="17"/>
      <c r="U14" s="17"/>
      <c r="V14" s="16"/>
      <c r="W14" s="16"/>
      <c r="X14" s="16"/>
      <c r="Y14" s="16"/>
      <c r="Z14" s="16"/>
      <c r="AA14" s="16"/>
      <c r="AB14" s="16"/>
      <c r="AC14" s="17"/>
    </row>
    <row r="15" spans="1:93" s="6" customFormat="1" ht="12.75" customHeight="1" x14ac:dyDescent="0.2">
      <c r="A15" s="7" t="s">
        <v>95</v>
      </c>
      <c r="B15" s="13" t="s">
        <v>65</v>
      </c>
      <c r="C15" s="13" t="s">
        <v>55</v>
      </c>
      <c r="D15" s="50">
        <v>4600000</v>
      </c>
      <c r="E15" s="50">
        <v>1600000</v>
      </c>
      <c r="F15" s="8" t="s">
        <v>77</v>
      </c>
      <c r="G15" s="12" t="s">
        <v>69</v>
      </c>
      <c r="H15" s="12" t="s">
        <v>83</v>
      </c>
      <c r="I15" s="12" t="s">
        <v>82</v>
      </c>
      <c r="J15" s="12" t="s">
        <v>92</v>
      </c>
      <c r="K15" s="12" t="s">
        <v>69</v>
      </c>
      <c r="L15" s="9">
        <v>36.714300000000001</v>
      </c>
      <c r="M15" s="9">
        <v>13</v>
      </c>
      <c r="N15" s="9">
        <v>13.428599999999999</v>
      </c>
      <c r="O15" s="9">
        <v>4.7142999999999997</v>
      </c>
      <c r="P15" s="9">
        <v>8.7142999999999997</v>
      </c>
      <c r="Q15" s="9">
        <v>8.8571000000000009</v>
      </c>
      <c r="R15" s="9">
        <v>2</v>
      </c>
      <c r="S15" s="10">
        <v>87.428600000000003</v>
      </c>
      <c r="T15" s="28">
        <v>1600000</v>
      </c>
      <c r="U15" s="11" t="s">
        <v>105</v>
      </c>
      <c r="V15" s="51" t="s">
        <v>69</v>
      </c>
      <c r="W15" s="51" t="s">
        <v>69</v>
      </c>
      <c r="X15" s="52" t="s">
        <v>71</v>
      </c>
      <c r="Y15" s="53" t="s">
        <v>71</v>
      </c>
      <c r="Z15" s="40">
        <v>0.59</v>
      </c>
      <c r="AA15" s="53" t="s">
        <v>106</v>
      </c>
      <c r="AB15" s="48">
        <v>44592</v>
      </c>
      <c r="AC15" s="48">
        <v>44592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6" customFormat="1" ht="12.75" customHeight="1" x14ac:dyDescent="0.2">
      <c r="A16" s="7" t="s">
        <v>103</v>
      </c>
      <c r="B16" s="13" t="s">
        <v>66</v>
      </c>
      <c r="C16" s="13" t="s">
        <v>56</v>
      </c>
      <c r="D16" s="50">
        <v>4465000</v>
      </c>
      <c r="E16" s="50">
        <v>1700000</v>
      </c>
      <c r="F16" s="8" t="s">
        <v>79</v>
      </c>
      <c r="G16" s="12" t="s">
        <v>69</v>
      </c>
      <c r="H16" s="12" t="s">
        <v>84</v>
      </c>
      <c r="I16" s="12" t="s">
        <v>69</v>
      </c>
      <c r="J16" s="12" t="s">
        <v>93</v>
      </c>
      <c r="K16" s="12" t="s">
        <v>69</v>
      </c>
      <c r="L16" s="9">
        <v>36.142899999999997</v>
      </c>
      <c r="M16" s="9">
        <v>12.7143</v>
      </c>
      <c r="N16" s="9">
        <v>13.142899999999999</v>
      </c>
      <c r="O16" s="9">
        <v>5</v>
      </c>
      <c r="P16" s="9">
        <v>8.1428999999999991</v>
      </c>
      <c r="Q16" s="9">
        <v>8.8571000000000009</v>
      </c>
      <c r="R16" s="9">
        <v>2</v>
      </c>
      <c r="S16" s="10">
        <v>86</v>
      </c>
      <c r="T16" s="28">
        <v>1700000</v>
      </c>
      <c r="U16" s="39" t="s">
        <v>105</v>
      </c>
      <c r="V16" s="51" t="s">
        <v>69</v>
      </c>
      <c r="W16" s="51" t="s">
        <v>69</v>
      </c>
      <c r="X16" s="52" t="s">
        <v>71</v>
      </c>
      <c r="Y16" s="53" t="s">
        <v>71</v>
      </c>
      <c r="Z16" s="40">
        <v>0.72</v>
      </c>
      <c r="AA16" s="53" t="s">
        <v>107</v>
      </c>
      <c r="AB16" s="48">
        <v>44679</v>
      </c>
      <c r="AC16" s="54" t="s">
        <v>111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6" customFormat="1" ht="12.75" customHeight="1" x14ac:dyDescent="0.2">
      <c r="A17" s="7" t="s">
        <v>96</v>
      </c>
      <c r="B17" s="13" t="s">
        <v>63</v>
      </c>
      <c r="C17" s="13" t="s">
        <v>53</v>
      </c>
      <c r="D17" s="50">
        <v>6246079</v>
      </c>
      <c r="E17" s="50">
        <v>1900000</v>
      </c>
      <c r="F17" s="8" t="s">
        <v>75</v>
      </c>
      <c r="G17" s="12" t="s">
        <v>69</v>
      </c>
      <c r="H17" s="12" t="s">
        <v>81</v>
      </c>
      <c r="I17" s="12" t="s">
        <v>82</v>
      </c>
      <c r="J17" s="12" t="s">
        <v>90</v>
      </c>
      <c r="K17" s="12" t="s">
        <v>71</v>
      </c>
      <c r="L17" s="9">
        <v>33.857100000000003</v>
      </c>
      <c r="M17" s="9">
        <v>11.428599999999999</v>
      </c>
      <c r="N17" s="9">
        <v>12.7143</v>
      </c>
      <c r="O17" s="9">
        <v>4.8571</v>
      </c>
      <c r="P17" s="9">
        <v>8</v>
      </c>
      <c r="Q17" s="9">
        <v>8.1428999999999991</v>
      </c>
      <c r="R17" s="9">
        <v>4</v>
      </c>
      <c r="S17" s="10">
        <v>83</v>
      </c>
      <c r="T17" s="28">
        <v>1900000</v>
      </c>
      <c r="U17" s="39" t="s">
        <v>105</v>
      </c>
      <c r="V17" s="51" t="s">
        <v>69</v>
      </c>
      <c r="W17" s="51" t="s">
        <v>69</v>
      </c>
      <c r="X17" s="52" t="s">
        <v>69</v>
      </c>
      <c r="Y17" s="53" t="s">
        <v>110</v>
      </c>
      <c r="Z17" s="40">
        <v>0.7</v>
      </c>
      <c r="AA17" s="53" t="s">
        <v>108</v>
      </c>
      <c r="AB17" s="48">
        <v>44593</v>
      </c>
      <c r="AC17" s="54" t="s">
        <v>112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6" customFormat="1" ht="12.75" customHeight="1" x14ac:dyDescent="0.2">
      <c r="A18" s="7" t="s">
        <v>97</v>
      </c>
      <c r="B18" s="13" t="s">
        <v>62</v>
      </c>
      <c r="C18" s="13" t="s">
        <v>52</v>
      </c>
      <c r="D18" s="50">
        <v>9334680</v>
      </c>
      <c r="E18" s="50">
        <v>1450000</v>
      </c>
      <c r="F18" s="8" t="s">
        <v>74</v>
      </c>
      <c r="G18" s="12" t="s">
        <v>69</v>
      </c>
      <c r="H18" s="12" t="s">
        <v>72</v>
      </c>
      <c r="I18" s="12" t="s">
        <v>69</v>
      </c>
      <c r="J18" s="12" t="s">
        <v>89</v>
      </c>
      <c r="K18" s="12" t="s">
        <v>69</v>
      </c>
      <c r="L18" s="9">
        <v>31.857099999999999</v>
      </c>
      <c r="M18" s="9">
        <v>12.142899999999999</v>
      </c>
      <c r="N18" s="9">
        <v>13.428599999999999</v>
      </c>
      <c r="O18" s="9">
        <v>4.8571</v>
      </c>
      <c r="P18" s="9">
        <v>7.7142999999999997</v>
      </c>
      <c r="Q18" s="9">
        <v>8.2857000000000003</v>
      </c>
      <c r="R18" s="9">
        <v>4</v>
      </c>
      <c r="S18" s="10">
        <v>82.285700000000006</v>
      </c>
      <c r="T18" s="28">
        <v>1450000</v>
      </c>
      <c r="U18" s="39" t="s">
        <v>105</v>
      </c>
      <c r="V18" s="51" t="s">
        <v>69</v>
      </c>
      <c r="W18" s="51" t="s">
        <v>71</v>
      </c>
      <c r="X18" s="52" t="s">
        <v>71</v>
      </c>
      <c r="Y18" s="53" t="s">
        <v>71</v>
      </c>
      <c r="Z18" s="40">
        <v>0.37759999999999999</v>
      </c>
      <c r="AA18" s="53" t="s">
        <v>109</v>
      </c>
      <c r="AB18" s="48">
        <v>44592</v>
      </c>
      <c r="AC18" s="48">
        <v>44592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6" customFormat="1" ht="12.75" customHeight="1" x14ac:dyDescent="0.2">
      <c r="A19" s="7" t="s">
        <v>98</v>
      </c>
      <c r="B19" s="13" t="s">
        <v>58</v>
      </c>
      <c r="C19" s="13" t="s">
        <v>48</v>
      </c>
      <c r="D19" s="50">
        <v>3196000</v>
      </c>
      <c r="E19" s="50">
        <v>1000000</v>
      </c>
      <c r="F19" s="8" t="s">
        <v>68</v>
      </c>
      <c r="G19" s="12" t="s">
        <v>69</v>
      </c>
      <c r="H19" s="12" t="s">
        <v>78</v>
      </c>
      <c r="I19" s="12" t="s">
        <v>69</v>
      </c>
      <c r="J19" s="12" t="s">
        <v>85</v>
      </c>
      <c r="K19" s="12" t="s">
        <v>69</v>
      </c>
      <c r="L19" s="9">
        <v>31</v>
      </c>
      <c r="M19" s="9">
        <v>10.428599999999999</v>
      </c>
      <c r="N19" s="9">
        <v>12.142899999999999</v>
      </c>
      <c r="O19" s="9">
        <v>4.7142999999999997</v>
      </c>
      <c r="P19" s="9">
        <v>8.5714000000000006</v>
      </c>
      <c r="Q19" s="9">
        <v>8.7142999999999997</v>
      </c>
      <c r="R19" s="9">
        <v>4</v>
      </c>
      <c r="S19" s="10">
        <v>79.571399999999997</v>
      </c>
      <c r="T19" s="28">
        <v>1000000</v>
      </c>
      <c r="U19" s="39" t="s">
        <v>105</v>
      </c>
      <c r="V19" s="51" t="s">
        <v>71</v>
      </c>
      <c r="W19" s="51" t="s">
        <v>69</v>
      </c>
      <c r="X19" s="52" t="s">
        <v>71</v>
      </c>
      <c r="Y19" s="53" t="s">
        <v>71</v>
      </c>
      <c r="Z19" s="40">
        <v>0.5</v>
      </c>
      <c r="AA19" s="53" t="s">
        <v>109</v>
      </c>
      <c r="AB19" s="48">
        <v>44805</v>
      </c>
      <c r="AC19" s="54" t="s">
        <v>113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6" customFormat="1" ht="12.75" customHeight="1" x14ac:dyDescent="0.2">
      <c r="A20" s="7" t="s">
        <v>99</v>
      </c>
      <c r="B20" s="13" t="s">
        <v>64</v>
      </c>
      <c r="C20" s="13" t="s">
        <v>54</v>
      </c>
      <c r="D20" s="50">
        <v>6637500</v>
      </c>
      <c r="E20" s="50">
        <v>1500000</v>
      </c>
      <c r="F20" s="8" t="s">
        <v>76</v>
      </c>
      <c r="G20" s="12" t="s">
        <v>69</v>
      </c>
      <c r="H20" s="12" t="s">
        <v>74</v>
      </c>
      <c r="I20" s="12" t="s">
        <v>69</v>
      </c>
      <c r="J20" s="12" t="s">
        <v>91</v>
      </c>
      <c r="K20" s="12" t="s">
        <v>69</v>
      </c>
      <c r="L20" s="9">
        <v>33</v>
      </c>
      <c r="M20" s="9">
        <v>11.2857</v>
      </c>
      <c r="N20" s="9">
        <v>12.142899999999999</v>
      </c>
      <c r="O20" s="9">
        <v>4.4286000000000003</v>
      </c>
      <c r="P20" s="9">
        <v>7.2857000000000003</v>
      </c>
      <c r="Q20" s="9">
        <v>7</v>
      </c>
      <c r="R20" s="9">
        <v>2</v>
      </c>
      <c r="S20" s="10">
        <v>77.142899999999997</v>
      </c>
      <c r="T20" s="28">
        <v>1500000</v>
      </c>
      <c r="U20" s="39" t="s">
        <v>105</v>
      </c>
      <c r="V20" s="51" t="s">
        <v>69</v>
      </c>
      <c r="W20" s="51" t="s">
        <v>71</v>
      </c>
      <c r="X20" s="52" t="s">
        <v>71</v>
      </c>
      <c r="Y20" s="53" t="s">
        <v>71</v>
      </c>
      <c r="Z20" s="40">
        <v>0.47</v>
      </c>
      <c r="AA20" s="53" t="s">
        <v>109</v>
      </c>
      <c r="AB20" s="48">
        <v>44531</v>
      </c>
      <c r="AC20" s="54" t="s">
        <v>114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6" customFormat="1" ht="12.75" customHeight="1" x14ac:dyDescent="0.2">
      <c r="A21" s="7" t="s">
        <v>100</v>
      </c>
      <c r="B21" s="13" t="s">
        <v>60</v>
      </c>
      <c r="C21" s="13" t="s">
        <v>50</v>
      </c>
      <c r="D21" s="50">
        <v>5782600</v>
      </c>
      <c r="E21" s="50">
        <v>2500000</v>
      </c>
      <c r="F21" s="8" t="s">
        <v>72</v>
      </c>
      <c r="G21" s="12" t="s">
        <v>69</v>
      </c>
      <c r="H21" s="12" t="s">
        <v>75</v>
      </c>
      <c r="I21" s="12" t="s">
        <v>69</v>
      </c>
      <c r="J21" s="12" t="s">
        <v>87</v>
      </c>
      <c r="K21" s="12" t="s">
        <v>69</v>
      </c>
      <c r="L21" s="9">
        <v>31.428599999999999</v>
      </c>
      <c r="M21" s="9">
        <v>10.142899999999999</v>
      </c>
      <c r="N21" s="9">
        <v>11.7143</v>
      </c>
      <c r="O21" s="9">
        <v>4.5713999999999997</v>
      </c>
      <c r="P21" s="9">
        <v>6.5713999999999997</v>
      </c>
      <c r="Q21" s="9">
        <v>7.1429</v>
      </c>
      <c r="R21" s="9">
        <v>4</v>
      </c>
      <c r="S21" s="10">
        <v>75.571399999999997</v>
      </c>
      <c r="T21" s="28">
        <v>2000000</v>
      </c>
      <c r="U21" s="39" t="s">
        <v>105</v>
      </c>
      <c r="V21" s="51" t="s">
        <v>69</v>
      </c>
      <c r="W21" s="51" t="s">
        <v>69</v>
      </c>
      <c r="X21" s="52" t="s">
        <v>71</v>
      </c>
      <c r="Y21" s="53" t="s">
        <v>71</v>
      </c>
      <c r="Z21" s="40">
        <v>0.72</v>
      </c>
      <c r="AA21" s="53" t="s">
        <v>107</v>
      </c>
      <c r="AB21" s="48">
        <v>44742</v>
      </c>
      <c r="AC21" s="48">
        <v>44742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6" customFormat="1" ht="12.75" customHeight="1" x14ac:dyDescent="0.2">
      <c r="A22" s="7" t="s">
        <v>104</v>
      </c>
      <c r="B22" s="13" t="s">
        <v>61</v>
      </c>
      <c r="C22" s="13" t="s">
        <v>51</v>
      </c>
      <c r="D22" s="50">
        <v>6224525</v>
      </c>
      <c r="E22" s="50">
        <v>4823025</v>
      </c>
      <c r="F22" s="8" t="s">
        <v>73</v>
      </c>
      <c r="G22" s="12" t="s">
        <v>71</v>
      </c>
      <c r="H22" s="12" t="s">
        <v>68</v>
      </c>
      <c r="I22" s="12" t="s">
        <v>69</v>
      </c>
      <c r="J22" s="12" t="s">
        <v>88</v>
      </c>
      <c r="K22" s="12" t="s">
        <v>82</v>
      </c>
      <c r="L22" s="9">
        <v>25.571400000000001</v>
      </c>
      <c r="M22" s="9">
        <v>12.142899999999999</v>
      </c>
      <c r="N22" s="9">
        <v>10.428599999999999</v>
      </c>
      <c r="O22" s="9">
        <v>4.1429</v>
      </c>
      <c r="P22" s="9">
        <v>5</v>
      </c>
      <c r="Q22" s="9">
        <v>6.1429</v>
      </c>
      <c r="R22" s="9">
        <v>4</v>
      </c>
      <c r="S22" s="10">
        <v>67.428600000000003</v>
      </c>
      <c r="T22" s="28"/>
      <c r="U22" s="11"/>
      <c r="V22" s="51" t="s">
        <v>69</v>
      </c>
      <c r="W22" s="53"/>
      <c r="X22" s="52" t="s">
        <v>71</v>
      </c>
      <c r="Y22" s="53"/>
      <c r="Z22" s="40">
        <v>0.77500000000000002</v>
      </c>
      <c r="AA22" s="53"/>
      <c r="AB22" s="48">
        <v>44651</v>
      </c>
      <c r="AC22" s="54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6" customFormat="1" ht="12.75" customHeight="1" x14ac:dyDescent="0.2">
      <c r="A23" s="7" t="s">
        <v>101</v>
      </c>
      <c r="B23" s="13" t="s">
        <v>59</v>
      </c>
      <c r="C23" s="13" t="s">
        <v>49</v>
      </c>
      <c r="D23" s="50">
        <v>1970500</v>
      </c>
      <c r="E23" s="50">
        <v>400000</v>
      </c>
      <c r="F23" s="8" t="s">
        <v>70</v>
      </c>
      <c r="G23" s="12" t="s">
        <v>71</v>
      </c>
      <c r="H23" s="12" t="s">
        <v>80</v>
      </c>
      <c r="I23" s="12" t="s">
        <v>69</v>
      </c>
      <c r="J23" s="12" t="s">
        <v>86</v>
      </c>
      <c r="K23" s="12" t="s">
        <v>69</v>
      </c>
      <c r="L23" s="9">
        <v>22</v>
      </c>
      <c r="M23" s="9">
        <v>11.428599999999999</v>
      </c>
      <c r="N23" s="9">
        <v>10.428599999999999</v>
      </c>
      <c r="O23" s="9">
        <v>4.5713999999999997</v>
      </c>
      <c r="P23" s="9">
        <v>7.7142999999999997</v>
      </c>
      <c r="Q23" s="9">
        <v>6.4286000000000003</v>
      </c>
      <c r="R23" s="9">
        <v>4</v>
      </c>
      <c r="S23" s="10">
        <v>66.571399999999997</v>
      </c>
      <c r="T23" s="28"/>
      <c r="U23" s="11"/>
      <c r="V23" s="51" t="s">
        <v>71</v>
      </c>
      <c r="W23" s="53"/>
      <c r="X23" s="52" t="s">
        <v>71</v>
      </c>
      <c r="Y23" s="53"/>
      <c r="Z23" s="40">
        <v>0.33</v>
      </c>
      <c r="AA23" s="53"/>
      <c r="AB23" s="48">
        <v>44377</v>
      </c>
      <c r="AC23" s="54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6" customFormat="1" ht="12.75" customHeight="1" x14ac:dyDescent="0.2">
      <c r="A24" s="7" t="s">
        <v>102</v>
      </c>
      <c r="B24" s="13" t="s">
        <v>67</v>
      </c>
      <c r="C24" s="13" t="s">
        <v>57</v>
      </c>
      <c r="D24" s="50">
        <v>4057409</v>
      </c>
      <c r="E24" s="50">
        <v>1622963</v>
      </c>
      <c r="F24" s="8" t="s">
        <v>80</v>
      </c>
      <c r="G24" s="12" t="s">
        <v>71</v>
      </c>
      <c r="H24" s="12" t="s">
        <v>70</v>
      </c>
      <c r="I24" s="12" t="s">
        <v>71</v>
      </c>
      <c r="J24" s="12" t="s">
        <v>94</v>
      </c>
      <c r="K24" s="12" t="s">
        <v>71</v>
      </c>
      <c r="L24" s="9">
        <v>29.142900000000001</v>
      </c>
      <c r="M24" s="9">
        <v>10.2857</v>
      </c>
      <c r="N24" s="9">
        <v>11.7143</v>
      </c>
      <c r="O24" s="9">
        <v>3.1429</v>
      </c>
      <c r="P24" s="9">
        <v>4.5713999999999997</v>
      </c>
      <c r="Q24" s="9">
        <v>4</v>
      </c>
      <c r="R24" s="9">
        <v>2</v>
      </c>
      <c r="S24" s="10">
        <v>64.857100000000003</v>
      </c>
      <c r="T24" s="28"/>
      <c r="U24" s="11"/>
      <c r="V24" s="51" t="s">
        <v>69</v>
      </c>
      <c r="W24" s="53"/>
      <c r="X24" s="52" t="s">
        <v>69</v>
      </c>
      <c r="Y24" s="53"/>
      <c r="Z24" s="40">
        <v>0.86</v>
      </c>
      <c r="AA24" s="53"/>
      <c r="AB24" s="48">
        <v>45005</v>
      </c>
      <c r="AC24" s="54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x14ac:dyDescent="0.3">
      <c r="D25" s="49">
        <f>SUM(D15:D24)</f>
        <v>52514293</v>
      </c>
      <c r="E25" s="49">
        <f>SUM(E15:E24)</f>
        <v>18495988</v>
      </c>
      <c r="F25" s="14"/>
      <c r="T25" s="49">
        <f>SUM(T15:T24)</f>
        <v>11150000</v>
      </c>
    </row>
    <row r="26" spans="1:93" x14ac:dyDescent="0.3">
      <c r="E26" s="14"/>
      <c r="F26" s="14"/>
      <c r="G26" s="14"/>
      <c r="H26" s="14"/>
      <c r="S26" s="2" t="s">
        <v>20</v>
      </c>
      <c r="T26" s="49">
        <f>12000000-T25</f>
        <v>850000</v>
      </c>
    </row>
  </sheetData>
  <mergeCells count="28">
    <mergeCell ref="A12:A14"/>
    <mergeCell ref="B12:B14"/>
    <mergeCell ref="C12:C14"/>
    <mergeCell ref="D12:D14"/>
    <mergeCell ref="E12:E14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D8:K8"/>
    <mergeCell ref="AA12:AA13"/>
    <mergeCell ref="AB12:AB13"/>
    <mergeCell ref="AC12:AC13"/>
    <mergeCell ref="F12:G13"/>
    <mergeCell ref="H12:I13"/>
    <mergeCell ref="J12:K13"/>
    <mergeCell ref="D10:K10"/>
  </mergeCells>
  <dataValidations count="4">
    <dataValidation type="decimal" operator="lessThanOrEqual" allowBlank="1" showInputMessage="1" showErrorMessage="1" error="max. 40" sqref="L15:L24" xr:uid="{00000000-0002-0000-0000-000000000000}">
      <formula1>40</formula1>
    </dataValidation>
    <dataValidation type="decimal" operator="lessThanOrEqual" allowBlank="1" showInputMessage="1" showErrorMessage="1" error="max. 15" sqref="M15:N24" xr:uid="{00000000-0002-0000-0000-000001000000}">
      <formula1>15</formula1>
    </dataValidation>
    <dataValidation type="decimal" operator="lessThanOrEqual" allowBlank="1" showInputMessage="1" showErrorMessage="1" error="max. 10" sqref="P15:Q24" xr:uid="{00000000-0002-0000-0000-000002000000}">
      <formula1>10</formula1>
    </dataValidation>
    <dataValidation type="decimal" operator="lessThanOrEqual" allowBlank="1" showInputMessage="1" showErrorMessage="1" error="max. 5" sqref="O15:O24 R15:R2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A027-43CD-490D-B3F9-957CA4DEBF1D}">
  <dimension ref="A1:BY26"/>
  <sheetViews>
    <sheetView zoomScale="80" zoomScaleNormal="80"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77734375" style="2" customWidth="1"/>
    <col min="13" max="16384" width="9.21875" style="2"/>
  </cols>
  <sheetData>
    <row r="1" spans="1:77" ht="38.25" customHeight="1" x14ac:dyDescent="0.3">
      <c r="A1" s="1" t="s">
        <v>35</v>
      </c>
    </row>
    <row r="2" spans="1:77" ht="12.6" x14ac:dyDescent="0.3">
      <c r="A2" s="4" t="s">
        <v>45</v>
      </c>
      <c r="D2" s="4" t="s">
        <v>24</v>
      </c>
    </row>
    <row r="3" spans="1:77" ht="12.6" x14ac:dyDescent="0.3">
      <c r="A3" s="4" t="s">
        <v>43</v>
      </c>
      <c r="D3" s="2" t="s">
        <v>36</v>
      </c>
    </row>
    <row r="4" spans="1:77" ht="12.6" x14ac:dyDescent="0.3">
      <c r="A4" s="4" t="s">
        <v>46</v>
      </c>
      <c r="D4" s="2" t="s">
        <v>37</v>
      </c>
    </row>
    <row r="5" spans="1:77" ht="12.6" x14ac:dyDescent="0.3">
      <c r="A5" s="4" t="s">
        <v>42</v>
      </c>
      <c r="D5" s="2" t="s">
        <v>38</v>
      </c>
    </row>
    <row r="6" spans="1:77" ht="12.6" x14ac:dyDescent="0.3">
      <c r="A6" s="2" t="s">
        <v>47</v>
      </c>
      <c r="D6" s="2" t="s">
        <v>39</v>
      </c>
    </row>
    <row r="7" spans="1:77" ht="12.6" x14ac:dyDescent="0.3">
      <c r="A7" s="18" t="s">
        <v>44</v>
      </c>
      <c r="D7" s="2" t="s">
        <v>40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4"/>
      <c r="D9" s="4" t="s">
        <v>25</v>
      </c>
      <c r="E9" s="20"/>
      <c r="F9" s="20"/>
      <c r="G9" s="20"/>
      <c r="H9" s="20"/>
      <c r="I9" s="20"/>
      <c r="J9" s="20"/>
      <c r="K9" s="20"/>
    </row>
    <row r="10" spans="1:77" ht="39" customHeight="1" x14ac:dyDescent="0.3">
      <c r="A10" s="4"/>
      <c r="D10" s="21" t="s">
        <v>41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4"/>
    </row>
    <row r="12" spans="1:77" ht="26.55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32</v>
      </c>
      <c r="G12" s="22"/>
      <c r="H12" s="22" t="s">
        <v>33</v>
      </c>
      <c r="I12" s="22"/>
      <c r="J12" s="22" t="s">
        <v>34</v>
      </c>
      <c r="K12" s="22"/>
      <c r="L12" s="22" t="s">
        <v>15</v>
      </c>
      <c r="M12" s="22" t="s">
        <v>14</v>
      </c>
      <c r="N12" s="22" t="s">
        <v>16</v>
      </c>
      <c r="O12" s="22" t="s">
        <v>29</v>
      </c>
      <c r="P12" s="22" t="s">
        <v>30</v>
      </c>
      <c r="Q12" s="22" t="s">
        <v>31</v>
      </c>
      <c r="R12" s="22" t="s">
        <v>3</v>
      </c>
      <c r="S12" s="22" t="s">
        <v>4</v>
      </c>
    </row>
    <row r="13" spans="1:77" ht="59.55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5" t="s">
        <v>26</v>
      </c>
      <c r="G14" s="19" t="s">
        <v>27</v>
      </c>
      <c r="H14" s="19" t="s">
        <v>26</v>
      </c>
      <c r="I14" s="19" t="s">
        <v>27</v>
      </c>
      <c r="J14" s="19" t="s">
        <v>26</v>
      </c>
      <c r="K14" s="19" t="s">
        <v>27</v>
      </c>
      <c r="L14" s="19" t="s">
        <v>28</v>
      </c>
      <c r="M14" s="19" t="s">
        <v>21</v>
      </c>
      <c r="N14" s="19" t="s">
        <v>21</v>
      </c>
      <c r="O14" s="19" t="s">
        <v>22</v>
      </c>
      <c r="P14" s="19" t="s">
        <v>23</v>
      </c>
      <c r="Q14" s="19" t="s">
        <v>23</v>
      </c>
      <c r="R14" s="19" t="s">
        <v>22</v>
      </c>
      <c r="S14" s="19"/>
    </row>
    <row r="15" spans="1:77" s="6" customFormat="1" ht="12.75" customHeight="1" x14ac:dyDescent="0.2">
      <c r="A15" s="35" t="s">
        <v>98</v>
      </c>
      <c r="B15" s="42" t="s">
        <v>58</v>
      </c>
      <c r="C15" s="42" t="s">
        <v>48</v>
      </c>
      <c r="D15" s="43">
        <v>3196000</v>
      </c>
      <c r="E15" s="43">
        <v>1000000</v>
      </c>
      <c r="F15" s="36" t="s">
        <v>68</v>
      </c>
      <c r="G15" s="41" t="s">
        <v>69</v>
      </c>
      <c r="H15" s="12" t="s">
        <v>78</v>
      </c>
      <c r="I15" s="12" t="s">
        <v>69</v>
      </c>
      <c r="J15" s="12" t="s">
        <v>85</v>
      </c>
      <c r="K15" s="12" t="s">
        <v>69</v>
      </c>
      <c r="L15" s="37">
        <v>30</v>
      </c>
      <c r="M15" s="37">
        <v>10</v>
      </c>
      <c r="N15" s="37">
        <v>12</v>
      </c>
      <c r="O15" s="37">
        <v>4</v>
      </c>
      <c r="P15" s="37">
        <v>8</v>
      </c>
      <c r="Q15" s="37">
        <v>9</v>
      </c>
      <c r="R15" s="37">
        <v>4</v>
      </c>
      <c r="S15" s="10">
        <f>SUM(L15:R15)</f>
        <v>77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35" t="s">
        <v>101</v>
      </c>
      <c r="B16" s="42" t="s">
        <v>59</v>
      </c>
      <c r="C16" s="42" t="s">
        <v>49</v>
      </c>
      <c r="D16" s="43">
        <v>1970500</v>
      </c>
      <c r="E16" s="43">
        <v>400000</v>
      </c>
      <c r="F16" s="36" t="s">
        <v>70</v>
      </c>
      <c r="G16" s="41" t="s">
        <v>71</v>
      </c>
      <c r="H16" s="12" t="s">
        <v>80</v>
      </c>
      <c r="I16" s="12" t="s">
        <v>69</v>
      </c>
      <c r="J16" s="12" t="s">
        <v>86</v>
      </c>
      <c r="K16" s="12" t="s">
        <v>69</v>
      </c>
      <c r="L16" s="37">
        <v>25</v>
      </c>
      <c r="M16" s="37">
        <v>10</v>
      </c>
      <c r="N16" s="37">
        <v>10</v>
      </c>
      <c r="O16" s="37">
        <v>4</v>
      </c>
      <c r="P16" s="37">
        <v>6</v>
      </c>
      <c r="Q16" s="37">
        <v>6</v>
      </c>
      <c r="R16" s="37">
        <v>4</v>
      </c>
      <c r="S16" s="10">
        <f t="shared" ref="S16:S24" si="0">SUM(L16:R16)</f>
        <v>65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35" t="s">
        <v>100</v>
      </c>
      <c r="B17" s="42" t="s">
        <v>60</v>
      </c>
      <c r="C17" s="42" t="s">
        <v>50</v>
      </c>
      <c r="D17" s="43">
        <v>5782600</v>
      </c>
      <c r="E17" s="43">
        <v>2500000</v>
      </c>
      <c r="F17" s="36" t="s">
        <v>72</v>
      </c>
      <c r="G17" s="41" t="s">
        <v>69</v>
      </c>
      <c r="H17" s="12" t="s">
        <v>75</v>
      </c>
      <c r="I17" s="12" t="s">
        <v>69</v>
      </c>
      <c r="J17" s="12" t="s">
        <v>87</v>
      </c>
      <c r="K17" s="12" t="s">
        <v>69</v>
      </c>
      <c r="L17" s="37">
        <v>30</v>
      </c>
      <c r="M17" s="37">
        <v>11</v>
      </c>
      <c r="N17" s="37">
        <v>11</v>
      </c>
      <c r="O17" s="37">
        <v>4</v>
      </c>
      <c r="P17" s="37">
        <v>7</v>
      </c>
      <c r="Q17" s="37">
        <v>7</v>
      </c>
      <c r="R17" s="37">
        <v>4</v>
      </c>
      <c r="S17" s="10">
        <f t="shared" si="0"/>
        <v>74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35" t="s">
        <v>104</v>
      </c>
      <c r="B18" s="42" t="s">
        <v>61</v>
      </c>
      <c r="C18" s="42" t="s">
        <v>51</v>
      </c>
      <c r="D18" s="43">
        <v>6224525</v>
      </c>
      <c r="E18" s="43">
        <v>4823025</v>
      </c>
      <c r="F18" s="36" t="s">
        <v>73</v>
      </c>
      <c r="G18" s="41" t="s">
        <v>71</v>
      </c>
      <c r="H18" s="12" t="s">
        <v>68</v>
      </c>
      <c r="I18" s="12" t="s">
        <v>69</v>
      </c>
      <c r="J18" s="12" t="s">
        <v>88</v>
      </c>
      <c r="K18" s="12" t="s">
        <v>82</v>
      </c>
      <c r="L18" s="37">
        <v>20</v>
      </c>
      <c r="M18" s="37">
        <v>14</v>
      </c>
      <c r="N18" s="37">
        <v>10</v>
      </c>
      <c r="O18" s="37">
        <v>5</v>
      </c>
      <c r="P18" s="37">
        <v>6</v>
      </c>
      <c r="Q18" s="37">
        <v>7</v>
      </c>
      <c r="R18" s="37">
        <v>4</v>
      </c>
      <c r="S18" s="10">
        <f t="shared" si="0"/>
        <v>66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35" t="s">
        <v>97</v>
      </c>
      <c r="B19" s="42" t="s">
        <v>62</v>
      </c>
      <c r="C19" s="42" t="s">
        <v>52</v>
      </c>
      <c r="D19" s="43">
        <v>9334680</v>
      </c>
      <c r="E19" s="43">
        <v>1450000</v>
      </c>
      <c r="F19" s="36" t="s">
        <v>74</v>
      </c>
      <c r="G19" s="41" t="s">
        <v>69</v>
      </c>
      <c r="H19" s="12" t="s">
        <v>72</v>
      </c>
      <c r="I19" s="12" t="s">
        <v>69</v>
      </c>
      <c r="J19" s="12" t="s">
        <v>89</v>
      </c>
      <c r="K19" s="12" t="s">
        <v>69</v>
      </c>
      <c r="L19" s="37">
        <v>38</v>
      </c>
      <c r="M19" s="37">
        <v>10</v>
      </c>
      <c r="N19" s="37">
        <v>15</v>
      </c>
      <c r="O19" s="37">
        <v>5</v>
      </c>
      <c r="P19" s="37">
        <v>10</v>
      </c>
      <c r="Q19" s="37">
        <v>10</v>
      </c>
      <c r="R19" s="37">
        <v>4</v>
      </c>
      <c r="S19" s="10">
        <f t="shared" si="0"/>
        <v>92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35" t="s">
        <v>96</v>
      </c>
      <c r="B20" s="42" t="s">
        <v>63</v>
      </c>
      <c r="C20" s="42" t="s">
        <v>53</v>
      </c>
      <c r="D20" s="43">
        <v>6246079</v>
      </c>
      <c r="E20" s="43">
        <v>1900000</v>
      </c>
      <c r="F20" s="36" t="s">
        <v>75</v>
      </c>
      <c r="G20" s="41" t="s">
        <v>69</v>
      </c>
      <c r="H20" s="12" t="s">
        <v>81</v>
      </c>
      <c r="I20" s="12" t="s">
        <v>82</v>
      </c>
      <c r="J20" s="12" t="s">
        <v>90</v>
      </c>
      <c r="K20" s="12" t="s">
        <v>71</v>
      </c>
      <c r="L20" s="37">
        <v>40</v>
      </c>
      <c r="M20" s="37">
        <v>12</v>
      </c>
      <c r="N20" s="37">
        <v>14</v>
      </c>
      <c r="O20" s="37">
        <v>5</v>
      </c>
      <c r="P20" s="37">
        <v>8</v>
      </c>
      <c r="Q20" s="37">
        <v>8</v>
      </c>
      <c r="R20" s="37">
        <v>4</v>
      </c>
      <c r="S20" s="10">
        <f t="shared" si="0"/>
        <v>91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35" t="s">
        <v>99</v>
      </c>
      <c r="B21" s="42" t="s">
        <v>64</v>
      </c>
      <c r="C21" s="42" t="s">
        <v>54</v>
      </c>
      <c r="D21" s="43">
        <v>6637500</v>
      </c>
      <c r="E21" s="43">
        <v>1500000</v>
      </c>
      <c r="F21" s="36" t="s">
        <v>76</v>
      </c>
      <c r="G21" s="41" t="s">
        <v>69</v>
      </c>
      <c r="H21" s="12" t="s">
        <v>74</v>
      </c>
      <c r="I21" s="12" t="s">
        <v>69</v>
      </c>
      <c r="J21" s="12" t="s">
        <v>91</v>
      </c>
      <c r="K21" s="12" t="s">
        <v>69</v>
      </c>
      <c r="L21" s="37">
        <v>35</v>
      </c>
      <c r="M21" s="37">
        <v>10</v>
      </c>
      <c r="N21" s="37">
        <v>12</v>
      </c>
      <c r="O21" s="37">
        <v>4</v>
      </c>
      <c r="P21" s="37">
        <v>7</v>
      </c>
      <c r="Q21" s="37">
        <v>7</v>
      </c>
      <c r="R21" s="37">
        <v>2</v>
      </c>
      <c r="S21" s="10">
        <f t="shared" si="0"/>
        <v>77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35" t="s">
        <v>95</v>
      </c>
      <c r="B22" s="42" t="s">
        <v>65</v>
      </c>
      <c r="C22" s="42" t="s">
        <v>55</v>
      </c>
      <c r="D22" s="43">
        <v>4600000</v>
      </c>
      <c r="E22" s="43">
        <v>1600000</v>
      </c>
      <c r="F22" s="36" t="s">
        <v>77</v>
      </c>
      <c r="G22" s="41" t="s">
        <v>69</v>
      </c>
      <c r="H22" s="12" t="s">
        <v>83</v>
      </c>
      <c r="I22" s="12" t="s">
        <v>82</v>
      </c>
      <c r="J22" s="12" t="s">
        <v>92</v>
      </c>
      <c r="K22" s="12" t="s">
        <v>69</v>
      </c>
      <c r="L22" s="37">
        <v>35</v>
      </c>
      <c r="M22" s="37">
        <v>14</v>
      </c>
      <c r="N22" s="37">
        <v>12</v>
      </c>
      <c r="O22" s="37">
        <v>4</v>
      </c>
      <c r="P22" s="37">
        <v>7</v>
      </c>
      <c r="Q22" s="37">
        <v>7</v>
      </c>
      <c r="R22" s="37">
        <v>2</v>
      </c>
      <c r="S22" s="10">
        <f t="shared" si="0"/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35" t="s">
        <v>103</v>
      </c>
      <c r="B23" s="42" t="s">
        <v>66</v>
      </c>
      <c r="C23" s="42" t="s">
        <v>56</v>
      </c>
      <c r="D23" s="43">
        <v>4465000</v>
      </c>
      <c r="E23" s="43">
        <v>1700000</v>
      </c>
      <c r="F23" s="36" t="s">
        <v>79</v>
      </c>
      <c r="G23" s="41" t="s">
        <v>69</v>
      </c>
      <c r="H23" s="12" t="s">
        <v>84</v>
      </c>
      <c r="I23" s="12" t="s">
        <v>69</v>
      </c>
      <c r="J23" s="12" t="s">
        <v>93</v>
      </c>
      <c r="K23" s="12" t="s">
        <v>69</v>
      </c>
      <c r="L23" s="37">
        <v>40</v>
      </c>
      <c r="M23" s="37">
        <v>12</v>
      </c>
      <c r="N23" s="37">
        <v>15</v>
      </c>
      <c r="O23" s="37">
        <v>5</v>
      </c>
      <c r="P23" s="37">
        <v>8</v>
      </c>
      <c r="Q23" s="37">
        <v>8</v>
      </c>
      <c r="R23" s="37">
        <v>2</v>
      </c>
      <c r="S23" s="10">
        <f t="shared" si="0"/>
        <v>90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35" t="s">
        <v>102</v>
      </c>
      <c r="B24" s="42" t="s">
        <v>67</v>
      </c>
      <c r="C24" s="42" t="s">
        <v>57</v>
      </c>
      <c r="D24" s="43">
        <v>4057409</v>
      </c>
      <c r="E24" s="43">
        <v>1622963</v>
      </c>
      <c r="F24" s="36" t="s">
        <v>80</v>
      </c>
      <c r="G24" s="41" t="s">
        <v>71</v>
      </c>
      <c r="H24" s="12" t="s">
        <v>70</v>
      </c>
      <c r="I24" s="12" t="s">
        <v>71</v>
      </c>
      <c r="J24" s="12" t="s">
        <v>94</v>
      </c>
      <c r="K24" s="12" t="s">
        <v>71</v>
      </c>
      <c r="L24" s="37">
        <v>20</v>
      </c>
      <c r="M24" s="37">
        <v>10</v>
      </c>
      <c r="N24" s="37">
        <v>10</v>
      </c>
      <c r="O24" s="37">
        <v>4</v>
      </c>
      <c r="P24" s="37">
        <v>6</v>
      </c>
      <c r="Q24" s="37">
        <v>6</v>
      </c>
      <c r="R24" s="37">
        <v>2</v>
      </c>
      <c r="S24" s="10">
        <f t="shared" si="0"/>
        <v>58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ht="12" x14ac:dyDescent="0.3">
      <c r="D25" s="14">
        <f>SUM(D15:D24)</f>
        <v>52514293</v>
      </c>
      <c r="E25" s="14">
        <f>SUM(E15:E24)</f>
        <v>18495988</v>
      </c>
      <c r="F25" s="14"/>
    </row>
    <row r="26" spans="1:77" ht="12" x14ac:dyDescent="0.3">
      <c r="E26" s="14"/>
      <c r="F26" s="14"/>
      <c r="G26" s="14"/>
      <c r="H26" s="1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24 R15:R24" xr:uid="{0703C399-55A6-45FB-9EE5-C2912D4643E7}">
      <formula1>5</formula1>
    </dataValidation>
    <dataValidation type="decimal" operator="lessThanOrEqual" allowBlank="1" showInputMessage="1" showErrorMessage="1" error="max. 10" sqref="P15:Q24" xr:uid="{78D3A090-7CDA-446A-BDB4-329003636D36}">
      <formula1>10</formula1>
    </dataValidation>
    <dataValidation type="decimal" operator="lessThanOrEqual" allowBlank="1" showInputMessage="1" showErrorMessage="1" error="max. 15" sqref="M15:N24" xr:uid="{598AB87E-9360-4D06-8FC2-7921991F9790}">
      <formula1>15</formula1>
    </dataValidation>
    <dataValidation type="decimal" operator="lessThanOrEqual" allowBlank="1" showInputMessage="1" showErrorMessage="1" error="max. 40" sqref="L15:L24" xr:uid="{49ACCCAB-02DA-4532-A1A2-238761EDD848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D926-3D9B-49BD-B982-436E68DC1B39}">
  <dimension ref="A1:BY26"/>
  <sheetViews>
    <sheetView zoomScale="80" zoomScaleNormal="80" workbookViewId="0"/>
  </sheetViews>
  <sheetFormatPr defaultColWidth="9.21875" defaultRowHeight="14.4" x14ac:dyDescent="0.3"/>
  <cols>
    <col min="1" max="1" width="11.77734375" style="30" customWidth="1"/>
    <col min="2" max="2" width="30" style="30" bestFit="1" customWidth="1"/>
    <col min="3" max="3" width="43.77734375" style="30" customWidth="1"/>
    <col min="4" max="4" width="15.5546875" style="30" customWidth="1"/>
    <col min="5" max="5" width="15" style="30" customWidth="1"/>
    <col min="6" max="6" width="15.77734375" style="30" customWidth="1"/>
    <col min="7" max="7" width="5.77734375" style="31" customWidth="1"/>
    <col min="8" max="8" width="15.77734375" style="31" customWidth="1"/>
    <col min="9" max="9" width="5.77734375" style="30" customWidth="1"/>
    <col min="10" max="10" width="15.77734375" style="30" customWidth="1"/>
    <col min="11" max="11" width="5.77734375" style="30" customWidth="1"/>
    <col min="12" max="12" width="9.77734375" style="30" customWidth="1"/>
    <col min="13" max="16384" width="9.21875" style="30"/>
  </cols>
  <sheetData>
    <row r="1" spans="1:77" ht="38.25" customHeight="1" x14ac:dyDescent="0.3">
      <c r="A1" s="29" t="s">
        <v>35</v>
      </c>
    </row>
    <row r="2" spans="1:77" ht="12.6" x14ac:dyDescent="0.3">
      <c r="A2" s="32" t="s">
        <v>45</v>
      </c>
      <c r="D2" s="32" t="s">
        <v>24</v>
      </c>
    </row>
    <row r="3" spans="1:77" ht="12.6" x14ac:dyDescent="0.3">
      <c r="A3" s="32" t="s">
        <v>43</v>
      </c>
      <c r="D3" s="30" t="s">
        <v>36</v>
      </c>
    </row>
    <row r="4" spans="1:77" ht="12.6" x14ac:dyDescent="0.3">
      <c r="A4" s="32" t="s">
        <v>46</v>
      </c>
      <c r="D4" s="30" t="s">
        <v>37</v>
      </c>
    </row>
    <row r="5" spans="1:77" ht="12.6" x14ac:dyDescent="0.3">
      <c r="A5" s="32" t="s">
        <v>42</v>
      </c>
      <c r="D5" s="30" t="s">
        <v>38</v>
      </c>
    </row>
    <row r="6" spans="1:77" ht="12.6" x14ac:dyDescent="0.3">
      <c r="A6" s="30" t="s">
        <v>47</v>
      </c>
      <c r="D6" s="30" t="s">
        <v>39</v>
      </c>
    </row>
    <row r="7" spans="1:77" ht="12.6" x14ac:dyDescent="0.3">
      <c r="A7" s="47" t="s">
        <v>44</v>
      </c>
      <c r="D7" s="30" t="s">
        <v>40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25</v>
      </c>
      <c r="E9" s="45"/>
      <c r="F9" s="45"/>
      <c r="G9" s="45"/>
      <c r="H9" s="45"/>
      <c r="I9" s="45"/>
      <c r="J9" s="45"/>
      <c r="K9" s="45"/>
    </row>
    <row r="10" spans="1:77" ht="39" customHeight="1" x14ac:dyDescent="0.3">
      <c r="A10" s="32"/>
      <c r="D10" s="21" t="s">
        <v>41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55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32</v>
      </c>
      <c r="G12" s="22"/>
      <c r="H12" s="22" t="s">
        <v>33</v>
      </c>
      <c r="I12" s="22"/>
      <c r="J12" s="22" t="s">
        <v>34</v>
      </c>
      <c r="K12" s="22"/>
      <c r="L12" s="22" t="s">
        <v>15</v>
      </c>
      <c r="M12" s="22" t="s">
        <v>14</v>
      </c>
      <c r="N12" s="22" t="s">
        <v>16</v>
      </c>
      <c r="O12" s="22" t="s">
        <v>29</v>
      </c>
      <c r="P12" s="22" t="s">
        <v>30</v>
      </c>
      <c r="Q12" s="22" t="s">
        <v>31</v>
      </c>
      <c r="R12" s="22" t="s">
        <v>3</v>
      </c>
      <c r="S12" s="22" t="s">
        <v>4</v>
      </c>
    </row>
    <row r="13" spans="1:77" ht="59.55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26</v>
      </c>
      <c r="G14" s="46" t="s">
        <v>27</v>
      </c>
      <c r="H14" s="46" t="s">
        <v>26</v>
      </c>
      <c r="I14" s="46" t="s">
        <v>27</v>
      </c>
      <c r="J14" s="46" t="s">
        <v>26</v>
      </c>
      <c r="K14" s="46" t="s">
        <v>27</v>
      </c>
      <c r="L14" s="46" t="s">
        <v>28</v>
      </c>
      <c r="M14" s="46" t="s">
        <v>21</v>
      </c>
      <c r="N14" s="46" t="s">
        <v>21</v>
      </c>
      <c r="O14" s="46" t="s">
        <v>22</v>
      </c>
      <c r="P14" s="46" t="s">
        <v>23</v>
      </c>
      <c r="Q14" s="46" t="s">
        <v>23</v>
      </c>
      <c r="R14" s="46" t="s">
        <v>22</v>
      </c>
      <c r="S14" s="46"/>
    </row>
    <row r="15" spans="1:77" s="34" customFormat="1" ht="12.75" customHeight="1" x14ac:dyDescent="0.2">
      <c r="A15" s="35" t="s">
        <v>98</v>
      </c>
      <c r="B15" s="42" t="s">
        <v>58</v>
      </c>
      <c r="C15" s="42" t="s">
        <v>48</v>
      </c>
      <c r="D15" s="43">
        <v>3196000</v>
      </c>
      <c r="E15" s="43">
        <v>1000000</v>
      </c>
      <c r="F15" s="36" t="s">
        <v>68</v>
      </c>
      <c r="G15" s="41" t="s">
        <v>69</v>
      </c>
      <c r="H15" s="41" t="s">
        <v>78</v>
      </c>
      <c r="I15" s="41" t="s">
        <v>69</v>
      </c>
      <c r="J15" s="41" t="s">
        <v>85</v>
      </c>
      <c r="K15" s="41" t="s">
        <v>69</v>
      </c>
      <c r="L15" s="37">
        <v>30</v>
      </c>
      <c r="M15" s="37">
        <v>10</v>
      </c>
      <c r="N15" s="37">
        <v>13</v>
      </c>
      <c r="O15" s="37">
        <v>5</v>
      </c>
      <c r="P15" s="37">
        <v>9</v>
      </c>
      <c r="Q15" s="37">
        <v>9</v>
      </c>
      <c r="R15" s="37">
        <v>4</v>
      </c>
      <c r="S15" s="38">
        <f>SUM(L15:R15)</f>
        <v>80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5" t="s">
        <v>101</v>
      </c>
      <c r="B16" s="42" t="s">
        <v>59</v>
      </c>
      <c r="C16" s="42" t="s">
        <v>49</v>
      </c>
      <c r="D16" s="43">
        <v>1970500</v>
      </c>
      <c r="E16" s="43">
        <v>400000</v>
      </c>
      <c r="F16" s="36" t="s">
        <v>70</v>
      </c>
      <c r="G16" s="41" t="s">
        <v>71</v>
      </c>
      <c r="H16" s="41" t="s">
        <v>80</v>
      </c>
      <c r="I16" s="41" t="s">
        <v>69</v>
      </c>
      <c r="J16" s="41" t="s">
        <v>86</v>
      </c>
      <c r="K16" s="41" t="s">
        <v>69</v>
      </c>
      <c r="L16" s="37">
        <v>22</v>
      </c>
      <c r="M16" s="37">
        <v>12</v>
      </c>
      <c r="N16" s="37">
        <v>10</v>
      </c>
      <c r="O16" s="37">
        <v>5</v>
      </c>
      <c r="P16" s="37">
        <v>8</v>
      </c>
      <c r="Q16" s="37">
        <v>6</v>
      </c>
      <c r="R16" s="37">
        <v>4</v>
      </c>
      <c r="S16" s="38">
        <f t="shared" ref="S16:S24" si="0">SUM(L16:R16)</f>
        <v>67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5" t="s">
        <v>100</v>
      </c>
      <c r="B17" s="42" t="s">
        <v>60</v>
      </c>
      <c r="C17" s="42" t="s">
        <v>50</v>
      </c>
      <c r="D17" s="43">
        <v>5782600</v>
      </c>
      <c r="E17" s="43">
        <v>2500000</v>
      </c>
      <c r="F17" s="36" t="s">
        <v>72</v>
      </c>
      <c r="G17" s="41" t="s">
        <v>69</v>
      </c>
      <c r="H17" s="41" t="s">
        <v>75</v>
      </c>
      <c r="I17" s="41" t="s">
        <v>69</v>
      </c>
      <c r="J17" s="41" t="s">
        <v>87</v>
      </c>
      <c r="K17" s="41" t="s">
        <v>69</v>
      </c>
      <c r="L17" s="37">
        <v>30</v>
      </c>
      <c r="M17" s="37">
        <v>10</v>
      </c>
      <c r="N17" s="37">
        <v>11</v>
      </c>
      <c r="O17" s="37">
        <v>5</v>
      </c>
      <c r="P17" s="37">
        <v>6</v>
      </c>
      <c r="Q17" s="37">
        <v>7</v>
      </c>
      <c r="R17" s="37">
        <v>4</v>
      </c>
      <c r="S17" s="38">
        <f t="shared" si="0"/>
        <v>73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5" t="s">
        <v>104</v>
      </c>
      <c r="B18" s="42" t="s">
        <v>61</v>
      </c>
      <c r="C18" s="42" t="s">
        <v>51</v>
      </c>
      <c r="D18" s="43">
        <v>6224525</v>
      </c>
      <c r="E18" s="43">
        <v>4823025</v>
      </c>
      <c r="F18" s="36" t="s">
        <v>73</v>
      </c>
      <c r="G18" s="41" t="s">
        <v>71</v>
      </c>
      <c r="H18" s="41" t="s">
        <v>68</v>
      </c>
      <c r="I18" s="41" t="s">
        <v>69</v>
      </c>
      <c r="J18" s="41" t="s">
        <v>88</v>
      </c>
      <c r="K18" s="41" t="s">
        <v>82</v>
      </c>
      <c r="L18" s="37">
        <v>25</v>
      </c>
      <c r="M18" s="37">
        <v>12</v>
      </c>
      <c r="N18" s="37">
        <v>10</v>
      </c>
      <c r="O18" s="37">
        <v>4</v>
      </c>
      <c r="P18" s="37">
        <v>4</v>
      </c>
      <c r="Q18" s="37">
        <v>6</v>
      </c>
      <c r="R18" s="37">
        <v>4</v>
      </c>
      <c r="S18" s="38">
        <f t="shared" si="0"/>
        <v>65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5" t="s">
        <v>97</v>
      </c>
      <c r="B19" s="42" t="s">
        <v>62</v>
      </c>
      <c r="C19" s="42" t="s">
        <v>52</v>
      </c>
      <c r="D19" s="43">
        <v>9334680</v>
      </c>
      <c r="E19" s="43">
        <v>1450000</v>
      </c>
      <c r="F19" s="36" t="s">
        <v>74</v>
      </c>
      <c r="G19" s="41" t="s">
        <v>69</v>
      </c>
      <c r="H19" s="41" t="s">
        <v>72</v>
      </c>
      <c r="I19" s="41" t="s">
        <v>69</v>
      </c>
      <c r="J19" s="41" t="s">
        <v>89</v>
      </c>
      <c r="K19" s="41" t="s">
        <v>69</v>
      </c>
      <c r="L19" s="37">
        <v>30</v>
      </c>
      <c r="M19" s="37">
        <v>12</v>
      </c>
      <c r="N19" s="37">
        <v>13</v>
      </c>
      <c r="O19" s="37">
        <v>5</v>
      </c>
      <c r="P19" s="37">
        <v>7</v>
      </c>
      <c r="Q19" s="37">
        <v>8</v>
      </c>
      <c r="R19" s="37">
        <v>4</v>
      </c>
      <c r="S19" s="38">
        <f t="shared" si="0"/>
        <v>79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.75" customHeight="1" x14ac:dyDescent="0.2">
      <c r="A20" s="35" t="s">
        <v>96</v>
      </c>
      <c r="B20" s="42" t="s">
        <v>63</v>
      </c>
      <c r="C20" s="42" t="s">
        <v>53</v>
      </c>
      <c r="D20" s="43">
        <v>6246079</v>
      </c>
      <c r="E20" s="43">
        <v>1900000</v>
      </c>
      <c r="F20" s="36" t="s">
        <v>75</v>
      </c>
      <c r="G20" s="41" t="s">
        <v>69</v>
      </c>
      <c r="H20" s="41" t="s">
        <v>81</v>
      </c>
      <c r="I20" s="41" t="s">
        <v>82</v>
      </c>
      <c r="J20" s="41" t="s">
        <v>90</v>
      </c>
      <c r="K20" s="41" t="s">
        <v>71</v>
      </c>
      <c r="L20" s="37">
        <v>32</v>
      </c>
      <c r="M20" s="37">
        <v>12</v>
      </c>
      <c r="N20" s="37">
        <v>12</v>
      </c>
      <c r="O20" s="37">
        <v>5</v>
      </c>
      <c r="P20" s="37">
        <v>8</v>
      </c>
      <c r="Q20" s="37">
        <v>8</v>
      </c>
      <c r="R20" s="37">
        <v>4</v>
      </c>
      <c r="S20" s="38">
        <f t="shared" si="0"/>
        <v>81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5" t="s">
        <v>99</v>
      </c>
      <c r="B21" s="42" t="s">
        <v>64</v>
      </c>
      <c r="C21" s="42" t="s">
        <v>54</v>
      </c>
      <c r="D21" s="43">
        <v>6637500</v>
      </c>
      <c r="E21" s="43">
        <v>1500000</v>
      </c>
      <c r="F21" s="36" t="s">
        <v>76</v>
      </c>
      <c r="G21" s="41" t="s">
        <v>69</v>
      </c>
      <c r="H21" s="41" t="s">
        <v>74</v>
      </c>
      <c r="I21" s="41" t="s">
        <v>69</v>
      </c>
      <c r="J21" s="41" t="s">
        <v>91</v>
      </c>
      <c r="K21" s="41" t="s">
        <v>69</v>
      </c>
      <c r="L21" s="37">
        <v>35</v>
      </c>
      <c r="M21" s="37">
        <v>12</v>
      </c>
      <c r="N21" s="37">
        <v>12</v>
      </c>
      <c r="O21" s="37">
        <v>4</v>
      </c>
      <c r="P21" s="37">
        <v>7</v>
      </c>
      <c r="Q21" s="37">
        <v>7</v>
      </c>
      <c r="R21" s="37">
        <v>2</v>
      </c>
      <c r="S21" s="38">
        <f t="shared" si="0"/>
        <v>79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5" t="s">
        <v>95</v>
      </c>
      <c r="B22" s="42" t="s">
        <v>65</v>
      </c>
      <c r="C22" s="42" t="s">
        <v>55</v>
      </c>
      <c r="D22" s="43">
        <v>4600000</v>
      </c>
      <c r="E22" s="43">
        <v>1600000</v>
      </c>
      <c r="F22" s="36" t="s">
        <v>77</v>
      </c>
      <c r="G22" s="41" t="s">
        <v>69</v>
      </c>
      <c r="H22" s="41" t="s">
        <v>83</v>
      </c>
      <c r="I22" s="41" t="s">
        <v>82</v>
      </c>
      <c r="J22" s="41" t="s">
        <v>92</v>
      </c>
      <c r="K22" s="41" t="s">
        <v>69</v>
      </c>
      <c r="L22" s="37">
        <v>38</v>
      </c>
      <c r="M22" s="37">
        <v>13</v>
      </c>
      <c r="N22" s="37">
        <v>13</v>
      </c>
      <c r="O22" s="37">
        <v>5</v>
      </c>
      <c r="P22" s="37">
        <v>9</v>
      </c>
      <c r="Q22" s="37">
        <v>10</v>
      </c>
      <c r="R22" s="37">
        <v>2</v>
      </c>
      <c r="S22" s="38">
        <f t="shared" si="0"/>
        <v>90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2.75" customHeight="1" x14ac:dyDescent="0.2">
      <c r="A23" s="35" t="s">
        <v>103</v>
      </c>
      <c r="B23" s="42" t="s">
        <v>66</v>
      </c>
      <c r="C23" s="42" t="s">
        <v>56</v>
      </c>
      <c r="D23" s="43">
        <v>4465000</v>
      </c>
      <c r="E23" s="43">
        <v>1700000</v>
      </c>
      <c r="F23" s="36" t="s">
        <v>79</v>
      </c>
      <c r="G23" s="41" t="s">
        <v>69</v>
      </c>
      <c r="H23" s="41" t="s">
        <v>84</v>
      </c>
      <c r="I23" s="41" t="s">
        <v>69</v>
      </c>
      <c r="J23" s="41" t="s">
        <v>93</v>
      </c>
      <c r="K23" s="41" t="s">
        <v>69</v>
      </c>
      <c r="L23" s="37">
        <v>38</v>
      </c>
      <c r="M23" s="37">
        <v>13</v>
      </c>
      <c r="N23" s="37">
        <v>13</v>
      </c>
      <c r="O23" s="37">
        <v>5</v>
      </c>
      <c r="P23" s="37">
        <v>8</v>
      </c>
      <c r="Q23" s="37">
        <v>10</v>
      </c>
      <c r="R23" s="37">
        <v>2</v>
      </c>
      <c r="S23" s="38">
        <f t="shared" si="0"/>
        <v>89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5" t="s">
        <v>102</v>
      </c>
      <c r="B24" s="42" t="s">
        <v>67</v>
      </c>
      <c r="C24" s="42" t="s">
        <v>57</v>
      </c>
      <c r="D24" s="43">
        <v>4057409</v>
      </c>
      <c r="E24" s="43">
        <v>1622963</v>
      </c>
      <c r="F24" s="36" t="s">
        <v>80</v>
      </c>
      <c r="G24" s="41" t="s">
        <v>71</v>
      </c>
      <c r="H24" s="41" t="s">
        <v>70</v>
      </c>
      <c r="I24" s="41" t="s">
        <v>71</v>
      </c>
      <c r="J24" s="41" t="s">
        <v>94</v>
      </c>
      <c r="K24" s="41" t="s">
        <v>71</v>
      </c>
      <c r="L24" s="37">
        <v>30</v>
      </c>
      <c r="M24" s="37">
        <v>10</v>
      </c>
      <c r="N24" s="37">
        <v>12</v>
      </c>
      <c r="O24" s="37">
        <v>3</v>
      </c>
      <c r="P24" s="37">
        <v>4</v>
      </c>
      <c r="Q24" s="37">
        <v>3</v>
      </c>
      <c r="R24" s="37">
        <v>2</v>
      </c>
      <c r="S24" s="38">
        <f t="shared" si="0"/>
        <v>64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ht="12" x14ac:dyDescent="0.3">
      <c r="D25" s="44">
        <f>SUM(D15:D24)</f>
        <v>52514293</v>
      </c>
      <c r="E25" s="44">
        <f>SUM(E15:E24)</f>
        <v>18495988</v>
      </c>
      <c r="F25" s="44"/>
    </row>
    <row r="26" spans="1:77" ht="12" x14ac:dyDescent="0.3">
      <c r="E26" s="44"/>
      <c r="F26" s="44"/>
      <c r="G26" s="44"/>
      <c r="H26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4" xr:uid="{3FAA079B-51DB-4362-9C8C-B2D6CED5C5D9}">
      <formula1>40</formula1>
    </dataValidation>
    <dataValidation type="decimal" operator="lessThanOrEqual" allowBlank="1" showInputMessage="1" showErrorMessage="1" error="max. 15" sqref="M15:N24" xr:uid="{514826A2-D027-42A8-A67B-58C2D77262EE}">
      <formula1>15</formula1>
    </dataValidation>
    <dataValidation type="decimal" operator="lessThanOrEqual" allowBlank="1" showInputMessage="1" showErrorMessage="1" error="max. 10" sqref="P15:Q24" xr:uid="{32E23B6B-49BD-4F44-BE53-38E2CD4D574F}">
      <formula1>10</formula1>
    </dataValidation>
    <dataValidation type="decimal" operator="lessThanOrEqual" allowBlank="1" showInputMessage="1" showErrorMessage="1" error="max. 5" sqref="O15:O24 R15:R24" xr:uid="{CD8C9105-F01C-47B9-B95B-E15A559A9CA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C9F0-1473-49C8-B3EE-F8B11D4EA205}">
  <dimension ref="A1:BY26"/>
  <sheetViews>
    <sheetView zoomScale="80" zoomScaleNormal="80" workbookViewId="0"/>
  </sheetViews>
  <sheetFormatPr defaultColWidth="9.21875" defaultRowHeight="14.4" x14ac:dyDescent="0.3"/>
  <cols>
    <col min="1" max="1" width="11.77734375" style="30" customWidth="1"/>
    <col min="2" max="2" width="30" style="30" bestFit="1" customWidth="1"/>
    <col min="3" max="3" width="43.77734375" style="30" customWidth="1"/>
    <col min="4" max="4" width="15.5546875" style="30" customWidth="1"/>
    <col min="5" max="5" width="15" style="30" customWidth="1"/>
    <col min="6" max="6" width="15.77734375" style="30" customWidth="1"/>
    <col min="7" max="7" width="5.77734375" style="31" customWidth="1"/>
    <col min="8" max="8" width="15.77734375" style="31" customWidth="1"/>
    <col min="9" max="9" width="5.77734375" style="30" customWidth="1"/>
    <col min="10" max="10" width="15.77734375" style="30" customWidth="1"/>
    <col min="11" max="11" width="5.77734375" style="30" customWidth="1"/>
    <col min="12" max="12" width="9.77734375" style="30" customWidth="1"/>
    <col min="13" max="16384" width="9.21875" style="30"/>
  </cols>
  <sheetData>
    <row r="1" spans="1:77" ht="38.25" customHeight="1" x14ac:dyDescent="0.3">
      <c r="A1" s="29" t="s">
        <v>35</v>
      </c>
    </row>
    <row r="2" spans="1:77" ht="12.6" x14ac:dyDescent="0.3">
      <c r="A2" s="32" t="s">
        <v>45</v>
      </c>
      <c r="D2" s="32" t="s">
        <v>24</v>
      </c>
    </row>
    <row r="3" spans="1:77" ht="12.6" x14ac:dyDescent="0.3">
      <c r="A3" s="32" t="s">
        <v>43</v>
      </c>
      <c r="D3" s="30" t="s">
        <v>36</v>
      </c>
    </row>
    <row r="4" spans="1:77" ht="12.6" x14ac:dyDescent="0.3">
      <c r="A4" s="32" t="s">
        <v>46</v>
      </c>
      <c r="D4" s="30" t="s">
        <v>37</v>
      </c>
    </row>
    <row r="5" spans="1:77" ht="12.6" x14ac:dyDescent="0.3">
      <c r="A5" s="32" t="s">
        <v>42</v>
      </c>
      <c r="D5" s="30" t="s">
        <v>38</v>
      </c>
    </row>
    <row r="6" spans="1:77" ht="12.6" x14ac:dyDescent="0.3">
      <c r="A6" s="30" t="s">
        <v>47</v>
      </c>
      <c r="D6" s="30" t="s">
        <v>39</v>
      </c>
    </row>
    <row r="7" spans="1:77" ht="12.6" x14ac:dyDescent="0.3">
      <c r="A7" s="47" t="s">
        <v>44</v>
      </c>
      <c r="D7" s="30" t="s">
        <v>40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25</v>
      </c>
      <c r="E9" s="45"/>
      <c r="F9" s="45"/>
      <c r="G9" s="45"/>
      <c r="H9" s="45"/>
      <c r="I9" s="45"/>
      <c r="J9" s="45"/>
      <c r="K9" s="45"/>
    </row>
    <row r="10" spans="1:77" ht="39" customHeight="1" x14ac:dyDescent="0.3">
      <c r="A10" s="32"/>
      <c r="D10" s="21" t="s">
        <v>41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55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32</v>
      </c>
      <c r="G12" s="22"/>
      <c r="H12" s="22" t="s">
        <v>33</v>
      </c>
      <c r="I12" s="22"/>
      <c r="J12" s="22" t="s">
        <v>34</v>
      </c>
      <c r="K12" s="22"/>
      <c r="L12" s="22" t="s">
        <v>15</v>
      </c>
      <c r="M12" s="22" t="s">
        <v>14</v>
      </c>
      <c r="N12" s="22" t="s">
        <v>16</v>
      </c>
      <c r="O12" s="22" t="s">
        <v>29</v>
      </c>
      <c r="P12" s="22" t="s">
        <v>30</v>
      </c>
      <c r="Q12" s="22" t="s">
        <v>31</v>
      </c>
      <c r="R12" s="22" t="s">
        <v>3</v>
      </c>
      <c r="S12" s="22" t="s">
        <v>4</v>
      </c>
    </row>
    <row r="13" spans="1:77" ht="59.55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26</v>
      </c>
      <c r="G14" s="46" t="s">
        <v>27</v>
      </c>
      <c r="H14" s="46" t="s">
        <v>26</v>
      </c>
      <c r="I14" s="46" t="s">
        <v>27</v>
      </c>
      <c r="J14" s="46" t="s">
        <v>26</v>
      </c>
      <c r="K14" s="46" t="s">
        <v>27</v>
      </c>
      <c r="L14" s="46" t="s">
        <v>28</v>
      </c>
      <c r="M14" s="46" t="s">
        <v>21</v>
      </c>
      <c r="N14" s="46" t="s">
        <v>21</v>
      </c>
      <c r="O14" s="46" t="s">
        <v>22</v>
      </c>
      <c r="P14" s="46" t="s">
        <v>23</v>
      </c>
      <c r="Q14" s="46" t="s">
        <v>23</v>
      </c>
      <c r="R14" s="46" t="s">
        <v>22</v>
      </c>
      <c r="S14" s="46"/>
    </row>
    <row r="15" spans="1:77" s="34" customFormat="1" ht="12.75" customHeight="1" x14ac:dyDescent="0.2">
      <c r="A15" s="35" t="s">
        <v>98</v>
      </c>
      <c r="B15" s="42" t="s">
        <v>58</v>
      </c>
      <c r="C15" s="42" t="s">
        <v>48</v>
      </c>
      <c r="D15" s="43">
        <v>3196000</v>
      </c>
      <c r="E15" s="43">
        <v>1000000</v>
      </c>
      <c r="F15" s="36" t="s">
        <v>68</v>
      </c>
      <c r="G15" s="41" t="s">
        <v>69</v>
      </c>
      <c r="H15" s="41" t="s">
        <v>78</v>
      </c>
      <c r="I15" s="41" t="s">
        <v>69</v>
      </c>
      <c r="J15" s="41" t="s">
        <v>85</v>
      </c>
      <c r="K15" s="41" t="s">
        <v>69</v>
      </c>
      <c r="L15" s="37">
        <v>32</v>
      </c>
      <c r="M15" s="37">
        <v>13</v>
      </c>
      <c r="N15" s="37">
        <v>12</v>
      </c>
      <c r="O15" s="37">
        <v>5</v>
      </c>
      <c r="P15" s="37">
        <v>8</v>
      </c>
      <c r="Q15" s="37">
        <v>8</v>
      </c>
      <c r="R15" s="37">
        <v>4</v>
      </c>
      <c r="S15" s="38">
        <f>SUM(L15:R15)</f>
        <v>82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5" t="s">
        <v>101</v>
      </c>
      <c r="B16" s="42" t="s">
        <v>59</v>
      </c>
      <c r="C16" s="42" t="s">
        <v>49</v>
      </c>
      <c r="D16" s="43">
        <v>1970500</v>
      </c>
      <c r="E16" s="43">
        <v>400000</v>
      </c>
      <c r="F16" s="36" t="s">
        <v>70</v>
      </c>
      <c r="G16" s="41" t="s">
        <v>71</v>
      </c>
      <c r="H16" s="41" t="s">
        <v>80</v>
      </c>
      <c r="I16" s="41" t="s">
        <v>69</v>
      </c>
      <c r="J16" s="41" t="s">
        <v>86</v>
      </c>
      <c r="K16" s="41" t="s">
        <v>69</v>
      </c>
      <c r="L16" s="37">
        <v>20</v>
      </c>
      <c r="M16" s="37">
        <v>10</v>
      </c>
      <c r="N16" s="37">
        <v>12</v>
      </c>
      <c r="O16" s="37">
        <v>5</v>
      </c>
      <c r="P16" s="37">
        <v>8</v>
      </c>
      <c r="Q16" s="37">
        <v>8</v>
      </c>
      <c r="R16" s="37">
        <v>4</v>
      </c>
      <c r="S16" s="38">
        <f t="shared" ref="S16:S24" si="0">SUM(L16:R16)</f>
        <v>67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5" t="s">
        <v>100</v>
      </c>
      <c r="B17" s="42" t="s">
        <v>60</v>
      </c>
      <c r="C17" s="42" t="s">
        <v>50</v>
      </c>
      <c r="D17" s="43">
        <v>5782600</v>
      </c>
      <c r="E17" s="43">
        <v>2500000</v>
      </c>
      <c r="F17" s="36" t="s">
        <v>72</v>
      </c>
      <c r="G17" s="41" t="s">
        <v>69</v>
      </c>
      <c r="H17" s="41" t="s">
        <v>75</v>
      </c>
      <c r="I17" s="41" t="s">
        <v>69</v>
      </c>
      <c r="J17" s="41" t="s">
        <v>87</v>
      </c>
      <c r="K17" s="41" t="s">
        <v>69</v>
      </c>
      <c r="L17" s="37">
        <v>33</v>
      </c>
      <c r="M17" s="37">
        <v>12</v>
      </c>
      <c r="N17" s="37">
        <v>12</v>
      </c>
      <c r="O17" s="37">
        <v>5</v>
      </c>
      <c r="P17" s="37">
        <v>7</v>
      </c>
      <c r="Q17" s="37">
        <v>7</v>
      </c>
      <c r="R17" s="37">
        <v>4</v>
      </c>
      <c r="S17" s="38">
        <f t="shared" si="0"/>
        <v>80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5" t="s">
        <v>104</v>
      </c>
      <c r="B18" s="42" t="s">
        <v>61</v>
      </c>
      <c r="C18" s="42" t="s">
        <v>51</v>
      </c>
      <c r="D18" s="43">
        <v>6224525</v>
      </c>
      <c r="E18" s="43">
        <v>4823025</v>
      </c>
      <c r="F18" s="36" t="s">
        <v>73</v>
      </c>
      <c r="G18" s="41" t="s">
        <v>71</v>
      </c>
      <c r="H18" s="41" t="s">
        <v>68</v>
      </c>
      <c r="I18" s="41" t="s">
        <v>69</v>
      </c>
      <c r="J18" s="41" t="s">
        <v>88</v>
      </c>
      <c r="K18" s="41" t="s">
        <v>82</v>
      </c>
      <c r="L18" s="37">
        <v>25</v>
      </c>
      <c r="M18" s="37">
        <v>11</v>
      </c>
      <c r="N18" s="37">
        <v>11</v>
      </c>
      <c r="O18" s="37">
        <v>4</v>
      </c>
      <c r="P18" s="37">
        <v>6</v>
      </c>
      <c r="Q18" s="37">
        <v>7</v>
      </c>
      <c r="R18" s="37">
        <v>4</v>
      </c>
      <c r="S18" s="38">
        <f t="shared" si="0"/>
        <v>68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5" t="s">
        <v>97</v>
      </c>
      <c r="B19" s="42" t="s">
        <v>62</v>
      </c>
      <c r="C19" s="42" t="s">
        <v>52</v>
      </c>
      <c r="D19" s="43">
        <v>9334680</v>
      </c>
      <c r="E19" s="43">
        <v>1450000</v>
      </c>
      <c r="F19" s="36" t="s">
        <v>74</v>
      </c>
      <c r="G19" s="41" t="s">
        <v>69</v>
      </c>
      <c r="H19" s="41" t="s">
        <v>72</v>
      </c>
      <c r="I19" s="41" t="s">
        <v>69</v>
      </c>
      <c r="J19" s="41" t="s">
        <v>89</v>
      </c>
      <c r="K19" s="41" t="s">
        <v>69</v>
      </c>
      <c r="L19" s="37">
        <v>35</v>
      </c>
      <c r="M19" s="37">
        <v>13</v>
      </c>
      <c r="N19" s="37">
        <v>14</v>
      </c>
      <c r="O19" s="37">
        <v>5</v>
      </c>
      <c r="P19" s="37">
        <v>9</v>
      </c>
      <c r="Q19" s="37">
        <v>9</v>
      </c>
      <c r="R19" s="37">
        <v>4</v>
      </c>
      <c r="S19" s="38">
        <f t="shared" si="0"/>
        <v>89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.75" customHeight="1" x14ac:dyDescent="0.2">
      <c r="A20" s="35" t="s">
        <v>96</v>
      </c>
      <c r="B20" s="42" t="s">
        <v>63</v>
      </c>
      <c r="C20" s="42" t="s">
        <v>53</v>
      </c>
      <c r="D20" s="43">
        <v>6246079</v>
      </c>
      <c r="E20" s="43">
        <v>1900000</v>
      </c>
      <c r="F20" s="36" t="s">
        <v>75</v>
      </c>
      <c r="G20" s="41" t="s">
        <v>69</v>
      </c>
      <c r="H20" s="41" t="s">
        <v>81</v>
      </c>
      <c r="I20" s="41" t="s">
        <v>82</v>
      </c>
      <c r="J20" s="41" t="s">
        <v>90</v>
      </c>
      <c r="K20" s="41" t="s">
        <v>71</v>
      </c>
      <c r="L20" s="37">
        <v>33</v>
      </c>
      <c r="M20" s="37">
        <v>12</v>
      </c>
      <c r="N20" s="37">
        <v>14</v>
      </c>
      <c r="O20" s="37">
        <v>5</v>
      </c>
      <c r="P20" s="37">
        <v>8</v>
      </c>
      <c r="Q20" s="37">
        <v>8</v>
      </c>
      <c r="R20" s="37">
        <v>4</v>
      </c>
      <c r="S20" s="38">
        <f t="shared" si="0"/>
        <v>84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5" t="s">
        <v>99</v>
      </c>
      <c r="B21" s="42" t="s">
        <v>64</v>
      </c>
      <c r="C21" s="42" t="s">
        <v>54</v>
      </c>
      <c r="D21" s="43">
        <v>6637500</v>
      </c>
      <c r="E21" s="43">
        <v>1500000</v>
      </c>
      <c r="F21" s="36" t="s">
        <v>76</v>
      </c>
      <c r="G21" s="41" t="s">
        <v>69</v>
      </c>
      <c r="H21" s="41" t="s">
        <v>74</v>
      </c>
      <c r="I21" s="41" t="s">
        <v>69</v>
      </c>
      <c r="J21" s="41" t="s">
        <v>91</v>
      </c>
      <c r="K21" s="41" t="s">
        <v>69</v>
      </c>
      <c r="L21" s="37">
        <v>32</v>
      </c>
      <c r="M21" s="37">
        <v>12</v>
      </c>
      <c r="N21" s="37">
        <v>13</v>
      </c>
      <c r="O21" s="37">
        <v>5</v>
      </c>
      <c r="P21" s="37">
        <v>8</v>
      </c>
      <c r="Q21" s="37">
        <v>8</v>
      </c>
      <c r="R21" s="37">
        <v>2</v>
      </c>
      <c r="S21" s="38">
        <f t="shared" si="0"/>
        <v>80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5" t="s">
        <v>95</v>
      </c>
      <c r="B22" s="42" t="s">
        <v>65</v>
      </c>
      <c r="C22" s="42" t="s">
        <v>55</v>
      </c>
      <c r="D22" s="43">
        <v>4600000</v>
      </c>
      <c r="E22" s="43">
        <v>1600000</v>
      </c>
      <c r="F22" s="36" t="s">
        <v>77</v>
      </c>
      <c r="G22" s="41" t="s">
        <v>69</v>
      </c>
      <c r="H22" s="41" t="s">
        <v>83</v>
      </c>
      <c r="I22" s="41" t="s">
        <v>82</v>
      </c>
      <c r="J22" s="41" t="s">
        <v>92</v>
      </c>
      <c r="K22" s="41" t="s">
        <v>69</v>
      </c>
      <c r="L22" s="37">
        <v>35</v>
      </c>
      <c r="M22" s="37">
        <v>13</v>
      </c>
      <c r="N22" s="37">
        <v>14</v>
      </c>
      <c r="O22" s="37">
        <v>5</v>
      </c>
      <c r="P22" s="37">
        <v>8</v>
      </c>
      <c r="Q22" s="37">
        <v>8</v>
      </c>
      <c r="R22" s="37">
        <v>2</v>
      </c>
      <c r="S22" s="38">
        <f t="shared" si="0"/>
        <v>85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2.75" customHeight="1" x14ac:dyDescent="0.2">
      <c r="A23" s="35" t="s">
        <v>103</v>
      </c>
      <c r="B23" s="42" t="s">
        <v>66</v>
      </c>
      <c r="C23" s="42" t="s">
        <v>56</v>
      </c>
      <c r="D23" s="43">
        <v>4465000</v>
      </c>
      <c r="E23" s="43">
        <v>1700000</v>
      </c>
      <c r="F23" s="36" t="s">
        <v>79</v>
      </c>
      <c r="G23" s="41" t="s">
        <v>69</v>
      </c>
      <c r="H23" s="41" t="s">
        <v>84</v>
      </c>
      <c r="I23" s="41" t="s">
        <v>69</v>
      </c>
      <c r="J23" s="41" t="s">
        <v>93</v>
      </c>
      <c r="K23" s="41" t="s">
        <v>69</v>
      </c>
      <c r="L23" s="37">
        <v>33</v>
      </c>
      <c r="M23" s="37">
        <v>12</v>
      </c>
      <c r="N23" s="37">
        <v>12</v>
      </c>
      <c r="O23" s="37">
        <v>5</v>
      </c>
      <c r="P23" s="37">
        <v>8</v>
      </c>
      <c r="Q23" s="37">
        <v>8</v>
      </c>
      <c r="R23" s="37">
        <v>2</v>
      </c>
      <c r="S23" s="38">
        <f t="shared" si="0"/>
        <v>80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5" t="s">
        <v>102</v>
      </c>
      <c r="B24" s="42" t="s">
        <v>67</v>
      </c>
      <c r="C24" s="42" t="s">
        <v>57</v>
      </c>
      <c r="D24" s="43">
        <v>4057409</v>
      </c>
      <c r="E24" s="43">
        <v>1622963</v>
      </c>
      <c r="F24" s="36" t="s">
        <v>80</v>
      </c>
      <c r="G24" s="41" t="s">
        <v>71</v>
      </c>
      <c r="H24" s="41" t="s">
        <v>70</v>
      </c>
      <c r="I24" s="41" t="s">
        <v>71</v>
      </c>
      <c r="J24" s="41" t="s">
        <v>94</v>
      </c>
      <c r="K24" s="41" t="s">
        <v>71</v>
      </c>
      <c r="L24" s="37">
        <v>25</v>
      </c>
      <c r="M24" s="37">
        <v>10</v>
      </c>
      <c r="N24" s="37">
        <v>13</v>
      </c>
      <c r="O24" s="37">
        <v>4</v>
      </c>
      <c r="P24" s="37">
        <v>5</v>
      </c>
      <c r="Q24" s="37">
        <v>5</v>
      </c>
      <c r="R24" s="37">
        <v>2</v>
      </c>
      <c r="S24" s="38">
        <f t="shared" si="0"/>
        <v>64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ht="12" x14ac:dyDescent="0.3">
      <c r="D25" s="44">
        <f>SUM(D15:D24)</f>
        <v>52514293</v>
      </c>
      <c r="E25" s="44">
        <f>SUM(E15:E24)</f>
        <v>18495988</v>
      </c>
      <c r="F25" s="44"/>
    </row>
    <row r="26" spans="1:77" ht="12" x14ac:dyDescent="0.3">
      <c r="E26" s="44"/>
      <c r="F26" s="44"/>
      <c r="G26" s="44"/>
      <c r="H26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4" xr:uid="{37915EC0-32E0-4561-B02A-6D446F0858D8}">
      <formula1>40</formula1>
    </dataValidation>
    <dataValidation type="decimal" operator="lessThanOrEqual" allowBlank="1" showInputMessage="1" showErrorMessage="1" error="max. 15" sqref="M15:N24" xr:uid="{E96DF611-29DB-4C25-A7A7-158647BCE50E}">
      <formula1>15</formula1>
    </dataValidation>
    <dataValidation type="decimal" operator="lessThanOrEqual" allowBlank="1" showInputMessage="1" showErrorMessage="1" error="max. 10" sqref="P15:Q24" xr:uid="{7876B43E-F011-49B0-AFED-37B8F214A99D}">
      <formula1>10</formula1>
    </dataValidation>
    <dataValidation type="decimal" operator="lessThanOrEqual" allowBlank="1" showInputMessage="1" showErrorMessage="1" error="max. 5" sqref="O15:O24 R15:R24" xr:uid="{2247C64E-E905-4B5D-A8C3-516AE0EF339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6F37-6D56-4BF7-B973-8FA8820A31B2}">
  <dimension ref="A1:BY26"/>
  <sheetViews>
    <sheetView zoomScale="80" zoomScaleNormal="80" workbookViewId="0"/>
  </sheetViews>
  <sheetFormatPr defaultColWidth="9.21875" defaultRowHeight="14.4" x14ac:dyDescent="0.3"/>
  <cols>
    <col min="1" max="1" width="11.77734375" style="30" customWidth="1"/>
    <col min="2" max="2" width="30" style="30" bestFit="1" customWidth="1"/>
    <col min="3" max="3" width="43.77734375" style="30" customWidth="1"/>
    <col min="4" max="4" width="15.5546875" style="30" customWidth="1"/>
    <col min="5" max="5" width="15" style="30" customWidth="1"/>
    <col min="6" max="6" width="15.77734375" style="30" customWidth="1"/>
    <col min="7" max="7" width="5.77734375" style="31" customWidth="1"/>
    <col min="8" max="8" width="15.77734375" style="31" customWidth="1"/>
    <col min="9" max="9" width="5.77734375" style="30" customWidth="1"/>
    <col min="10" max="10" width="15.77734375" style="30" customWidth="1"/>
    <col min="11" max="11" width="5.77734375" style="30" customWidth="1"/>
    <col min="12" max="12" width="9.77734375" style="30" customWidth="1"/>
    <col min="13" max="16384" width="9.21875" style="30"/>
  </cols>
  <sheetData>
    <row r="1" spans="1:77" ht="38.25" customHeight="1" x14ac:dyDescent="0.3">
      <c r="A1" s="29" t="s">
        <v>35</v>
      </c>
    </row>
    <row r="2" spans="1:77" ht="12.6" x14ac:dyDescent="0.3">
      <c r="A2" s="32" t="s">
        <v>45</v>
      </c>
      <c r="D2" s="32" t="s">
        <v>24</v>
      </c>
    </row>
    <row r="3" spans="1:77" ht="12.6" x14ac:dyDescent="0.3">
      <c r="A3" s="32" t="s">
        <v>43</v>
      </c>
      <c r="D3" s="30" t="s">
        <v>36</v>
      </c>
    </row>
    <row r="4" spans="1:77" ht="12.6" x14ac:dyDescent="0.3">
      <c r="A4" s="32" t="s">
        <v>46</v>
      </c>
      <c r="D4" s="30" t="s">
        <v>37</v>
      </c>
    </row>
    <row r="5" spans="1:77" ht="12.6" x14ac:dyDescent="0.3">
      <c r="A5" s="32" t="s">
        <v>42</v>
      </c>
      <c r="D5" s="30" t="s">
        <v>38</v>
      </c>
    </row>
    <row r="6" spans="1:77" ht="12.6" x14ac:dyDescent="0.3">
      <c r="A6" s="30" t="s">
        <v>47</v>
      </c>
      <c r="D6" s="30" t="s">
        <v>39</v>
      </c>
    </row>
    <row r="7" spans="1:77" ht="12.6" x14ac:dyDescent="0.3">
      <c r="A7" s="47" t="s">
        <v>44</v>
      </c>
      <c r="D7" s="30" t="s">
        <v>40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25</v>
      </c>
      <c r="E9" s="45"/>
      <c r="F9" s="45"/>
      <c r="G9" s="45"/>
      <c r="H9" s="45"/>
      <c r="I9" s="45"/>
      <c r="J9" s="45"/>
      <c r="K9" s="45"/>
    </row>
    <row r="10" spans="1:77" ht="39" customHeight="1" x14ac:dyDescent="0.3">
      <c r="A10" s="32"/>
      <c r="D10" s="21" t="s">
        <v>41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55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32</v>
      </c>
      <c r="G12" s="22"/>
      <c r="H12" s="22" t="s">
        <v>33</v>
      </c>
      <c r="I12" s="22"/>
      <c r="J12" s="22" t="s">
        <v>34</v>
      </c>
      <c r="K12" s="22"/>
      <c r="L12" s="22" t="s">
        <v>15</v>
      </c>
      <c r="M12" s="22" t="s">
        <v>14</v>
      </c>
      <c r="N12" s="22" t="s">
        <v>16</v>
      </c>
      <c r="O12" s="22" t="s">
        <v>29</v>
      </c>
      <c r="P12" s="22" t="s">
        <v>30</v>
      </c>
      <c r="Q12" s="22" t="s">
        <v>31</v>
      </c>
      <c r="R12" s="22" t="s">
        <v>3</v>
      </c>
      <c r="S12" s="22" t="s">
        <v>4</v>
      </c>
    </row>
    <row r="13" spans="1:77" ht="59.55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26</v>
      </c>
      <c r="G14" s="46" t="s">
        <v>27</v>
      </c>
      <c r="H14" s="46" t="s">
        <v>26</v>
      </c>
      <c r="I14" s="46" t="s">
        <v>27</v>
      </c>
      <c r="J14" s="46" t="s">
        <v>26</v>
      </c>
      <c r="K14" s="46" t="s">
        <v>27</v>
      </c>
      <c r="L14" s="46" t="s">
        <v>28</v>
      </c>
      <c r="M14" s="46" t="s">
        <v>21</v>
      </c>
      <c r="N14" s="46" t="s">
        <v>21</v>
      </c>
      <c r="O14" s="46" t="s">
        <v>22</v>
      </c>
      <c r="P14" s="46" t="s">
        <v>23</v>
      </c>
      <c r="Q14" s="46" t="s">
        <v>23</v>
      </c>
      <c r="R14" s="46" t="s">
        <v>22</v>
      </c>
      <c r="S14" s="46"/>
    </row>
    <row r="15" spans="1:77" s="34" customFormat="1" ht="12.75" customHeight="1" x14ac:dyDescent="0.2">
      <c r="A15" s="35" t="s">
        <v>98</v>
      </c>
      <c r="B15" s="42" t="s">
        <v>58</v>
      </c>
      <c r="C15" s="42" t="s">
        <v>48</v>
      </c>
      <c r="D15" s="43">
        <v>3196000</v>
      </c>
      <c r="E15" s="43">
        <v>1000000</v>
      </c>
      <c r="F15" s="36" t="s">
        <v>68</v>
      </c>
      <c r="G15" s="41" t="s">
        <v>69</v>
      </c>
      <c r="H15" s="41" t="s">
        <v>78</v>
      </c>
      <c r="I15" s="41" t="s">
        <v>69</v>
      </c>
      <c r="J15" s="41" t="s">
        <v>85</v>
      </c>
      <c r="K15" s="41" t="s">
        <v>69</v>
      </c>
      <c r="L15" s="37">
        <v>30</v>
      </c>
      <c r="M15" s="37">
        <v>10</v>
      </c>
      <c r="N15" s="37">
        <v>12</v>
      </c>
      <c r="O15" s="37">
        <v>5</v>
      </c>
      <c r="P15" s="37">
        <v>9</v>
      </c>
      <c r="Q15" s="37">
        <v>9</v>
      </c>
      <c r="R15" s="37">
        <v>4</v>
      </c>
      <c r="S15" s="38">
        <f>SUM(L15:R15)</f>
        <v>79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5" t="s">
        <v>101</v>
      </c>
      <c r="B16" s="42" t="s">
        <v>59</v>
      </c>
      <c r="C16" s="42" t="s">
        <v>49</v>
      </c>
      <c r="D16" s="43">
        <v>1970500</v>
      </c>
      <c r="E16" s="43">
        <v>400000</v>
      </c>
      <c r="F16" s="36" t="s">
        <v>70</v>
      </c>
      <c r="G16" s="41" t="s">
        <v>71</v>
      </c>
      <c r="H16" s="41" t="s">
        <v>80</v>
      </c>
      <c r="I16" s="41" t="s">
        <v>69</v>
      </c>
      <c r="J16" s="41" t="s">
        <v>86</v>
      </c>
      <c r="K16" s="41" t="s">
        <v>69</v>
      </c>
      <c r="L16" s="37">
        <v>20</v>
      </c>
      <c r="M16" s="37">
        <v>12</v>
      </c>
      <c r="N16" s="37">
        <v>8</v>
      </c>
      <c r="O16" s="37">
        <v>5</v>
      </c>
      <c r="P16" s="37">
        <v>8</v>
      </c>
      <c r="Q16" s="37">
        <v>6</v>
      </c>
      <c r="R16" s="37">
        <v>4</v>
      </c>
      <c r="S16" s="38">
        <f t="shared" ref="S16:S24" si="0">SUM(L16:R16)</f>
        <v>63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5" t="s">
        <v>100</v>
      </c>
      <c r="B17" s="42" t="s">
        <v>60</v>
      </c>
      <c r="C17" s="42" t="s">
        <v>50</v>
      </c>
      <c r="D17" s="43">
        <v>5782600</v>
      </c>
      <c r="E17" s="43">
        <v>2500000</v>
      </c>
      <c r="F17" s="36" t="s">
        <v>72</v>
      </c>
      <c r="G17" s="41" t="s">
        <v>69</v>
      </c>
      <c r="H17" s="41" t="s">
        <v>75</v>
      </c>
      <c r="I17" s="41" t="s">
        <v>69</v>
      </c>
      <c r="J17" s="41" t="s">
        <v>87</v>
      </c>
      <c r="K17" s="41" t="s">
        <v>69</v>
      </c>
      <c r="L17" s="37">
        <v>30</v>
      </c>
      <c r="M17" s="37">
        <v>10</v>
      </c>
      <c r="N17" s="37">
        <v>12</v>
      </c>
      <c r="O17" s="37">
        <v>5</v>
      </c>
      <c r="P17" s="37">
        <v>7</v>
      </c>
      <c r="Q17" s="37">
        <v>9</v>
      </c>
      <c r="R17" s="37">
        <v>4</v>
      </c>
      <c r="S17" s="38">
        <f t="shared" si="0"/>
        <v>77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5" t="s">
        <v>104</v>
      </c>
      <c r="B18" s="42" t="s">
        <v>61</v>
      </c>
      <c r="C18" s="42" t="s">
        <v>51</v>
      </c>
      <c r="D18" s="43">
        <v>6224525</v>
      </c>
      <c r="E18" s="43">
        <v>4823025</v>
      </c>
      <c r="F18" s="36" t="s">
        <v>73</v>
      </c>
      <c r="G18" s="41" t="s">
        <v>71</v>
      </c>
      <c r="H18" s="41" t="s">
        <v>68</v>
      </c>
      <c r="I18" s="41" t="s">
        <v>69</v>
      </c>
      <c r="J18" s="41" t="s">
        <v>88</v>
      </c>
      <c r="K18" s="41" t="s">
        <v>82</v>
      </c>
      <c r="L18" s="37">
        <v>27</v>
      </c>
      <c r="M18" s="37">
        <v>11</v>
      </c>
      <c r="N18" s="37">
        <v>9</v>
      </c>
      <c r="O18" s="37">
        <v>4</v>
      </c>
      <c r="P18" s="37">
        <v>5</v>
      </c>
      <c r="Q18" s="37">
        <v>6</v>
      </c>
      <c r="R18" s="37">
        <v>4</v>
      </c>
      <c r="S18" s="38">
        <f t="shared" si="0"/>
        <v>66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5" t="s">
        <v>97</v>
      </c>
      <c r="B19" s="42" t="s">
        <v>62</v>
      </c>
      <c r="C19" s="42" t="s">
        <v>52</v>
      </c>
      <c r="D19" s="43">
        <v>9334680</v>
      </c>
      <c r="E19" s="43">
        <v>1450000</v>
      </c>
      <c r="F19" s="36" t="s">
        <v>74</v>
      </c>
      <c r="G19" s="41" t="s">
        <v>69</v>
      </c>
      <c r="H19" s="41" t="s">
        <v>72</v>
      </c>
      <c r="I19" s="41" t="s">
        <v>69</v>
      </c>
      <c r="J19" s="41" t="s">
        <v>89</v>
      </c>
      <c r="K19" s="41" t="s">
        <v>69</v>
      </c>
      <c r="L19" s="37">
        <v>30</v>
      </c>
      <c r="M19" s="37">
        <v>12</v>
      </c>
      <c r="N19" s="37">
        <v>13</v>
      </c>
      <c r="O19" s="37">
        <v>5</v>
      </c>
      <c r="P19" s="37">
        <v>7</v>
      </c>
      <c r="Q19" s="37">
        <v>8</v>
      </c>
      <c r="R19" s="37">
        <v>4</v>
      </c>
      <c r="S19" s="38">
        <f t="shared" si="0"/>
        <v>79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.75" customHeight="1" x14ac:dyDescent="0.2">
      <c r="A20" s="35" t="s">
        <v>96</v>
      </c>
      <c r="B20" s="42" t="s">
        <v>63</v>
      </c>
      <c r="C20" s="42" t="s">
        <v>53</v>
      </c>
      <c r="D20" s="43">
        <v>6246079</v>
      </c>
      <c r="E20" s="43">
        <v>1900000</v>
      </c>
      <c r="F20" s="36" t="s">
        <v>75</v>
      </c>
      <c r="G20" s="41" t="s">
        <v>69</v>
      </c>
      <c r="H20" s="41" t="s">
        <v>81</v>
      </c>
      <c r="I20" s="41" t="s">
        <v>82</v>
      </c>
      <c r="J20" s="41" t="s">
        <v>90</v>
      </c>
      <c r="K20" s="41" t="s">
        <v>71</v>
      </c>
      <c r="L20" s="37">
        <v>31</v>
      </c>
      <c r="M20" s="37">
        <v>11</v>
      </c>
      <c r="N20" s="37">
        <v>12</v>
      </c>
      <c r="O20" s="37">
        <v>5</v>
      </c>
      <c r="P20" s="37">
        <v>8</v>
      </c>
      <c r="Q20" s="37">
        <v>9</v>
      </c>
      <c r="R20" s="37">
        <v>4</v>
      </c>
      <c r="S20" s="38">
        <f t="shared" si="0"/>
        <v>80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5" t="s">
        <v>99</v>
      </c>
      <c r="B21" s="42" t="s">
        <v>64</v>
      </c>
      <c r="C21" s="42" t="s">
        <v>54</v>
      </c>
      <c r="D21" s="43">
        <v>6637500</v>
      </c>
      <c r="E21" s="43">
        <v>1500000</v>
      </c>
      <c r="F21" s="36" t="s">
        <v>76</v>
      </c>
      <c r="G21" s="41" t="s">
        <v>69</v>
      </c>
      <c r="H21" s="41" t="s">
        <v>74</v>
      </c>
      <c r="I21" s="41" t="s">
        <v>69</v>
      </c>
      <c r="J21" s="41" t="s">
        <v>91</v>
      </c>
      <c r="K21" s="41" t="s">
        <v>69</v>
      </c>
      <c r="L21" s="37">
        <v>30</v>
      </c>
      <c r="M21" s="37">
        <v>11</v>
      </c>
      <c r="N21" s="37">
        <v>11</v>
      </c>
      <c r="O21" s="37">
        <v>4</v>
      </c>
      <c r="P21" s="37">
        <v>7</v>
      </c>
      <c r="Q21" s="37">
        <v>7</v>
      </c>
      <c r="R21" s="37">
        <v>2</v>
      </c>
      <c r="S21" s="38">
        <f t="shared" si="0"/>
        <v>72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5" t="s">
        <v>95</v>
      </c>
      <c r="B22" s="42" t="s">
        <v>65</v>
      </c>
      <c r="C22" s="42" t="s">
        <v>55</v>
      </c>
      <c r="D22" s="43">
        <v>4600000</v>
      </c>
      <c r="E22" s="43">
        <v>1600000</v>
      </c>
      <c r="F22" s="36" t="s">
        <v>77</v>
      </c>
      <c r="G22" s="41" t="s">
        <v>69</v>
      </c>
      <c r="H22" s="41" t="s">
        <v>83</v>
      </c>
      <c r="I22" s="41" t="s">
        <v>82</v>
      </c>
      <c r="J22" s="41" t="s">
        <v>92</v>
      </c>
      <c r="K22" s="41" t="s">
        <v>69</v>
      </c>
      <c r="L22" s="37">
        <v>35</v>
      </c>
      <c r="M22" s="37">
        <v>13</v>
      </c>
      <c r="N22" s="37">
        <v>13</v>
      </c>
      <c r="O22" s="37">
        <v>5</v>
      </c>
      <c r="P22" s="37">
        <v>9</v>
      </c>
      <c r="Q22" s="37">
        <v>9</v>
      </c>
      <c r="R22" s="37">
        <v>2</v>
      </c>
      <c r="S22" s="38">
        <f t="shared" si="0"/>
        <v>86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2.75" customHeight="1" x14ac:dyDescent="0.2">
      <c r="A23" s="35" t="s">
        <v>103</v>
      </c>
      <c r="B23" s="42" t="s">
        <v>66</v>
      </c>
      <c r="C23" s="42" t="s">
        <v>56</v>
      </c>
      <c r="D23" s="43">
        <v>4465000</v>
      </c>
      <c r="E23" s="43">
        <v>1700000</v>
      </c>
      <c r="F23" s="36" t="s">
        <v>79</v>
      </c>
      <c r="G23" s="41" t="s">
        <v>69</v>
      </c>
      <c r="H23" s="41" t="s">
        <v>84</v>
      </c>
      <c r="I23" s="41" t="s">
        <v>69</v>
      </c>
      <c r="J23" s="41" t="s">
        <v>93</v>
      </c>
      <c r="K23" s="41" t="s">
        <v>69</v>
      </c>
      <c r="L23" s="37">
        <v>32</v>
      </c>
      <c r="M23" s="37">
        <v>12</v>
      </c>
      <c r="N23" s="37">
        <v>12</v>
      </c>
      <c r="O23" s="37">
        <v>5</v>
      </c>
      <c r="P23" s="37">
        <v>8</v>
      </c>
      <c r="Q23" s="37">
        <v>9</v>
      </c>
      <c r="R23" s="37">
        <v>2</v>
      </c>
      <c r="S23" s="38">
        <f t="shared" si="0"/>
        <v>80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5" t="s">
        <v>102</v>
      </c>
      <c r="B24" s="42" t="s">
        <v>67</v>
      </c>
      <c r="C24" s="42" t="s">
        <v>57</v>
      </c>
      <c r="D24" s="43">
        <v>4057409</v>
      </c>
      <c r="E24" s="43">
        <v>1622963</v>
      </c>
      <c r="F24" s="36" t="s">
        <v>80</v>
      </c>
      <c r="G24" s="41" t="s">
        <v>71</v>
      </c>
      <c r="H24" s="41" t="s">
        <v>70</v>
      </c>
      <c r="I24" s="41" t="s">
        <v>71</v>
      </c>
      <c r="J24" s="41" t="s">
        <v>94</v>
      </c>
      <c r="K24" s="41" t="s">
        <v>71</v>
      </c>
      <c r="L24" s="37">
        <v>31</v>
      </c>
      <c r="M24" s="37">
        <v>10</v>
      </c>
      <c r="N24" s="37">
        <v>11</v>
      </c>
      <c r="O24" s="37">
        <v>3</v>
      </c>
      <c r="P24" s="37">
        <v>5</v>
      </c>
      <c r="Q24" s="37">
        <v>4</v>
      </c>
      <c r="R24" s="37">
        <v>2</v>
      </c>
      <c r="S24" s="38">
        <f t="shared" si="0"/>
        <v>66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ht="12" x14ac:dyDescent="0.3">
      <c r="D25" s="44">
        <f>SUM(D15:D24)</f>
        <v>52514293</v>
      </c>
      <c r="E25" s="44">
        <f>SUM(E15:E24)</f>
        <v>18495988</v>
      </c>
      <c r="F25" s="44"/>
    </row>
    <row r="26" spans="1:77" ht="12" x14ac:dyDescent="0.3">
      <c r="E26" s="44"/>
      <c r="F26" s="44"/>
      <c r="G26" s="44"/>
      <c r="H26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4" xr:uid="{F3DD3D7C-B819-4D2C-8729-99ACE51AFE82}">
      <formula1>40</formula1>
    </dataValidation>
    <dataValidation type="decimal" operator="lessThanOrEqual" allowBlank="1" showInputMessage="1" showErrorMessage="1" error="max. 15" sqref="M15:N24" xr:uid="{AE21318C-5C2B-459E-9377-3289CDC77C31}">
      <formula1>15</formula1>
    </dataValidation>
    <dataValidation type="decimal" operator="lessThanOrEqual" allowBlank="1" showInputMessage="1" showErrorMessage="1" error="max. 10" sqref="P15:Q24" xr:uid="{CF7F645A-72A9-4E07-AB66-F399C0842574}">
      <formula1>10</formula1>
    </dataValidation>
    <dataValidation type="decimal" operator="lessThanOrEqual" allowBlank="1" showInputMessage="1" showErrorMessage="1" error="max. 5" sqref="O15:O24 R15:R24" xr:uid="{7BDF3CED-7A8F-4968-BC4E-956C289E2F4E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9F18-7BC8-4751-9593-AC6ACEA272D5}">
  <dimension ref="A1:BY26"/>
  <sheetViews>
    <sheetView zoomScale="80" zoomScaleNormal="80" workbookViewId="0"/>
  </sheetViews>
  <sheetFormatPr defaultColWidth="9.21875" defaultRowHeight="14.4" x14ac:dyDescent="0.3"/>
  <cols>
    <col min="1" max="1" width="11.77734375" style="30" customWidth="1"/>
    <col min="2" max="2" width="30" style="30" bestFit="1" customWidth="1"/>
    <col min="3" max="3" width="43.77734375" style="30" customWidth="1"/>
    <col min="4" max="4" width="15.5546875" style="30" customWidth="1"/>
    <col min="5" max="5" width="15" style="30" customWidth="1"/>
    <col min="6" max="6" width="15.77734375" style="30" customWidth="1"/>
    <col min="7" max="7" width="5.77734375" style="31" customWidth="1"/>
    <col min="8" max="8" width="15.77734375" style="31" customWidth="1"/>
    <col min="9" max="9" width="5.77734375" style="30" customWidth="1"/>
    <col min="10" max="10" width="15.77734375" style="30" customWidth="1"/>
    <col min="11" max="11" width="5.77734375" style="30" customWidth="1"/>
    <col min="12" max="12" width="9.77734375" style="30" customWidth="1"/>
    <col min="13" max="16384" width="9.21875" style="30"/>
  </cols>
  <sheetData>
    <row r="1" spans="1:77" ht="38.25" customHeight="1" x14ac:dyDescent="0.3">
      <c r="A1" s="29" t="s">
        <v>35</v>
      </c>
    </row>
    <row r="2" spans="1:77" ht="12.6" x14ac:dyDescent="0.3">
      <c r="A2" s="32" t="s">
        <v>45</v>
      </c>
      <c r="D2" s="32" t="s">
        <v>24</v>
      </c>
    </row>
    <row r="3" spans="1:77" ht="12.6" x14ac:dyDescent="0.3">
      <c r="A3" s="32" t="s">
        <v>43</v>
      </c>
      <c r="D3" s="30" t="s">
        <v>36</v>
      </c>
    </row>
    <row r="4" spans="1:77" ht="12.6" x14ac:dyDescent="0.3">
      <c r="A4" s="32" t="s">
        <v>46</v>
      </c>
      <c r="D4" s="30" t="s">
        <v>37</v>
      </c>
    </row>
    <row r="5" spans="1:77" ht="12.6" x14ac:dyDescent="0.3">
      <c r="A5" s="32" t="s">
        <v>42</v>
      </c>
      <c r="D5" s="30" t="s">
        <v>38</v>
      </c>
    </row>
    <row r="6" spans="1:77" ht="12.6" x14ac:dyDescent="0.3">
      <c r="A6" s="30" t="s">
        <v>47</v>
      </c>
      <c r="D6" s="30" t="s">
        <v>39</v>
      </c>
    </row>
    <row r="7" spans="1:77" ht="12.6" x14ac:dyDescent="0.3">
      <c r="A7" s="47" t="s">
        <v>44</v>
      </c>
      <c r="D7" s="30" t="s">
        <v>40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25</v>
      </c>
      <c r="E9" s="45"/>
      <c r="F9" s="45"/>
      <c r="G9" s="45"/>
      <c r="H9" s="45"/>
      <c r="I9" s="45"/>
      <c r="J9" s="45"/>
      <c r="K9" s="45"/>
    </row>
    <row r="10" spans="1:77" ht="39" customHeight="1" x14ac:dyDescent="0.3">
      <c r="A10" s="32"/>
      <c r="D10" s="21" t="s">
        <v>41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55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32</v>
      </c>
      <c r="G12" s="22"/>
      <c r="H12" s="22" t="s">
        <v>33</v>
      </c>
      <c r="I12" s="22"/>
      <c r="J12" s="22" t="s">
        <v>34</v>
      </c>
      <c r="K12" s="22"/>
      <c r="L12" s="22" t="s">
        <v>15</v>
      </c>
      <c r="M12" s="22" t="s">
        <v>14</v>
      </c>
      <c r="N12" s="22" t="s">
        <v>16</v>
      </c>
      <c r="O12" s="22" t="s">
        <v>29</v>
      </c>
      <c r="P12" s="22" t="s">
        <v>30</v>
      </c>
      <c r="Q12" s="22" t="s">
        <v>31</v>
      </c>
      <c r="R12" s="22" t="s">
        <v>3</v>
      </c>
      <c r="S12" s="22" t="s">
        <v>4</v>
      </c>
    </row>
    <row r="13" spans="1:77" ht="59.55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26</v>
      </c>
      <c r="G14" s="46" t="s">
        <v>27</v>
      </c>
      <c r="H14" s="46" t="s">
        <v>26</v>
      </c>
      <c r="I14" s="46" t="s">
        <v>27</v>
      </c>
      <c r="J14" s="46" t="s">
        <v>26</v>
      </c>
      <c r="K14" s="46" t="s">
        <v>27</v>
      </c>
      <c r="L14" s="46" t="s">
        <v>28</v>
      </c>
      <c r="M14" s="46" t="s">
        <v>21</v>
      </c>
      <c r="N14" s="46" t="s">
        <v>21</v>
      </c>
      <c r="O14" s="46" t="s">
        <v>22</v>
      </c>
      <c r="P14" s="46" t="s">
        <v>23</v>
      </c>
      <c r="Q14" s="46" t="s">
        <v>23</v>
      </c>
      <c r="R14" s="46" t="s">
        <v>22</v>
      </c>
      <c r="S14" s="46"/>
    </row>
    <row r="15" spans="1:77" s="34" customFormat="1" ht="12.75" customHeight="1" x14ac:dyDescent="0.2">
      <c r="A15" s="35" t="s">
        <v>98</v>
      </c>
      <c r="B15" s="42" t="s">
        <v>58</v>
      </c>
      <c r="C15" s="42" t="s">
        <v>48</v>
      </c>
      <c r="D15" s="43">
        <v>3196000</v>
      </c>
      <c r="E15" s="43">
        <v>1000000</v>
      </c>
      <c r="F15" s="36" t="s">
        <v>68</v>
      </c>
      <c r="G15" s="41" t="s">
        <v>69</v>
      </c>
      <c r="H15" s="41" t="s">
        <v>78</v>
      </c>
      <c r="I15" s="41" t="s">
        <v>69</v>
      </c>
      <c r="J15" s="41" t="s">
        <v>85</v>
      </c>
      <c r="K15" s="41" t="s">
        <v>69</v>
      </c>
      <c r="L15" s="37">
        <v>35</v>
      </c>
      <c r="M15" s="37">
        <v>10</v>
      </c>
      <c r="N15" s="37">
        <v>13</v>
      </c>
      <c r="O15" s="37">
        <v>5</v>
      </c>
      <c r="P15" s="37">
        <v>9</v>
      </c>
      <c r="Q15" s="37">
        <v>9</v>
      </c>
      <c r="R15" s="37">
        <v>4</v>
      </c>
      <c r="S15" s="38">
        <f>SUM(L15:R15)</f>
        <v>85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5" t="s">
        <v>101</v>
      </c>
      <c r="B16" s="42" t="s">
        <v>59</v>
      </c>
      <c r="C16" s="42" t="s">
        <v>49</v>
      </c>
      <c r="D16" s="43">
        <v>1970500</v>
      </c>
      <c r="E16" s="43">
        <v>400000</v>
      </c>
      <c r="F16" s="36" t="s">
        <v>70</v>
      </c>
      <c r="G16" s="41" t="s">
        <v>71</v>
      </c>
      <c r="H16" s="41" t="s">
        <v>80</v>
      </c>
      <c r="I16" s="41" t="s">
        <v>69</v>
      </c>
      <c r="J16" s="41" t="s">
        <v>86</v>
      </c>
      <c r="K16" s="41" t="s">
        <v>69</v>
      </c>
      <c r="L16" s="37">
        <v>20</v>
      </c>
      <c r="M16" s="37">
        <v>12</v>
      </c>
      <c r="N16" s="37">
        <v>11</v>
      </c>
      <c r="O16" s="37">
        <v>5</v>
      </c>
      <c r="P16" s="37">
        <v>8</v>
      </c>
      <c r="Q16" s="37">
        <v>6</v>
      </c>
      <c r="R16" s="37">
        <v>4</v>
      </c>
      <c r="S16" s="38">
        <f t="shared" ref="S16:S24" si="0">SUM(L16:R16)</f>
        <v>66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5" t="s">
        <v>100</v>
      </c>
      <c r="B17" s="42" t="s">
        <v>60</v>
      </c>
      <c r="C17" s="42" t="s">
        <v>50</v>
      </c>
      <c r="D17" s="43">
        <v>5782600</v>
      </c>
      <c r="E17" s="43">
        <v>2500000</v>
      </c>
      <c r="F17" s="36" t="s">
        <v>72</v>
      </c>
      <c r="G17" s="41" t="s">
        <v>69</v>
      </c>
      <c r="H17" s="41" t="s">
        <v>75</v>
      </c>
      <c r="I17" s="41" t="s">
        <v>69</v>
      </c>
      <c r="J17" s="41" t="s">
        <v>87</v>
      </c>
      <c r="K17" s="41" t="s">
        <v>69</v>
      </c>
      <c r="L17" s="37">
        <v>34</v>
      </c>
      <c r="M17" s="37">
        <v>9</v>
      </c>
      <c r="N17" s="37">
        <v>12</v>
      </c>
      <c r="O17" s="37">
        <v>5</v>
      </c>
      <c r="P17" s="37">
        <v>6</v>
      </c>
      <c r="Q17" s="37">
        <v>6</v>
      </c>
      <c r="R17" s="37">
        <v>4</v>
      </c>
      <c r="S17" s="38">
        <f t="shared" si="0"/>
        <v>76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5" t="s">
        <v>104</v>
      </c>
      <c r="B18" s="42" t="s">
        <v>61</v>
      </c>
      <c r="C18" s="42" t="s">
        <v>51</v>
      </c>
      <c r="D18" s="43">
        <v>6224525</v>
      </c>
      <c r="E18" s="43">
        <v>4823025</v>
      </c>
      <c r="F18" s="36" t="s">
        <v>73</v>
      </c>
      <c r="G18" s="41" t="s">
        <v>71</v>
      </c>
      <c r="H18" s="41" t="s">
        <v>68</v>
      </c>
      <c r="I18" s="41" t="s">
        <v>69</v>
      </c>
      <c r="J18" s="41" t="s">
        <v>88</v>
      </c>
      <c r="K18" s="41" t="s">
        <v>82</v>
      </c>
      <c r="L18" s="37">
        <v>27</v>
      </c>
      <c r="M18" s="37">
        <v>12</v>
      </c>
      <c r="N18" s="37">
        <v>11</v>
      </c>
      <c r="O18" s="37">
        <v>4</v>
      </c>
      <c r="P18" s="37">
        <v>5</v>
      </c>
      <c r="Q18" s="37">
        <v>6</v>
      </c>
      <c r="R18" s="37">
        <v>4</v>
      </c>
      <c r="S18" s="38">
        <f t="shared" si="0"/>
        <v>69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5" t="s">
        <v>97</v>
      </c>
      <c r="B19" s="42" t="s">
        <v>62</v>
      </c>
      <c r="C19" s="42" t="s">
        <v>52</v>
      </c>
      <c r="D19" s="43">
        <v>9334680</v>
      </c>
      <c r="E19" s="43">
        <v>1450000</v>
      </c>
      <c r="F19" s="36" t="s">
        <v>74</v>
      </c>
      <c r="G19" s="41" t="s">
        <v>69</v>
      </c>
      <c r="H19" s="41" t="s">
        <v>72</v>
      </c>
      <c r="I19" s="41" t="s">
        <v>69</v>
      </c>
      <c r="J19" s="41" t="s">
        <v>89</v>
      </c>
      <c r="K19" s="41" t="s">
        <v>69</v>
      </c>
      <c r="L19" s="37">
        <v>34</v>
      </c>
      <c r="M19" s="37">
        <v>13</v>
      </c>
      <c r="N19" s="37">
        <v>13</v>
      </c>
      <c r="O19" s="37">
        <v>5</v>
      </c>
      <c r="P19" s="37">
        <v>7</v>
      </c>
      <c r="Q19" s="37">
        <v>7</v>
      </c>
      <c r="R19" s="37">
        <v>4</v>
      </c>
      <c r="S19" s="38">
        <f t="shared" si="0"/>
        <v>83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.75" customHeight="1" x14ac:dyDescent="0.2">
      <c r="A20" s="35" t="s">
        <v>96</v>
      </c>
      <c r="B20" s="42" t="s">
        <v>63</v>
      </c>
      <c r="C20" s="42" t="s">
        <v>53</v>
      </c>
      <c r="D20" s="43">
        <v>6246079</v>
      </c>
      <c r="E20" s="43">
        <v>1900000</v>
      </c>
      <c r="F20" s="36" t="s">
        <v>75</v>
      </c>
      <c r="G20" s="41" t="s">
        <v>69</v>
      </c>
      <c r="H20" s="41" t="s">
        <v>81</v>
      </c>
      <c r="I20" s="41" t="s">
        <v>82</v>
      </c>
      <c r="J20" s="41" t="s">
        <v>90</v>
      </c>
      <c r="K20" s="41" t="s">
        <v>71</v>
      </c>
      <c r="L20" s="37">
        <v>35</v>
      </c>
      <c r="M20" s="37">
        <v>11</v>
      </c>
      <c r="N20" s="37">
        <v>13</v>
      </c>
      <c r="O20" s="37">
        <v>5</v>
      </c>
      <c r="P20" s="37">
        <v>8</v>
      </c>
      <c r="Q20" s="37">
        <v>8</v>
      </c>
      <c r="R20" s="37">
        <v>4</v>
      </c>
      <c r="S20" s="38">
        <f t="shared" si="0"/>
        <v>84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5" t="s">
        <v>99</v>
      </c>
      <c r="B21" s="42" t="s">
        <v>64</v>
      </c>
      <c r="C21" s="42" t="s">
        <v>54</v>
      </c>
      <c r="D21" s="43">
        <v>6637500</v>
      </c>
      <c r="E21" s="43">
        <v>1500000</v>
      </c>
      <c r="F21" s="36" t="s">
        <v>76</v>
      </c>
      <c r="G21" s="41" t="s">
        <v>69</v>
      </c>
      <c r="H21" s="41" t="s">
        <v>74</v>
      </c>
      <c r="I21" s="41" t="s">
        <v>69</v>
      </c>
      <c r="J21" s="41" t="s">
        <v>91</v>
      </c>
      <c r="K21" s="41" t="s">
        <v>69</v>
      </c>
      <c r="L21" s="37">
        <v>33</v>
      </c>
      <c r="M21" s="37">
        <v>11</v>
      </c>
      <c r="N21" s="37">
        <v>13</v>
      </c>
      <c r="O21" s="37">
        <v>5</v>
      </c>
      <c r="P21" s="37">
        <v>7</v>
      </c>
      <c r="Q21" s="37">
        <v>6</v>
      </c>
      <c r="R21" s="37">
        <v>2</v>
      </c>
      <c r="S21" s="38">
        <f t="shared" si="0"/>
        <v>77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5" t="s">
        <v>95</v>
      </c>
      <c r="B22" s="42" t="s">
        <v>65</v>
      </c>
      <c r="C22" s="42" t="s">
        <v>55</v>
      </c>
      <c r="D22" s="43">
        <v>4600000</v>
      </c>
      <c r="E22" s="43">
        <v>1600000</v>
      </c>
      <c r="F22" s="36" t="s">
        <v>77</v>
      </c>
      <c r="G22" s="41" t="s">
        <v>69</v>
      </c>
      <c r="H22" s="41" t="s">
        <v>83</v>
      </c>
      <c r="I22" s="41" t="s">
        <v>82</v>
      </c>
      <c r="J22" s="41" t="s">
        <v>92</v>
      </c>
      <c r="K22" s="41" t="s">
        <v>69</v>
      </c>
      <c r="L22" s="37">
        <v>38</v>
      </c>
      <c r="M22" s="37">
        <v>13</v>
      </c>
      <c r="N22" s="37">
        <v>15</v>
      </c>
      <c r="O22" s="37">
        <v>5</v>
      </c>
      <c r="P22" s="37">
        <v>10</v>
      </c>
      <c r="Q22" s="37">
        <v>10</v>
      </c>
      <c r="R22" s="37">
        <v>2</v>
      </c>
      <c r="S22" s="38">
        <f t="shared" si="0"/>
        <v>93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2.75" customHeight="1" x14ac:dyDescent="0.2">
      <c r="A23" s="35" t="s">
        <v>103</v>
      </c>
      <c r="B23" s="42" t="s">
        <v>66</v>
      </c>
      <c r="C23" s="42" t="s">
        <v>56</v>
      </c>
      <c r="D23" s="43">
        <v>4465000</v>
      </c>
      <c r="E23" s="43">
        <v>1700000</v>
      </c>
      <c r="F23" s="36" t="s">
        <v>79</v>
      </c>
      <c r="G23" s="41" t="s">
        <v>69</v>
      </c>
      <c r="H23" s="41" t="s">
        <v>84</v>
      </c>
      <c r="I23" s="41" t="s">
        <v>69</v>
      </c>
      <c r="J23" s="41" t="s">
        <v>93</v>
      </c>
      <c r="K23" s="41" t="s">
        <v>69</v>
      </c>
      <c r="L23" s="37">
        <v>38</v>
      </c>
      <c r="M23" s="37">
        <v>14</v>
      </c>
      <c r="N23" s="37">
        <v>14</v>
      </c>
      <c r="O23" s="37">
        <v>5</v>
      </c>
      <c r="P23" s="37">
        <v>10</v>
      </c>
      <c r="Q23" s="37">
        <v>10</v>
      </c>
      <c r="R23" s="37">
        <v>2</v>
      </c>
      <c r="S23" s="38">
        <f t="shared" si="0"/>
        <v>93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5" t="s">
        <v>102</v>
      </c>
      <c r="B24" s="42" t="s">
        <v>67</v>
      </c>
      <c r="C24" s="42" t="s">
        <v>57</v>
      </c>
      <c r="D24" s="43">
        <v>4057409</v>
      </c>
      <c r="E24" s="43">
        <v>1622963</v>
      </c>
      <c r="F24" s="36" t="s">
        <v>80</v>
      </c>
      <c r="G24" s="41" t="s">
        <v>71</v>
      </c>
      <c r="H24" s="41" t="s">
        <v>70</v>
      </c>
      <c r="I24" s="41" t="s">
        <v>71</v>
      </c>
      <c r="J24" s="41" t="s">
        <v>94</v>
      </c>
      <c r="K24" s="41" t="s">
        <v>71</v>
      </c>
      <c r="L24" s="37">
        <v>32</v>
      </c>
      <c r="M24" s="37">
        <v>9</v>
      </c>
      <c r="N24" s="37">
        <v>12</v>
      </c>
      <c r="O24" s="37">
        <v>4</v>
      </c>
      <c r="P24" s="37">
        <v>4</v>
      </c>
      <c r="Q24" s="37">
        <v>4</v>
      </c>
      <c r="R24" s="37">
        <v>2</v>
      </c>
      <c r="S24" s="38">
        <f t="shared" si="0"/>
        <v>67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ht="12" x14ac:dyDescent="0.3">
      <c r="D25" s="44">
        <f>SUM(D15:D24)</f>
        <v>52514293</v>
      </c>
      <c r="E25" s="44">
        <f>SUM(E15:E24)</f>
        <v>18495988</v>
      </c>
      <c r="F25" s="44"/>
    </row>
    <row r="26" spans="1:77" ht="12" x14ac:dyDescent="0.3">
      <c r="E26" s="44"/>
      <c r="F26" s="44"/>
      <c r="G26" s="44"/>
      <c r="H26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4" xr:uid="{DAC3FD92-C9FF-4065-A45E-C5BFF62B7611}">
      <formula1>40</formula1>
    </dataValidation>
    <dataValidation type="decimal" operator="lessThanOrEqual" allowBlank="1" showInputMessage="1" showErrorMessage="1" error="max. 15" sqref="M15:N24" xr:uid="{2A784A06-1D3F-49F2-A8A0-A66744357012}">
      <formula1>15</formula1>
    </dataValidation>
    <dataValidation type="decimal" operator="lessThanOrEqual" allowBlank="1" showInputMessage="1" showErrorMessage="1" error="max. 10" sqref="P15:Q24" xr:uid="{6CF5F8AE-C301-4ED8-BD67-3C59BD270D6B}">
      <formula1>10</formula1>
    </dataValidation>
    <dataValidation type="decimal" operator="lessThanOrEqual" allowBlank="1" showInputMessage="1" showErrorMessage="1" error="max. 5" sqref="O15:O24 R15:R24" xr:uid="{DAFAEA00-3784-4F55-96CE-D54B06A73D7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28E0-3D01-4739-A5B4-7DFEAEA38C61}">
  <dimension ref="A1:BY26"/>
  <sheetViews>
    <sheetView zoomScale="80" zoomScaleNormal="80" workbookViewId="0"/>
  </sheetViews>
  <sheetFormatPr defaultColWidth="9.21875" defaultRowHeight="14.4" x14ac:dyDescent="0.3"/>
  <cols>
    <col min="1" max="1" width="11.77734375" style="30" customWidth="1"/>
    <col min="2" max="2" width="30" style="30" bestFit="1" customWidth="1"/>
    <col min="3" max="3" width="43.77734375" style="30" customWidth="1"/>
    <col min="4" max="4" width="15.5546875" style="30" customWidth="1"/>
    <col min="5" max="5" width="15" style="30" customWidth="1"/>
    <col min="6" max="6" width="15.77734375" style="30" customWidth="1"/>
    <col min="7" max="7" width="5.77734375" style="31" customWidth="1"/>
    <col min="8" max="8" width="15.77734375" style="31" customWidth="1"/>
    <col min="9" max="9" width="5.77734375" style="30" customWidth="1"/>
    <col min="10" max="10" width="15.77734375" style="30" customWidth="1"/>
    <col min="11" max="11" width="5.77734375" style="30" customWidth="1"/>
    <col min="12" max="12" width="9.77734375" style="30" customWidth="1"/>
    <col min="13" max="16384" width="9.21875" style="30"/>
  </cols>
  <sheetData>
    <row r="1" spans="1:77" ht="38.25" customHeight="1" x14ac:dyDescent="0.3">
      <c r="A1" s="29" t="s">
        <v>35</v>
      </c>
    </row>
    <row r="2" spans="1:77" ht="12.6" x14ac:dyDescent="0.3">
      <c r="A2" s="32" t="s">
        <v>45</v>
      </c>
      <c r="D2" s="32" t="s">
        <v>24</v>
      </c>
    </row>
    <row r="3" spans="1:77" ht="12.6" x14ac:dyDescent="0.3">
      <c r="A3" s="32" t="s">
        <v>43</v>
      </c>
      <c r="D3" s="30" t="s">
        <v>36</v>
      </c>
    </row>
    <row r="4" spans="1:77" ht="12.6" x14ac:dyDescent="0.3">
      <c r="A4" s="32" t="s">
        <v>46</v>
      </c>
      <c r="D4" s="30" t="s">
        <v>37</v>
      </c>
    </row>
    <row r="5" spans="1:77" ht="12.6" x14ac:dyDescent="0.3">
      <c r="A5" s="32" t="s">
        <v>42</v>
      </c>
      <c r="D5" s="30" t="s">
        <v>38</v>
      </c>
    </row>
    <row r="6" spans="1:77" ht="12.6" x14ac:dyDescent="0.3">
      <c r="A6" s="30" t="s">
        <v>47</v>
      </c>
      <c r="D6" s="30" t="s">
        <v>39</v>
      </c>
    </row>
    <row r="7" spans="1:77" ht="12.6" x14ac:dyDescent="0.3">
      <c r="A7" s="47" t="s">
        <v>44</v>
      </c>
      <c r="D7" s="30" t="s">
        <v>40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25</v>
      </c>
      <c r="E9" s="45"/>
      <c r="F9" s="45"/>
      <c r="G9" s="45"/>
      <c r="H9" s="45"/>
      <c r="I9" s="45"/>
      <c r="J9" s="45"/>
      <c r="K9" s="45"/>
    </row>
    <row r="10" spans="1:77" ht="39" customHeight="1" x14ac:dyDescent="0.3">
      <c r="A10" s="32"/>
      <c r="D10" s="21" t="s">
        <v>41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55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32</v>
      </c>
      <c r="G12" s="22"/>
      <c r="H12" s="22" t="s">
        <v>33</v>
      </c>
      <c r="I12" s="22"/>
      <c r="J12" s="22" t="s">
        <v>34</v>
      </c>
      <c r="K12" s="22"/>
      <c r="L12" s="22" t="s">
        <v>15</v>
      </c>
      <c r="M12" s="22" t="s">
        <v>14</v>
      </c>
      <c r="N12" s="22" t="s">
        <v>16</v>
      </c>
      <c r="O12" s="22" t="s">
        <v>29</v>
      </c>
      <c r="P12" s="22" t="s">
        <v>30</v>
      </c>
      <c r="Q12" s="22" t="s">
        <v>31</v>
      </c>
      <c r="R12" s="22" t="s">
        <v>3</v>
      </c>
      <c r="S12" s="22" t="s">
        <v>4</v>
      </c>
    </row>
    <row r="13" spans="1:77" ht="59.55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26</v>
      </c>
      <c r="G14" s="46" t="s">
        <v>27</v>
      </c>
      <c r="H14" s="46" t="s">
        <v>26</v>
      </c>
      <c r="I14" s="46" t="s">
        <v>27</v>
      </c>
      <c r="J14" s="46" t="s">
        <v>26</v>
      </c>
      <c r="K14" s="46" t="s">
        <v>27</v>
      </c>
      <c r="L14" s="46" t="s">
        <v>28</v>
      </c>
      <c r="M14" s="46" t="s">
        <v>21</v>
      </c>
      <c r="N14" s="46" t="s">
        <v>21</v>
      </c>
      <c r="O14" s="46" t="s">
        <v>22</v>
      </c>
      <c r="P14" s="46" t="s">
        <v>23</v>
      </c>
      <c r="Q14" s="46" t="s">
        <v>23</v>
      </c>
      <c r="R14" s="46" t="s">
        <v>22</v>
      </c>
      <c r="S14" s="46"/>
    </row>
    <row r="15" spans="1:77" s="34" customFormat="1" ht="12.75" customHeight="1" x14ac:dyDescent="0.2">
      <c r="A15" s="35" t="s">
        <v>98</v>
      </c>
      <c r="B15" s="42" t="s">
        <v>58</v>
      </c>
      <c r="C15" s="42" t="s">
        <v>48</v>
      </c>
      <c r="D15" s="43">
        <v>3196000</v>
      </c>
      <c r="E15" s="43">
        <v>1000000</v>
      </c>
      <c r="F15" s="36" t="s">
        <v>68</v>
      </c>
      <c r="G15" s="41" t="s">
        <v>69</v>
      </c>
      <c r="H15" s="41" t="s">
        <v>78</v>
      </c>
      <c r="I15" s="41" t="s">
        <v>69</v>
      </c>
      <c r="J15" s="41" t="s">
        <v>85</v>
      </c>
      <c r="K15" s="41" t="s">
        <v>69</v>
      </c>
      <c r="L15" s="37">
        <v>32</v>
      </c>
      <c r="M15" s="37">
        <v>10</v>
      </c>
      <c r="N15" s="37">
        <v>12</v>
      </c>
      <c r="O15" s="37">
        <v>5</v>
      </c>
      <c r="P15" s="37">
        <v>8</v>
      </c>
      <c r="Q15" s="37">
        <v>8</v>
      </c>
      <c r="R15" s="37">
        <v>4</v>
      </c>
      <c r="S15" s="38">
        <f>SUM(L15:R15)</f>
        <v>79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5" t="s">
        <v>101</v>
      </c>
      <c r="B16" s="42" t="s">
        <v>59</v>
      </c>
      <c r="C16" s="42" t="s">
        <v>49</v>
      </c>
      <c r="D16" s="43">
        <v>1970500</v>
      </c>
      <c r="E16" s="43">
        <v>400000</v>
      </c>
      <c r="F16" s="36" t="s">
        <v>70</v>
      </c>
      <c r="G16" s="41" t="s">
        <v>71</v>
      </c>
      <c r="H16" s="41" t="s">
        <v>80</v>
      </c>
      <c r="I16" s="41" t="s">
        <v>69</v>
      </c>
      <c r="J16" s="41" t="s">
        <v>86</v>
      </c>
      <c r="K16" s="41" t="s">
        <v>69</v>
      </c>
      <c r="L16" s="37">
        <v>25</v>
      </c>
      <c r="M16" s="37">
        <v>12</v>
      </c>
      <c r="N16" s="37">
        <v>10</v>
      </c>
      <c r="O16" s="37">
        <v>4</v>
      </c>
      <c r="P16" s="37">
        <v>8</v>
      </c>
      <c r="Q16" s="37">
        <v>6</v>
      </c>
      <c r="R16" s="37">
        <v>4</v>
      </c>
      <c r="S16" s="38">
        <f t="shared" ref="S16:S24" si="0">SUM(L16:R16)</f>
        <v>69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5" t="s">
        <v>100</v>
      </c>
      <c r="B17" s="42" t="s">
        <v>60</v>
      </c>
      <c r="C17" s="42" t="s">
        <v>50</v>
      </c>
      <c r="D17" s="43">
        <v>5782600</v>
      </c>
      <c r="E17" s="43">
        <v>2500000</v>
      </c>
      <c r="F17" s="36" t="s">
        <v>72</v>
      </c>
      <c r="G17" s="41" t="s">
        <v>69</v>
      </c>
      <c r="H17" s="41" t="s">
        <v>75</v>
      </c>
      <c r="I17" s="41" t="s">
        <v>69</v>
      </c>
      <c r="J17" s="41" t="s">
        <v>87</v>
      </c>
      <c r="K17" s="41" t="s">
        <v>69</v>
      </c>
      <c r="L17" s="37">
        <v>33</v>
      </c>
      <c r="M17" s="37">
        <v>9</v>
      </c>
      <c r="N17" s="37">
        <v>12</v>
      </c>
      <c r="O17" s="37">
        <v>4</v>
      </c>
      <c r="P17" s="37">
        <v>7</v>
      </c>
      <c r="Q17" s="37">
        <v>7</v>
      </c>
      <c r="R17" s="37">
        <v>4</v>
      </c>
      <c r="S17" s="38">
        <f t="shared" si="0"/>
        <v>76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5" t="s">
        <v>104</v>
      </c>
      <c r="B18" s="42" t="s">
        <v>61</v>
      </c>
      <c r="C18" s="42" t="s">
        <v>51</v>
      </c>
      <c r="D18" s="43">
        <v>6224525</v>
      </c>
      <c r="E18" s="43">
        <v>4823025</v>
      </c>
      <c r="F18" s="36" t="s">
        <v>73</v>
      </c>
      <c r="G18" s="41" t="s">
        <v>71</v>
      </c>
      <c r="H18" s="41" t="s">
        <v>68</v>
      </c>
      <c r="I18" s="41" t="s">
        <v>69</v>
      </c>
      <c r="J18" s="41" t="s">
        <v>88</v>
      </c>
      <c r="K18" s="41" t="s">
        <v>82</v>
      </c>
      <c r="L18" s="37">
        <v>27</v>
      </c>
      <c r="M18" s="37">
        <v>13</v>
      </c>
      <c r="N18" s="37">
        <v>11</v>
      </c>
      <c r="O18" s="37">
        <v>4</v>
      </c>
      <c r="P18" s="37">
        <v>5</v>
      </c>
      <c r="Q18" s="37">
        <v>5</v>
      </c>
      <c r="R18" s="37">
        <v>4</v>
      </c>
      <c r="S18" s="38">
        <f t="shared" si="0"/>
        <v>69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5" t="s">
        <v>97</v>
      </c>
      <c r="B19" s="42" t="s">
        <v>62</v>
      </c>
      <c r="C19" s="42" t="s">
        <v>52</v>
      </c>
      <c r="D19" s="43">
        <v>9334680</v>
      </c>
      <c r="E19" s="43">
        <v>1450000</v>
      </c>
      <c r="F19" s="36" t="s">
        <v>74</v>
      </c>
      <c r="G19" s="41" t="s">
        <v>69</v>
      </c>
      <c r="H19" s="41" t="s">
        <v>72</v>
      </c>
      <c r="I19" s="41" t="s">
        <v>69</v>
      </c>
      <c r="J19" s="41" t="s">
        <v>89</v>
      </c>
      <c r="K19" s="41" t="s">
        <v>69</v>
      </c>
      <c r="L19" s="37">
        <v>30</v>
      </c>
      <c r="M19" s="37">
        <v>13</v>
      </c>
      <c r="N19" s="37">
        <v>12</v>
      </c>
      <c r="O19" s="37">
        <v>4</v>
      </c>
      <c r="P19" s="37">
        <v>6</v>
      </c>
      <c r="Q19" s="37">
        <v>7</v>
      </c>
      <c r="R19" s="37">
        <v>4</v>
      </c>
      <c r="S19" s="38">
        <f t="shared" si="0"/>
        <v>76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.75" customHeight="1" x14ac:dyDescent="0.2">
      <c r="A20" s="35" t="s">
        <v>96</v>
      </c>
      <c r="B20" s="42" t="s">
        <v>63</v>
      </c>
      <c r="C20" s="42" t="s">
        <v>53</v>
      </c>
      <c r="D20" s="43">
        <v>6246079</v>
      </c>
      <c r="E20" s="43">
        <v>1900000</v>
      </c>
      <c r="F20" s="36" t="s">
        <v>75</v>
      </c>
      <c r="G20" s="41" t="s">
        <v>69</v>
      </c>
      <c r="H20" s="41" t="s">
        <v>81</v>
      </c>
      <c r="I20" s="41" t="s">
        <v>82</v>
      </c>
      <c r="J20" s="41" t="s">
        <v>90</v>
      </c>
      <c r="K20" s="41" t="s">
        <v>71</v>
      </c>
      <c r="L20" s="37">
        <v>32</v>
      </c>
      <c r="M20" s="37">
        <v>11</v>
      </c>
      <c r="N20" s="37">
        <v>12</v>
      </c>
      <c r="O20" s="37">
        <v>5</v>
      </c>
      <c r="P20" s="37">
        <v>8</v>
      </c>
      <c r="Q20" s="37">
        <v>8</v>
      </c>
      <c r="R20" s="37">
        <v>4</v>
      </c>
      <c r="S20" s="38">
        <f t="shared" si="0"/>
        <v>80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5" t="s">
        <v>99</v>
      </c>
      <c r="B21" s="42" t="s">
        <v>64</v>
      </c>
      <c r="C21" s="42" t="s">
        <v>54</v>
      </c>
      <c r="D21" s="43">
        <v>6637500</v>
      </c>
      <c r="E21" s="43">
        <v>1500000</v>
      </c>
      <c r="F21" s="36" t="s">
        <v>76</v>
      </c>
      <c r="G21" s="41" t="s">
        <v>69</v>
      </c>
      <c r="H21" s="41" t="s">
        <v>74</v>
      </c>
      <c r="I21" s="41" t="s">
        <v>69</v>
      </c>
      <c r="J21" s="41" t="s">
        <v>91</v>
      </c>
      <c r="K21" s="41" t="s">
        <v>69</v>
      </c>
      <c r="L21" s="37">
        <v>36</v>
      </c>
      <c r="M21" s="37">
        <v>12</v>
      </c>
      <c r="N21" s="37">
        <v>13</v>
      </c>
      <c r="O21" s="37">
        <v>5</v>
      </c>
      <c r="P21" s="37">
        <v>7</v>
      </c>
      <c r="Q21" s="37">
        <v>7</v>
      </c>
      <c r="R21" s="37">
        <v>2</v>
      </c>
      <c r="S21" s="38">
        <f t="shared" si="0"/>
        <v>82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5" t="s">
        <v>95</v>
      </c>
      <c r="B22" s="42" t="s">
        <v>65</v>
      </c>
      <c r="C22" s="42" t="s">
        <v>55</v>
      </c>
      <c r="D22" s="43">
        <v>4600000</v>
      </c>
      <c r="E22" s="43">
        <v>1600000</v>
      </c>
      <c r="F22" s="36" t="s">
        <v>77</v>
      </c>
      <c r="G22" s="41" t="s">
        <v>69</v>
      </c>
      <c r="H22" s="41" t="s">
        <v>83</v>
      </c>
      <c r="I22" s="41" t="s">
        <v>82</v>
      </c>
      <c r="J22" s="41" t="s">
        <v>92</v>
      </c>
      <c r="K22" s="41" t="s">
        <v>69</v>
      </c>
      <c r="L22" s="37">
        <v>38</v>
      </c>
      <c r="M22" s="37">
        <v>13</v>
      </c>
      <c r="N22" s="37">
        <v>14</v>
      </c>
      <c r="O22" s="37">
        <v>5</v>
      </c>
      <c r="P22" s="37">
        <v>9</v>
      </c>
      <c r="Q22" s="37">
        <v>9</v>
      </c>
      <c r="R22" s="37">
        <v>2</v>
      </c>
      <c r="S22" s="38">
        <f t="shared" si="0"/>
        <v>90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2.75" customHeight="1" x14ac:dyDescent="0.2">
      <c r="A23" s="35" t="s">
        <v>103</v>
      </c>
      <c r="B23" s="42" t="s">
        <v>66</v>
      </c>
      <c r="C23" s="42" t="s">
        <v>56</v>
      </c>
      <c r="D23" s="43">
        <v>4465000</v>
      </c>
      <c r="E23" s="43">
        <v>1700000</v>
      </c>
      <c r="F23" s="36" t="s">
        <v>79</v>
      </c>
      <c r="G23" s="41" t="s">
        <v>69</v>
      </c>
      <c r="H23" s="41" t="s">
        <v>84</v>
      </c>
      <c r="I23" s="41" t="s">
        <v>69</v>
      </c>
      <c r="J23" s="41" t="s">
        <v>93</v>
      </c>
      <c r="K23" s="41" t="s">
        <v>69</v>
      </c>
      <c r="L23" s="37">
        <v>36</v>
      </c>
      <c r="M23" s="37">
        <v>14</v>
      </c>
      <c r="N23" s="37">
        <v>14</v>
      </c>
      <c r="O23" s="37">
        <v>5</v>
      </c>
      <c r="P23" s="37">
        <v>7</v>
      </c>
      <c r="Q23" s="37">
        <v>8</v>
      </c>
      <c r="R23" s="37">
        <v>2</v>
      </c>
      <c r="S23" s="38">
        <f t="shared" si="0"/>
        <v>86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5" t="s">
        <v>102</v>
      </c>
      <c r="B24" s="42" t="s">
        <v>67</v>
      </c>
      <c r="C24" s="42" t="s">
        <v>57</v>
      </c>
      <c r="D24" s="43">
        <v>4057409</v>
      </c>
      <c r="E24" s="43">
        <v>1622963</v>
      </c>
      <c r="F24" s="36" t="s">
        <v>80</v>
      </c>
      <c r="G24" s="41" t="s">
        <v>71</v>
      </c>
      <c r="H24" s="41" t="s">
        <v>70</v>
      </c>
      <c r="I24" s="41" t="s">
        <v>71</v>
      </c>
      <c r="J24" s="41" t="s">
        <v>94</v>
      </c>
      <c r="K24" s="41" t="s">
        <v>71</v>
      </c>
      <c r="L24" s="37">
        <v>30</v>
      </c>
      <c r="M24" s="37">
        <v>12</v>
      </c>
      <c r="N24" s="37">
        <v>12</v>
      </c>
      <c r="O24" s="37">
        <v>3</v>
      </c>
      <c r="P24" s="37">
        <v>4</v>
      </c>
      <c r="Q24" s="37">
        <v>4</v>
      </c>
      <c r="R24" s="37">
        <v>2</v>
      </c>
      <c r="S24" s="38">
        <f t="shared" si="0"/>
        <v>67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ht="12" x14ac:dyDescent="0.3">
      <c r="D25" s="44">
        <f>SUM(D15:D24)</f>
        <v>52514293</v>
      </c>
      <c r="E25" s="44">
        <f>SUM(E15:E24)</f>
        <v>18495988</v>
      </c>
      <c r="F25" s="44"/>
    </row>
    <row r="26" spans="1:77" ht="12" x14ac:dyDescent="0.3">
      <c r="E26" s="44"/>
      <c r="F26" s="44"/>
      <c r="G26" s="44"/>
      <c r="H26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4" xr:uid="{C3D4641C-1287-45E1-AEDE-E5F073D2212F}">
      <formula1>40</formula1>
    </dataValidation>
    <dataValidation type="decimal" operator="lessThanOrEqual" allowBlank="1" showInputMessage="1" showErrorMessage="1" error="max. 15" sqref="M15:N24" xr:uid="{93251775-0287-47C2-B781-A3E1EA689EEC}">
      <formula1>15</formula1>
    </dataValidation>
    <dataValidation type="decimal" operator="lessThanOrEqual" allowBlank="1" showInputMessage="1" showErrorMessage="1" error="max. 10" sqref="P15:Q24" xr:uid="{5E052449-73CA-4EF5-91C8-E46F3A49330E}">
      <formula1>10</formula1>
    </dataValidation>
    <dataValidation type="decimal" operator="lessThanOrEqual" allowBlank="1" showInputMessage="1" showErrorMessage="1" error="max. 5" sqref="O15:O24 R15:R24" xr:uid="{08619FA6-92B6-45A8-9AF0-DF2BA58CBEC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1F77-E326-4E48-93E0-37DD8C0AA2A9}">
  <dimension ref="A1:BY26"/>
  <sheetViews>
    <sheetView zoomScale="80" zoomScaleNormal="80" workbookViewId="0"/>
  </sheetViews>
  <sheetFormatPr defaultColWidth="9.21875" defaultRowHeight="14.4" x14ac:dyDescent="0.3"/>
  <cols>
    <col min="1" max="1" width="11.77734375" style="30" customWidth="1"/>
    <col min="2" max="2" width="30" style="30" bestFit="1" customWidth="1"/>
    <col min="3" max="3" width="43.77734375" style="30" customWidth="1"/>
    <col min="4" max="4" width="15.5546875" style="30" customWidth="1"/>
    <col min="5" max="5" width="15" style="30" customWidth="1"/>
    <col min="6" max="6" width="15.77734375" style="30" customWidth="1"/>
    <col min="7" max="7" width="5.77734375" style="31" customWidth="1"/>
    <col min="8" max="8" width="15.77734375" style="31" customWidth="1"/>
    <col min="9" max="9" width="5.77734375" style="30" customWidth="1"/>
    <col min="10" max="10" width="15.77734375" style="30" customWidth="1"/>
    <col min="11" max="11" width="5.77734375" style="30" customWidth="1"/>
    <col min="12" max="12" width="9.77734375" style="30" customWidth="1"/>
    <col min="13" max="16384" width="9.21875" style="30"/>
  </cols>
  <sheetData>
    <row r="1" spans="1:77" ht="38.25" customHeight="1" x14ac:dyDescent="0.3">
      <c r="A1" s="29" t="s">
        <v>35</v>
      </c>
    </row>
    <row r="2" spans="1:77" ht="12.6" x14ac:dyDescent="0.3">
      <c r="A2" s="32" t="s">
        <v>45</v>
      </c>
      <c r="D2" s="32" t="s">
        <v>24</v>
      </c>
    </row>
    <row r="3" spans="1:77" ht="12.6" x14ac:dyDescent="0.3">
      <c r="A3" s="32" t="s">
        <v>43</v>
      </c>
      <c r="D3" s="30" t="s">
        <v>36</v>
      </c>
    </row>
    <row r="4" spans="1:77" ht="12.6" x14ac:dyDescent="0.3">
      <c r="A4" s="32" t="s">
        <v>46</v>
      </c>
      <c r="D4" s="30" t="s">
        <v>37</v>
      </c>
    </row>
    <row r="5" spans="1:77" ht="12.6" x14ac:dyDescent="0.3">
      <c r="A5" s="32" t="s">
        <v>42</v>
      </c>
      <c r="D5" s="30" t="s">
        <v>38</v>
      </c>
    </row>
    <row r="6" spans="1:77" ht="12.6" x14ac:dyDescent="0.3">
      <c r="A6" s="30" t="s">
        <v>47</v>
      </c>
      <c r="D6" s="30" t="s">
        <v>39</v>
      </c>
    </row>
    <row r="7" spans="1:77" ht="12.6" x14ac:dyDescent="0.3">
      <c r="A7" s="47" t="s">
        <v>44</v>
      </c>
      <c r="D7" s="30" t="s">
        <v>40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25</v>
      </c>
      <c r="E9" s="45"/>
      <c r="F9" s="45"/>
      <c r="G9" s="45"/>
      <c r="H9" s="45"/>
      <c r="I9" s="45"/>
      <c r="J9" s="45"/>
      <c r="K9" s="45"/>
    </row>
    <row r="10" spans="1:77" ht="39" customHeight="1" x14ac:dyDescent="0.3">
      <c r="A10" s="32"/>
      <c r="D10" s="21" t="s">
        <v>41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55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32</v>
      </c>
      <c r="G12" s="22"/>
      <c r="H12" s="22" t="s">
        <v>33</v>
      </c>
      <c r="I12" s="22"/>
      <c r="J12" s="22" t="s">
        <v>34</v>
      </c>
      <c r="K12" s="22"/>
      <c r="L12" s="22" t="s">
        <v>15</v>
      </c>
      <c r="M12" s="22" t="s">
        <v>14</v>
      </c>
      <c r="N12" s="22" t="s">
        <v>16</v>
      </c>
      <c r="O12" s="22" t="s">
        <v>29</v>
      </c>
      <c r="P12" s="22" t="s">
        <v>30</v>
      </c>
      <c r="Q12" s="22" t="s">
        <v>31</v>
      </c>
      <c r="R12" s="22" t="s">
        <v>3</v>
      </c>
      <c r="S12" s="22" t="s">
        <v>4</v>
      </c>
    </row>
    <row r="13" spans="1:77" ht="59.55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26</v>
      </c>
      <c r="G14" s="46" t="s">
        <v>27</v>
      </c>
      <c r="H14" s="46" t="s">
        <v>26</v>
      </c>
      <c r="I14" s="46" t="s">
        <v>27</v>
      </c>
      <c r="J14" s="46" t="s">
        <v>26</v>
      </c>
      <c r="K14" s="46" t="s">
        <v>27</v>
      </c>
      <c r="L14" s="46" t="s">
        <v>28</v>
      </c>
      <c r="M14" s="46" t="s">
        <v>21</v>
      </c>
      <c r="N14" s="46" t="s">
        <v>21</v>
      </c>
      <c r="O14" s="46" t="s">
        <v>22</v>
      </c>
      <c r="P14" s="46" t="s">
        <v>23</v>
      </c>
      <c r="Q14" s="46" t="s">
        <v>23</v>
      </c>
      <c r="R14" s="46" t="s">
        <v>22</v>
      </c>
      <c r="S14" s="46"/>
    </row>
    <row r="15" spans="1:77" s="34" customFormat="1" ht="12.75" customHeight="1" x14ac:dyDescent="0.2">
      <c r="A15" s="35" t="s">
        <v>98</v>
      </c>
      <c r="B15" s="42" t="s">
        <v>58</v>
      </c>
      <c r="C15" s="42" t="s">
        <v>48</v>
      </c>
      <c r="D15" s="43">
        <v>3196000</v>
      </c>
      <c r="E15" s="43">
        <v>1000000</v>
      </c>
      <c r="F15" s="36" t="s">
        <v>68</v>
      </c>
      <c r="G15" s="41" t="s">
        <v>69</v>
      </c>
      <c r="H15" s="41" t="s">
        <v>78</v>
      </c>
      <c r="I15" s="41" t="s">
        <v>69</v>
      </c>
      <c r="J15" s="41" t="s">
        <v>85</v>
      </c>
      <c r="K15" s="41" t="s">
        <v>69</v>
      </c>
      <c r="L15" s="37">
        <v>28</v>
      </c>
      <c r="M15" s="37">
        <v>10</v>
      </c>
      <c r="N15" s="37">
        <v>11</v>
      </c>
      <c r="O15" s="37">
        <v>4</v>
      </c>
      <c r="P15" s="37">
        <v>9</v>
      </c>
      <c r="Q15" s="37">
        <v>9</v>
      </c>
      <c r="R15" s="37">
        <v>4</v>
      </c>
      <c r="S15" s="38">
        <f>SUM(L15:R15)</f>
        <v>75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5" t="s">
        <v>101</v>
      </c>
      <c r="B16" s="42" t="s">
        <v>59</v>
      </c>
      <c r="C16" s="42" t="s">
        <v>49</v>
      </c>
      <c r="D16" s="43">
        <v>1970500</v>
      </c>
      <c r="E16" s="43">
        <v>400000</v>
      </c>
      <c r="F16" s="36" t="s">
        <v>70</v>
      </c>
      <c r="G16" s="41" t="s">
        <v>71</v>
      </c>
      <c r="H16" s="41" t="s">
        <v>80</v>
      </c>
      <c r="I16" s="41" t="s">
        <v>69</v>
      </c>
      <c r="J16" s="41" t="s">
        <v>86</v>
      </c>
      <c r="K16" s="41" t="s">
        <v>69</v>
      </c>
      <c r="L16" s="37">
        <v>22</v>
      </c>
      <c r="M16" s="37">
        <v>12</v>
      </c>
      <c r="N16" s="37">
        <v>12</v>
      </c>
      <c r="O16" s="37">
        <v>4</v>
      </c>
      <c r="P16" s="37">
        <v>8</v>
      </c>
      <c r="Q16" s="37">
        <v>7</v>
      </c>
      <c r="R16" s="37">
        <v>4</v>
      </c>
      <c r="S16" s="38">
        <f t="shared" ref="S16:S24" si="0">SUM(L16:R16)</f>
        <v>69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5" t="s">
        <v>100</v>
      </c>
      <c r="B17" s="42" t="s">
        <v>60</v>
      </c>
      <c r="C17" s="42" t="s">
        <v>50</v>
      </c>
      <c r="D17" s="43">
        <v>5782600</v>
      </c>
      <c r="E17" s="43">
        <v>2500000</v>
      </c>
      <c r="F17" s="36" t="s">
        <v>72</v>
      </c>
      <c r="G17" s="41" t="s">
        <v>69</v>
      </c>
      <c r="H17" s="41" t="s">
        <v>75</v>
      </c>
      <c r="I17" s="41" t="s">
        <v>69</v>
      </c>
      <c r="J17" s="41" t="s">
        <v>87</v>
      </c>
      <c r="K17" s="41" t="s">
        <v>69</v>
      </c>
      <c r="L17" s="37">
        <v>30</v>
      </c>
      <c r="M17" s="37">
        <v>10</v>
      </c>
      <c r="N17" s="37">
        <v>12</v>
      </c>
      <c r="O17" s="37">
        <v>4</v>
      </c>
      <c r="P17" s="37">
        <v>6</v>
      </c>
      <c r="Q17" s="37">
        <v>7</v>
      </c>
      <c r="R17" s="37">
        <v>4</v>
      </c>
      <c r="S17" s="38">
        <f t="shared" si="0"/>
        <v>73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5" t="s">
        <v>104</v>
      </c>
      <c r="B18" s="42" t="s">
        <v>61</v>
      </c>
      <c r="C18" s="42" t="s">
        <v>51</v>
      </c>
      <c r="D18" s="43">
        <v>6224525</v>
      </c>
      <c r="E18" s="43">
        <v>4823025</v>
      </c>
      <c r="F18" s="36" t="s">
        <v>73</v>
      </c>
      <c r="G18" s="41" t="s">
        <v>71</v>
      </c>
      <c r="H18" s="41" t="s">
        <v>68</v>
      </c>
      <c r="I18" s="41" t="s">
        <v>69</v>
      </c>
      <c r="J18" s="41" t="s">
        <v>88</v>
      </c>
      <c r="K18" s="41" t="s">
        <v>82</v>
      </c>
      <c r="L18" s="37">
        <v>28</v>
      </c>
      <c r="M18" s="37">
        <v>12</v>
      </c>
      <c r="N18" s="37">
        <v>11</v>
      </c>
      <c r="O18" s="37">
        <v>4</v>
      </c>
      <c r="P18" s="37">
        <v>4</v>
      </c>
      <c r="Q18" s="37">
        <v>6</v>
      </c>
      <c r="R18" s="37">
        <v>4</v>
      </c>
      <c r="S18" s="38">
        <f t="shared" si="0"/>
        <v>69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5" t="s">
        <v>97</v>
      </c>
      <c r="B19" s="42" t="s">
        <v>62</v>
      </c>
      <c r="C19" s="42" t="s">
        <v>52</v>
      </c>
      <c r="D19" s="43">
        <v>9334680</v>
      </c>
      <c r="E19" s="43">
        <v>1450000</v>
      </c>
      <c r="F19" s="36" t="s">
        <v>74</v>
      </c>
      <c r="G19" s="41" t="s">
        <v>69</v>
      </c>
      <c r="H19" s="41" t="s">
        <v>72</v>
      </c>
      <c r="I19" s="41" t="s">
        <v>69</v>
      </c>
      <c r="J19" s="41" t="s">
        <v>89</v>
      </c>
      <c r="K19" s="41" t="s">
        <v>69</v>
      </c>
      <c r="L19" s="37">
        <v>26</v>
      </c>
      <c r="M19" s="37">
        <v>12</v>
      </c>
      <c r="N19" s="37">
        <v>14</v>
      </c>
      <c r="O19" s="37">
        <v>5</v>
      </c>
      <c r="P19" s="37">
        <v>8</v>
      </c>
      <c r="Q19" s="37">
        <v>9</v>
      </c>
      <c r="R19" s="37">
        <v>4</v>
      </c>
      <c r="S19" s="38">
        <f t="shared" si="0"/>
        <v>78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.75" customHeight="1" x14ac:dyDescent="0.2">
      <c r="A20" s="35" t="s">
        <v>96</v>
      </c>
      <c r="B20" s="42" t="s">
        <v>63</v>
      </c>
      <c r="C20" s="42" t="s">
        <v>53</v>
      </c>
      <c r="D20" s="43">
        <v>6246079</v>
      </c>
      <c r="E20" s="43">
        <v>1900000</v>
      </c>
      <c r="F20" s="36" t="s">
        <v>75</v>
      </c>
      <c r="G20" s="41" t="s">
        <v>69</v>
      </c>
      <c r="H20" s="41" t="s">
        <v>81</v>
      </c>
      <c r="I20" s="41" t="s">
        <v>82</v>
      </c>
      <c r="J20" s="41" t="s">
        <v>90</v>
      </c>
      <c r="K20" s="41" t="s">
        <v>71</v>
      </c>
      <c r="L20" s="37">
        <v>34</v>
      </c>
      <c r="M20" s="37">
        <v>11</v>
      </c>
      <c r="N20" s="37">
        <v>12</v>
      </c>
      <c r="O20" s="37">
        <v>4</v>
      </c>
      <c r="P20" s="37">
        <v>8</v>
      </c>
      <c r="Q20" s="37">
        <v>8</v>
      </c>
      <c r="R20" s="37">
        <v>4</v>
      </c>
      <c r="S20" s="38">
        <f t="shared" si="0"/>
        <v>81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5" t="s">
        <v>99</v>
      </c>
      <c r="B21" s="42" t="s">
        <v>64</v>
      </c>
      <c r="C21" s="42" t="s">
        <v>54</v>
      </c>
      <c r="D21" s="43">
        <v>6637500</v>
      </c>
      <c r="E21" s="43">
        <v>1500000</v>
      </c>
      <c r="F21" s="36" t="s">
        <v>76</v>
      </c>
      <c r="G21" s="41" t="s">
        <v>69</v>
      </c>
      <c r="H21" s="41" t="s">
        <v>74</v>
      </c>
      <c r="I21" s="41" t="s">
        <v>69</v>
      </c>
      <c r="J21" s="41" t="s">
        <v>91</v>
      </c>
      <c r="K21" s="41" t="s">
        <v>69</v>
      </c>
      <c r="L21" s="37">
        <v>30</v>
      </c>
      <c r="M21" s="37">
        <v>11</v>
      </c>
      <c r="N21" s="37">
        <v>11</v>
      </c>
      <c r="O21" s="37">
        <v>4</v>
      </c>
      <c r="P21" s="37">
        <v>8</v>
      </c>
      <c r="Q21" s="37">
        <v>7</v>
      </c>
      <c r="R21" s="37">
        <v>2</v>
      </c>
      <c r="S21" s="38">
        <f t="shared" si="0"/>
        <v>73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5" t="s">
        <v>95</v>
      </c>
      <c r="B22" s="42" t="s">
        <v>65</v>
      </c>
      <c r="C22" s="42" t="s">
        <v>55</v>
      </c>
      <c r="D22" s="43">
        <v>4600000</v>
      </c>
      <c r="E22" s="43">
        <v>1600000</v>
      </c>
      <c r="F22" s="36" t="s">
        <v>77</v>
      </c>
      <c r="G22" s="41" t="s">
        <v>69</v>
      </c>
      <c r="H22" s="41" t="s">
        <v>83</v>
      </c>
      <c r="I22" s="41" t="s">
        <v>82</v>
      </c>
      <c r="J22" s="41" t="s">
        <v>92</v>
      </c>
      <c r="K22" s="41" t="s">
        <v>69</v>
      </c>
      <c r="L22" s="37">
        <v>38</v>
      </c>
      <c r="M22" s="37">
        <v>12</v>
      </c>
      <c r="N22" s="37">
        <v>13</v>
      </c>
      <c r="O22" s="37">
        <v>4</v>
      </c>
      <c r="P22" s="37">
        <v>9</v>
      </c>
      <c r="Q22" s="37">
        <v>9</v>
      </c>
      <c r="R22" s="37">
        <v>2</v>
      </c>
      <c r="S22" s="38">
        <f t="shared" si="0"/>
        <v>87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2.75" customHeight="1" x14ac:dyDescent="0.2">
      <c r="A23" s="35" t="s">
        <v>103</v>
      </c>
      <c r="B23" s="42" t="s">
        <v>66</v>
      </c>
      <c r="C23" s="42" t="s">
        <v>56</v>
      </c>
      <c r="D23" s="43">
        <v>4465000</v>
      </c>
      <c r="E23" s="43">
        <v>1700000</v>
      </c>
      <c r="F23" s="36" t="s">
        <v>79</v>
      </c>
      <c r="G23" s="41" t="s">
        <v>69</v>
      </c>
      <c r="H23" s="41" t="s">
        <v>84</v>
      </c>
      <c r="I23" s="41" t="s">
        <v>69</v>
      </c>
      <c r="J23" s="41" t="s">
        <v>93</v>
      </c>
      <c r="K23" s="41" t="s">
        <v>69</v>
      </c>
      <c r="L23" s="37">
        <v>36</v>
      </c>
      <c r="M23" s="37">
        <v>12</v>
      </c>
      <c r="N23" s="37">
        <v>12</v>
      </c>
      <c r="O23" s="37">
        <v>5</v>
      </c>
      <c r="P23" s="37">
        <v>8</v>
      </c>
      <c r="Q23" s="37">
        <v>9</v>
      </c>
      <c r="R23" s="37">
        <v>2</v>
      </c>
      <c r="S23" s="38">
        <f t="shared" si="0"/>
        <v>84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5" t="s">
        <v>102</v>
      </c>
      <c r="B24" s="42" t="s">
        <v>67</v>
      </c>
      <c r="C24" s="42" t="s">
        <v>57</v>
      </c>
      <c r="D24" s="43">
        <v>4057409</v>
      </c>
      <c r="E24" s="43">
        <v>1622963</v>
      </c>
      <c r="F24" s="36" t="s">
        <v>80</v>
      </c>
      <c r="G24" s="41" t="s">
        <v>71</v>
      </c>
      <c r="H24" s="41" t="s">
        <v>70</v>
      </c>
      <c r="I24" s="41" t="s">
        <v>71</v>
      </c>
      <c r="J24" s="41" t="s">
        <v>94</v>
      </c>
      <c r="K24" s="41" t="s">
        <v>71</v>
      </c>
      <c r="L24" s="37">
        <v>36</v>
      </c>
      <c r="M24" s="37">
        <v>11</v>
      </c>
      <c r="N24" s="37">
        <v>12</v>
      </c>
      <c r="O24" s="37">
        <v>1</v>
      </c>
      <c r="P24" s="37">
        <v>4</v>
      </c>
      <c r="Q24" s="37">
        <v>2</v>
      </c>
      <c r="R24" s="37">
        <v>2</v>
      </c>
      <c r="S24" s="38">
        <f t="shared" si="0"/>
        <v>68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ht="12" x14ac:dyDescent="0.3">
      <c r="D25" s="44">
        <f>SUM(D15:D24)</f>
        <v>52514293</v>
      </c>
      <c r="E25" s="44">
        <f>SUM(E15:E24)</f>
        <v>18495988</v>
      </c>
      <c r="F25" s="44"/>
    </row>
    <row r="26" spans="1:77" ht="12" x14ac:dyDescent="0.3">
      <c r="E26" s="44"/>
      <c r="F26" s="44"/>
      <c r="G26" s="44"/>
      <c r="H26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4" xr:uid="{72C3436E-6669-4A0D-9A72-710B1114649E}">
      <formula1>40</formula1>
    </dataValidation>
    <dataValidation type="decimal" operator="lessThanOrEqual" allowBlank="1" showInputMessage="1" showErrorMessage="1" error="max. 15" sqref="M15:N24" xr:uid="{7AFFADB6-4058-4DA2-BCEF-EC07DC9F0CE8}">
      <formula1>15</formula1>
    </dataValidation>
    <dataValidation type="decimal" operator="lessThanOrEqual" allowBlank="1" showInputMessage="1" showErrorMessage="1" error="max. 10" sqref="P15:Q24" xr:uid="{E1873957-410F-4172-98C3-BD29D0386E75}">
      <formula1>10</formula1>
    </dataValidation>
    <dataValidation type="decimal" operator="lessThanOrEqual" allowBlank="1" showInputMessage="1" showErrorMessage="1" error="max. 5" sqref="O15:O24 R15:R24" xr:uid="{AC6FDA46-E977-4CDF-ADC6-15E74EB9C258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025BC3-C9F4-4718-8EE6-3BDA9559879E}"/>
</file>

<file path=customXml/itemProps2.xml><?xml version="1.0" encoding="utf-8"?>
<ds:datastoreItem xmlns:ds="http://schemas.openxmlformats.org/officeDocument/2006/customXml" ds:itemID="{40BE2E6E-02F7-4820-A56C-C9AF7F40671E}"/>
</file>

<file path=customXml/itemProps3.xml><?xml version="1.0" encoding="utf-8"?>
<ds:datastoreItem xmlns:ds="http://schemas.openxmlformats.org/officeDocument/2006/customXml" ds:itemID="{3DED5D12-01D7-4034-83A4-30E0B6D80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výroba dokument</vt:lpstr>
      <vt:lpstr>ČK</vt:lpstr>
      <vt:lpstr>HB</vt:lpstr>
      <vt:lpstr>JarK</vt:lpstr>
      <vt:lpstr>JK</vt:lpstr>
      <vt:lpstr>MŠ</vt:lpstr>
      <vt:lpstr>OZ</vt:lpstr>
      <vt:lpstr>TCD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2021-02-09T16:00:02Z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