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10. jednání - srpen\"/>
    </mc:Choice>
  </mc:AlternateContent>
  <xr:revisionPtr revIDLastSave="0" documentId="13_ncr:1_{5E67F04C-4F3C-4B08-A1B6-F326C50C5B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roba dokument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'výroba dokument'!$A$1:$AB$45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4" l="1"/>
  <c r="D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E37" i="5"/>
  <c r="D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E37" i="6"/>
  <c r="D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E37" i="7"/>
  <c r="D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E37" i="8"/>
  <c r="D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E37" i="9"/>
  <c r="D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E37" i="10"/>
  <c r="D37" i="10"/>
  <c r="R36" i="10"/>
  <c r="R35" i="10"/>
  <c r="R34" i="10"/>
  <c r="R33" i="10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E37" i="11"/>
  <c r="D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30" i="2" l="1"/>
  <c r="R35" i="2"/>
  <c r="R36" i="2"/>
  <c r="R23" i="2"/>
  <c r="R26" i="2"/>
  <c r="R38" i="2"/>
  <c r="R25" i="2"/>
  <c r="R34" i="2"/>
  <c r="R20" i="2"/>
  <c r="R22" i="2"/>
  <c r="R17" i="2"/>
  <c r="R21" i="2"/>
  <c r="R31" i="2"/>
  <c r="R27" i="2"/>
  <c r="R29" i="2"/>
  <c r="R33" i="2"/>
  <c r="R37" i="2"/>
  <c r="R32" i="2"/>
  <c r="R28" i="2"/>
  <c r="R18" i="2"/>
  <c r="R19" i="2"/>
  <c r="R24" i="2"/>
  <c r="E37" i="3"/>
  <c r="D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E39" i="2"/>
  <c r="D39" i="2"/>
  <c r="S39" i="2" l="1"/>
  <c r="S40" i="2" s="1"/>
</calcChain>
</file>

<file path=xl/sharedStrings.xml><?xml version="1.0" encoding="utf-8"?>
<sst xmlns="http://schemas.openxmlformats.org/spreadsheetml/2006/main" count="2487" uniqueCount="153">
  <si>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</si>
  <si>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</si>
  <si>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</si>
  <si>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</si>
  <si>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</si>
  <si>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</si>
  <si>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</si>
  <si>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</si>
  <si>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</si>
  <si>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</si>
  <si>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</si>
  <si>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</si>
  <si>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</si>
  <si>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</si>
  <si>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</si>
  <si>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</si>
  <si>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</si>
  <si>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</si>
  <si>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</si>
  <si>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</si>
  <si>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</si>
  <si>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</si>
  <si>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</si>
  <si>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</si>
  <si>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</si>
  <si>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</si>
  <si>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</si>
  <si>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expert: první losované pořadí</t>
  </si>
  <si>
    <t>expert: druhé losované pořadí</t>
  </si>
  <si>
    <t>expert: ekonomické losované pořadí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</si>
  <si>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</si>
  <si>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</si>
  <si>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</si>
  <si>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</si>
  <si>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</si>
  <si>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</si>
  <si>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</si>
  <si>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 xml:space="preserve">Finanční alokace: </t>
    </r>
    <r>
      <rPr>
        <sz val="9.5"/>
        <rFont val="Arial"/>
        <family val="2"/>
        <charset val="238"/>
      </rPr>
      <t>12 000 000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</si>
  <si>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</si>
  <si>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2022-2-6-18</t>
    </r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</si>
  <si>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30.9. 2026</t>
    </r>
  </si>
  <si>
    <t>Heroiv Pratsi</t>
  </si>
  <si>
    <t>Šťastné dny</t>
  </si>
  <si>
    <t>Love and Capitalism</t>
  </si>
  <si>
    <t>Vandráci</t>
  </si>
  <si>
    <t>Bohemian Identity</t>
  </si>
  <si>
    <t>Rotace</t>
  </si>
  <si>
    <t>Moji rodiče a já</t>
  </si>
  <si>
    <t>La Reine</t>
  </si>
  <si>
    <t>Jiří Kylián</t>
  </si>
  <si>
    <t>Milion chvilek</t>
  </si>
  <si>
    <t>Archa úmluvy</t>
  </si>
  <si>
    <t>Člověk v Rusku</t>
  </si>
  <si>
    <t>Up in the Air / V oblacích (pracovní název)</t>
  </si>
  <si>
    <t>Zrcadlo moře</t>
  </si>
  <si>
    <t>Čekání na zázrak</t>
  </si>
  <si>
    <t>Nikola Mucha</t>
  </si>
  <si>
    <t>Vězení dějin</t>
  </si>
  <si>
    <t>Nezastavitelní</t>
  </si>
  <si>
    <t>Taková divná zima</t>
  </si>
  <si>
    <t>Jiříkovo vidění</t>
  </si>
  <si>
    <t>Ent</t>
  </si>
  <si>
    <t>Býti básníkem</t>
  </si>
  <si>
    <t>Cinémotif Films s.r.o.</t>
  </si>
  <si>
    <t>CINEPOINT s.r.o.</t>
  </si>
  <si>
    <t>38FILM s.r.o.</t>
  </si>
  <si>
    <t>Mowshe s. r. o.</t>
  </si>
  <si>
    <t>nutprodukce, s.r.o.</t>
  </si>
  <si>
    <t>Analog Vision s.r.o.</t>
  </si>
  <si>
    <t>moloko film s.r.o.</t>
  </si>
  <si>
    <t>HEAVEN’S GATE</t>
  </si>
  <si>
    <t>endorfilm s.r.o.</t>
  </si>
  <si>
    <t>Duracfilm, z.s.</t>
  </si>
  <si>
    <t>Hypermarket Film s.r.o.</t>
  </si>
  <si>
    <t>FILM KOLEKTIV s.r.o.</t>
  </si>
  <si>
    <t>Kuli Film s.r.o.</t>
  </si>
  <si>
    <t>Alter Vision s.r.o.</t>
  </si>
  <si>
    <t>Memoria – Iniciativa za důstojné využití věznice v Uherském Hradišti, z.s.</t>
  </si>
  <si>
    <t>Libre Film s.r.o.</t>
  </si>
  <si>
    <t>Breathless films s.r.o.</t>
  </si>
  <si>
    <t>Gnomon Production s.r.o.</t>
  </si>
  <si>
    <t>Frame Films s.r.o.</t>
  </si>
  <si>
    <t>Evolution Films s.r.o.</t>
  </si>
  <si>
    <t>ano</t>
  </si>
  <si>
    <t>ne</t>
  </si>
  <si>
    <t>Svatoňová, Kateřina</t>
  </si>
  <si>
    <t>Kazík, Ondřej</t>
  </si>
  <si>
    <t>x</t>
  </si>
  <si>
    <t>Krejčí, Tereza</t>
  </si>
  <si>
    <t>Vandas, Martin</t>
  </si>
  <si>
    <t>Blaha, Zdeněk</t>
  </si>
  <si>
    <t>Kopecká, Anna</t>
  </si>
  <si>
    <t>Borovan, Pavel</t>
  </si>
  <si>
    <t>Lukeš, Jan</t>
  </si>
  <si>
    <t>Rozvaldová, Jana</t>
  </si>
  <si>
    <t>Daňhel, Jan</t>
  </si>
  <si>
    <t>Uhrík, Štefan</t>
  </si>
  <si>
    <t>Tuček, Daniel</t>
  </si>
  <si>
    <t>Slavíková, Helena</t>
  </si>
  <si>
    <t>Vála, Luboš</t>
  </si>
  <si>
    <t>Cielová, Hana</t>
  </si>
  <si>
    <t>Voráč, Jiří</t>
  </si>
  <si>
    <t>Mathé, Ivo</t>
  </si>
  <si>
    <t>Prokopová, Alena</t>
  </si>
  <si>
    <t>Konečný, Lubomír</t>
  </si>
  <si>
    <t>Nováková, Marta</t>
  </si>
  <si>
    <t>Kráčmer, Michal</t>
  </si>
  <si>
    <t>Hendrich, Vladimír</t>
  </si>
  <si>
    <t>Kührová, Veronika</t>
  </si>
  <si>
    <t>Poláková, Jarmila</t>
  </si>
  <si>
    <t>Kulhánková, Hana</t>
  </si>
  <si>
    <t>Schwarcz, Viktor</t>
  </si>
  <si>
    <t>Procházková, Maria</t>
  </si>
  <si>
    <t>Česálková, Lucie</t>
  </si>
  <si>
    <t>Ryšavý, Martin</t>
  </si>
  <si>
    <t>Špidla, Šimon</t>
  </si>
  <si>
    <t>5237/2022</t>
  </si>
  <si>
    <t>5258/2022</t>
  </si>
  <si>
    <t>5259/2022</t>
  </si>
  <si>
    <t>5260/2022</t>
  </si>
  <si>
    <t>5261/2022</t>
  </si>
  <si>
    <t>5263/2022</t>
  </si>
  <si>
    <t>5265/2022</t>
  </si>
  <si>
    <t>5266/2022</t>
  </si>
  <si>
    <t>5267/2022</t>
  </si>
  <si>
    <t>5268/2022</t>
  </si>
  <si>
    <t>5271/2022</t>
  </si>
  <si>
    <t>5272/2022</t>
  </si>
  <si>
    <t>5273/2022</t>
  </si>
  <si>
    <t>5274/2022</t>
  </si>
  <si>
    <t>5275/2022</t>
  </si>
  <si>
    <t>5276/2022</t>
  </si>
  <si>
    <t>5277/2022</t>
  </si>
  <si>
    <t>5278/2022</t>
  </si>
  <si>
    <t>5279/2022</t>
  </si>
  <si>
    <t>5280/2022</t>
  </si>
  <si>
    <t>5281/2022</t>
  </si>
  <si>
    <t>5282/2022</t>
  </si>
  <si>
    <t>Přínos a význam pro českou a evropskou kinematografii a společnost</t>
  </si>
  <si>
    <t>Producentská koncepce a ekonomické parametry projektu</t>
  </si>
  <si>
    <t>0-25</t>
  </si>
  <si>
    <t>Profil žadatele</t>
  </si>
  <si>
    <t>Formální kvalita žádosti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</si>
  <si>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5.5.2022 - 6.6.2022</t>
    </r>
  </si>
  <si>
    <t>inestiční dotace</t>
  </si>
  <si>
    <t>70%</t>
  </si>
  <si>
    <t>80%</t>
  </si>
  <si>
    <t>50%</t>
  </si>
  <si>
    <t>90%</t>
  </si>
  <si>
    <t>65%</t>
  </si>
  <si>
    <t>60%</t>
  </si>
  <si>
    <t>30.4.2024</t>
  </si>
  <si>
    <t xml:space="preserve">Projekty 5272/2022 Člověk v Rusku, 5281/2022 Ent, 5282/2022 Býti básníkem a 5268/2022 Milion chvilek budou na základě usnesení č. 263/2022 hrazeny ze Státní dotace 2021. Projekt 5273/2022 Up in the Air / V oblacích (pracovní název) bude hrazen na základě usnesení č. 263/2022 hrazen ze Státní dotace 2021 do výše jejího zůstatku 551 855 Kč, zbylých 548 145 Kč bude hrazeno na základě usnesení č. 264/2022 hrazeno ze Státní dotace 2022. Projekty 5271/2022 Archa úmluvy, 5261/2022 Bohemian Identity, 5237/2022 Heroiv Pratsi, 5266/2022 La Reine a 5263/2022 Rotace budou na základě usnesení č. 264/2022 hrazeny ze státní dotace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</si>
</sst>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40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9" width="14.44140625" style="2" customWidth="1"/>
    <col min="20" max="20" width="21.6640625" style="2" customWidth="1"/>
    <col min="21" max="21" width="10.33203125" style="2" customWidth="1"/>
    <col min="22" max="25" width="9.33203125" style="2" customWidth="1"/>
    <col min="26" max="26" width="10.33203125" style="2" customWidth="1"/>
    <col min="27" max="28" width="15.6640625" style="2" customWidth="1"/>
    <col min="29" max="16384" width="9.109375" style="2"/>
  </cols>
  <sheetData>
    <row r="1" spans="1:28" ht="38.25" customHeight="1" x14ac:dyDescent="0.3">
      <c r="A1" s="1" t="s">
        <v>30</v>
      </c>
    </row>
    <row r="2" spans="1:28" ht="12.6" x14ac:dyDescent="0.3">
      <c r="A2" s="4" t="s">
        <v>39</v>
      </c>
      <c r="D2" s="4" t="s">
        <v>22</v>
      </c>
    </row>
    <row r="3" spans="1:28" ht="12.6" x14ac:dyDescent="0.3">
      <c r="A3" s="4" t="s">
        <v>38</v>
      </c>
      <c r="D3" s="2" t="s">
        <v>31</v>
      </c>
    </row>
    <row r="4" spans="1:28" ht="12.6" x14ac:dyDescent="0.3">
      <c r="A4" s="4" t="s">
        <v>143</v>
      </c>
      <c r="D4" s="2" t="s">
        <v>32</v>
      </c>
    </row>
    <row r="5" spans="1:28" ht="12.6" x14ac:dyDescent="0.3">
      <c r="A5" s="4" t="s">
        <v>37</v>
      </c>
      <c r="D5" s="2" t="s">
        <v>33</v>
      </c>
    </row>
    <row r="6" spans="1:28" ht="12.6" x14ac:dyDescent="0.3">
      <c r="A6" s="2" t="s">
        <v>40</v>
      </c>
      <c r="D6" s="2" t="s">
        <v>34</v>
      </c>
    </row>
    <row r="7" spans="1:28" x14ac:dyDescent="0.3">
      <c r="D7" s="2" t="s">
        <v>35</v>
      </c>
    </row>
    <row r="8" spans="1:28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28" ht="12.6" customHeight="1" x14ac:dyDescent="0.3">
      <c r="A9" s="4"/>
      <c r="D9" s="4" t="s">
        <v>23</v>
      </c>
      <c r="E9" s="15"/>
      <c r="F9" s="15"/>
      <c r="G9" s="15"/>
      <c r="H9" s="15"/>
      <c r="I9" s="15"/>
      <c r="J9" s="15"/>
      <c r="K9" s="15"/>
    </row>
    <row r="10" spans="1:28" ht="39" customHeight="1" x14ac:dyDescent="0.3">
      <c r="A10" s="4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28" s="25" customFormat="1" ht="12.6" customHeight="1" x14ac:dyDescent="0.3">
      <c r="A11" s="27"/>
      <c r="D11" s="39"/>
      <c r="E11" s="39"/>
      <c r="F11" s="39"/>
      <c r="G11" s="39"/>
      <c r="H11" s="39"/>
      <c r="I11" s="39"/>
      <c r="J11" s="39"/>
      <c r="K11" s="39"/>
    </row>
    <row r="12" spans="1:28" s="25" customFormat="1" ht="76.2" customHeight="1" x14ac:dyDescent="0.3">
      <c r="A12" s="27"/>
      <c r="D12" s="53" t="s">
        <v>152</v>
      </c>
      <c r="E12" s="53"/>
      <c r="F12" s="53"/>
      <c r="G12" s="53"/>
      <c r="H12" s="53"/>
      <c r="I12" s="53"/>
      <c r="J12" s="53"/>
      <c r="K12" s="53"/>
    </row>
    <row r="13" spans="1:28" ht="12.6" customHeight="1" x14ac:dyDescent="0.3">
      <c r="A13" s="4"/>
    </row>
    <row r="14" spans="1:28" ht="26.4" customHeight="1" x14ac:dyDescent="0.3">
      <c r="A14" s="47" t="s">
        <v>0</v>
      </c>
      <c r="B14" s="47" t="s">
        <v>1</v>
      </c>
      <c r="C14" s="47" t="s">
        <v>17</v>
      </c>
      <c r="D14" s="47" t="s">
        <v>12</v>
      </c>
      <c r="E14" s="50" t="s">
        <v>2</v>
      </c>
      <c r="F14" s="47" t="s">
        <v>27</v>
      </c>
      <c r="G14" s="47"/>
      <c r="H14" s="47" t="s">
        <v>28</v>
      </c>
      <c r="I14" s="47"/>
      <c r="J14" s="47" t="s">
        <v>29</v>
      </c>
      <c r="K14" s="47"/>
      <c r="L14" s="47" t="s">
        <v>14</v>
      </c>
      <c r="M14" s="47" t="s">
        <v>138</v>
      </c>
      <c r="N14" s="47" t="s">
        <v>13</v>
      </c>
      <c r="O14" s="47" t="s">
        <v>139</v>
      </c>
      <c r="P14" s="47" t="s">
        <v>141</v>
      </c>
      <c r="Q14" s="47" t="s">
        <v>142</v>
      </c>
      <c r="R14" s="47" t="s">
        <v>3</v>
      </c>
      <c r="S14" s="47" t="s">
        <v>4</v>
      </c>
      <c r="T14" s="47" t="s">
        <v>5</v>
      </c>
      <c r="U14" s="47" t="s">
        <v>6</v>
      </c>
      <c r="V14" s="47" t="s">
        <v>7</v>
      </c>
      <c r="W14" s="47" t="s">
        <v>16</v>
      </c>
      <c r="X14" s="47" t="s">
        <v>15</v>
      </c>
      <c r="Y14" s="47" t="s">
        <v>8</v>
      </c>
      <c r="Z14" s="47" t="s">
        <v>9</v>
      </c>
      <c r="AA14" s="47" t="s">
        <v>10</v>
      </c>
      <c r="AB14" s="47" t="s">
        <v>11</v>
      </c>
    </row>
    <row r="15" spans="1:28" ht="59.4" customHeight="1" x14ac:dyDescent="0.3">
      <c r="A15" s="48"/>
      <c r="B15" s="48"/>
      <c r="C15" s="48"/>
      <c r="D15" s="48"/>
      <c r="E15" s="51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37.5" customHeight="1" x14ac:dyDescent="0.3">
      <c r="A16" s="49"/>
      <c r="B16" s="49"/>
      <c r="C16" s="49"/>
      <c r="D16" s="49"/>
      <c r="E16" s="52"/>
      <c r="F16" s="5" t="s">
        <v>24</v>
      </c>
      <c r="G16" s="17" t="s">
        <v>25</v>
      </c>
      <c r="H16" s="17" t="s">
        <v>24</v>
      </c>
      <c r="I16" s="17" t="s">
        <v>25</v>
      </c>
      <c r="J16" s="17" t="s">
        <v>24</v>
      </c>
      <c r="K16" s="17" t="s">
        <v>25</v>
      </c>
      <c r="L16" s="17" t="s">
        <v>26</v>
      </c>
      <c r="M16" s="17" t="s">
        <v>19</v>
      </c>
      <c r="N16" s="17" t="s">
        <v>21</v>
      </c>
      <c r="O16" s="17" t="s">
        <v>140</v>
      </c>
      <c r="P16" s="17" t="s">
        <v>20</v>
      </c>
      <c r="Q16" s="17" t="s">
        <v>20</v>
      </c>
      <c r="R16" s="17"/>
      <c r="S16" s="17"/>
      <c r="T16" s="17"/>
      <c r="U16" s="16"/>
      <c r="V16" s="16"/>
      <c r="W16" s="16"/>
      <c r="X16" s="16"/>
      <c r="Y16" s="16"/>
      <c r="Z16" s="16"/>
      <c r="AA16" s="16"/>
      <c r="AB16" s="17"/>
    </row>
    <row r="17" spans="1:94" s="6" customFormat="1" ht="12.75" customHeight="1" x14ac:dyDescent="0.2">
      <c r="A17" s="7" t="s">
        <v>127</v>
      </c>
      <c r="B17" s="11" t="s">
        <v>73</v>
      </c>
      <c r="C17" s="11" t="s">
        <v>52</v>
      </c>
      <c r="D17" s="21">
        <v>4194600</v>
      </c>
      <c r="E17" s="21">
        <v>1900000</v>
      </c>
      <c r="F17" s="12" t="s">
        <v>91</v>
      </c>
      <c r="G17" s="10" t="s">
        <v>83</v>
      </c>
      <c r="H17" s="10" t="s">
        <v>110</v>
      </c>
      <c r="I17" s="10" t="s">
        <v>87</v>
      </c>
      <c r="J17" s="10" t="s">
        <v>111</v>
      </c>
      <c r="K17" s="10" t="s">
        <v>83</v>
      </c>
      <c r="L17" s="8">
        <v>34.8889</v>
      </c>
      <c r="M17" s="8">
        <v>14.4444</v>
      </c>
      <c r="N17" s="8">
        <v>9.3332999999999995</v>
      </c>
      <c r="O17" s="8">
        <v>21.1111</v>
      </c>
      <c r="P17" s="8">
        <v>5</v>
      </c>
      <c r="Q17" s="8">
        <v>4.8888999999999996</v>
      </c>
      <c r="R17" s="9">
        <f t="shared" ref="R17:R38" si="0">SUM(L17:Q17)</f>
        <v>89.666600000000017</v>
      </c>
      <c r="S17" s="42">
        <v>1500000</v>
      </c>
      <c r="T17" s="13" t="s">
        <v>144</v>
      </c>
      <c r="U17" s="45" t="s">
        <v>83</v>
      </c>
      <c r="V17" s="46" t="s">
        <v>83</v>
      </c>
      <c r="W17" s="45" t="s">
        <v>84</v>
      </c>
      <c r="X17" s="45" t="s">
        <v>84</v>
      </c>
      <c r="Y17" s="37">
        <v>0.56999999999999995</v>
      </c>
      <c r="Z17" s="46" t="s">
        <v>145</v>
      </c>
      <c r="AA17" s="44">
        <v>45260</v>
      </c>
      <c r="AB17" s="44">
        <v>45260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ht="12.75" customHeight="1" x14ac:dyDescent="0.2">
      <c r="A18" s="7" t="s">
        <v>136</v>
      </c>
      <c r="B18" s="11" t="s">
        <v>81</v>
      </c>
      <c r="C18" s="11" t="s">
        <v>61</v>
      </c>
      <c r="D18" s="21">
        <v>3550000</v>
      </c>
      <c r="E18" s="21">
        <v>1600000</v>
      </c>
      <c r="F18" s="12" t="s">
        <v>114</v>
      </c>
      <c r="G18" s="10" t="s">
        <v>83</v>
      </c>
      <c r="H18" s="10" t="s">
        <v>115</v>
      </c>
      <c r="I18" s="10" t="s">
        <v>83</v>
      </c>
      <c r="J18" s="10" t="s">
        <v>106</v>
      </c>
      <c r="K18" s="10" t="s">
        <v>84</v>
      </c>
      <c r="L18" s="8">
        <v>36.222200000000001</v>
      </c>
      <c r="M18" s="8">
        <v>13.5556</v>
      </c>
      <c r="N18" s="8">
        <v>7.6666999999999996</v>
      </c>
      <c r="O18" s="8">
        <v>22.444400000000002</v>
      </c>
      <c r="P18" s="8">
        <v>2</v>
      </c>
      <c r="Q18" s="8">
        <v>4.8888999999999996</v>
      </c>
      <c r="R18" s="9">
        <f t="shared" si="0"/>
        <v>86.777800000000013</v>
      </c>
      <c r="S18" s="42">
        <v>1200000</v>
      </c>
      <c r="T18" s="36" t="s">
        <v>144</v>
      </c>
      <c r="U18" s="45" t="s">
        <v>83</v>
      </c>
      <c r="V18" s="46" t="s">
        <v>83</v>
      </c>
      <c r="W18" s="45" t="s">
        <v>84</v>
      </c>
      <c r="X18" s="45" t="s">
        <v>84</v>
      </c>
      <c r="Y18" s="37">
        <v>0.69</v>
      </c>
      <c r="Z18" s="46" t="s">
        <v>146</v>
      </c>
      <c r="AA18" s="44">
        <v>45383</v>
      </c>
      <c r="AB18" s="46" t="s">
        <v>151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6" customFormat="1" ht="12.75" customHeight="1" x14ac:dyDescent="0.2">
      <c r="A19" s="7" t="s">
        <v>137</v>
      </c>
      <c r="B19" s="11" t="s">
        <v>82</v>
      </c>
      <c r="C19" s="11" t="s">
        <v>62</v>
      </c>
      <c r="D19" s="21">
        <v>3291379</v>
      </c>
      <c r="E19" s="21">
        <v>1800000</v>
      </c>
      <c r="F19" s="12" t="s">
        <v>90</v>
      </c>
      <c r="G19" s="10" t="s">
        <v>83</v>
      </c>
      <c r="H19" s="10" t="s">
        <v>91</v>
      </c>
      <c r="I19" s="10" t="s">
        <v>83</v>
      </c>
      <c r="J19" s="10" t="s">
        <v>108</v>
      </c>
      <c r="K19" s="10" t="s">
        <v>87</v>
      </c>
      <c r="L19" s="8">
        <v>34.444400000000002</v>
      </c>
      <c r="M19" s="8">
        <v>13.1111</v>
      </c>
      <c r="N19" s="8">
        <v>8.4443999999999999</v>
      </c>
      <c r="O19" s="8">
        <v>20.555599999999998</v>
      </c>
      <c r="P19" s="8">
        <v>3</v>
      </c>
      <c r="Q19" s="8">
        <v>4.7778</v>
      </c>
      <c r="R19" s="9">
        <f t="shared" si="0"/>
        <v>84.333299999999994</v>
      </c>
      <c r="S19" s="42">
        <v>1400000</v>
      </c>
      <c r="T19" s="36" t="s">
        <v>144</v>
      </c>
      <c r="U19" s="45" t="s">
        <v>83</v>
      </c>
      <c r="V19" s="46" t="s">
        <v>83</v>
      </c>
      <c r="W19" s="45" t="s">
        <v>84</v>
      </c>
      <c r="X19" s="45" t="s">
        <v>84</v>
      </c>
      <c r="Y19" s="37">
        <v>0.81</v>
      </c>
      <c r="Z19" s="46" t="s">
        <v>148</v>
      </c>
      <c r="AA19" s="44">
        <v>45473</v>
      </c>
      <c r="AB19" s="44">
        <v>45473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6" customFormat="1" ht="12.75" customHeight="1" x14ac:dyDescent="0.2">
      <c r="A20" s="7" t="s">
        <v>125</v>
      </c>
      <c r="B20" s="11" t="s">
        <v>71</v>
      </c>
      <c r="C20" s="11" t="s">
        <v>50</v>
      </c>
      <c r="D20" s="21">
        <v>4550000</v>
      </c>
      <c r="E20" s="21">
        <v>1310000</v>
      </c>
      <c r="F20" s="12" t="s">
        <v>107</v>
      </c>
      <c r="G20" s="10" t="s">
        <v>83</v>
      </c>
      <c r="H20" s="10" t="s">
        <v>103</v>
      </c>
      <c r="I20" s="10" t="s">
        <v>84</v>
      </c>
      <c r="J20" s="10" t="s">
        <v>108</v>
      </c>
      <c r="K20" s="10" t="s">
        <v>87</v>
      </c>
      <c r="L20" s="8">
        <v>31.666699999999999</v>
      </c>
      <c r="M20" s="8">
        <v>12.666700000000001</v>
      </c>
      <c r="N20" s="8">
        <v>7</v>
      </c>
      <c r="O20" s="8">
        <v>21.8889</v>
      </c>
      <c r="P20" s="8">
        <v>5</v>
      </c>
      <c r="Q20" s="8">
        <v>4.7778</v>
      </c>
      <c r="R20" s="9">
        <f t="shared" si="0"/>
        <v>83.000099999999989</v>
      </c>
      <c r="S20" s="42">
        <v>800000</v>
      </c>
      <c r="T20" s="36" t="s">
        <v>144</v>
      </c>
      <c r="U20" s="45" t="s">
        <v>84</v>
      </c>
      <c r="V20" s="46" t="s">
        <v>84</v>
      </c>
      <c r="W20" s="45" t="s">
        <v>84</v>
      </c>
      <c r="X20" s="45" t="s">
        <v>84</v>
      </c>
      <c r="Y20" s="37">
        <v>0.37909999999999999</v>
      </c>
      <c r="Z20" s="46" t="s">
        <v>147</v>
      </c>
      <c r="AA20" s="44">
        <v>45260</v>
      </c>
      <c r="AB20" s="44">
        <v>45260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6" customFormat="1" ht="12.75" customHeight="1" x14ac:dyDescent="0.2">
      <c r="A21" s="7" t="s">
        <v>128</v>
      </c>
      <c r="B21" s="11" t="s">
        <v>74</v>
      </c>
      <c r="C21" s="11" t="s">
        <v>53</v>
      </c>
      <c r="D21" s="21">
        <v>7500150</v>
      </c>
      <c r="E21" s="21">
        <v>1500000</v>
      </c>
      <c r="F21" s="12" t="s">
        <v>101</v>
      </c>
      <c r="G21" s="10" t="s">
        <v>83</v>
      </c>
      <c r="H21" s="10" t="s">
        <v>112</v>
      </c>
      <c r="I21" s="10" t="s">
        <v>83</v>
      </c>
      <c r="J21" s="10" t="s">
        <v>88</v>
      </c>
      <c r="K21" s="10" t="s">
        <v>83</v>
      </c>
      <c r="L21" s="8">
        <v>33.666699999999999</v>
      </c>
      <c r="M21" s="8">
        <v>12.666700000000001</v>
      </c>
      <c r="N21" s="8">
        <v>7.6666999999999996</v>
      </c>
      <c r="O21" s="8">
        <v>21.333300000000001</v>
      </c>
      <c r="P21" s="8">
        <v>3</v>
      </c>
      <c r="Q21" s="8">
        <v>4.5556000000000001</v>
      </c>
      <c r="R21" s="9">
        <f t="shared" si="0"/>
        <v>82.888999999999996</v>
      </c>
      <c r="S21" s="42">
        <v>1100000</v>
      </c>
      <c r="T21" s="36" t="s">
        <v>144</v>
      </c>
      <c r="U21" s="45" t="s">
        <v>84</v>
      </c>
      <c r="V21" s="46" t="s">
        <v>84</v>
      </c>
      <c r="W21" s="45" t="s">
        <v>84</v>
      </c>
      <c r="X21" s="45" t="s">
        <v>84</v>
      </c>
      <c r="Y21" s="37">
        <v>0.34</v>
      </c>
      <c r="Z21" s="46" t="s">
        <v>147</v>
      </c>
      <c r="AA21" s="44">
        <v>45260</v>
      </c>
      <c r="AB21" s="44">
        <v>45260</v>
      </c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6" customFormat="1" ht="12.75" customHeight="1" x14ac:dyDescent="0.2">
      <c r="A22" s="7" t="s">
        <v>126</v>
      </c>
      <c r="B22" s="11" t="s">
        <v>72</v>
      </c>
      <c r="C22" s="11" t="s">
        <v>51</v>
      </c>
      <c r="D22" s="21">
        <v>3770000</v>
      </c>
      <c r="E22" s="21">
        <v>1500000</v>
      </c>
      <c r="F22" s="12" t="s">
        <v>96</v>
      </c>
      <c r="G22" s="10" t="s">
        <v>83</v>
      </c>
      <c r="H22" s="10" t="s">
        <v>107</v>
      </c>
      <c r="I22" s="10" t="s">
        <v>83</v>
      </c>
      <c r="J22" s="10" t="s">
        <v>109</v>
      </c>
      <c r="K22" s="10" t="s">
        <v>87</v>
      </c>
      <c r="L22" s="8">
        <v>35.777799999999999</v>
      </c>
      <c r="M22" s="8">
        <v>14</v>
      </c>
      <c r="N22" s="8">
        <v>8.8888999999999996</v>
      </c>
      <c r="O22" s="8">
        <v>19.333300000000001</v>
      </c>
      <c r="P22" s="8">
        <v>0</v>
      </c>
      <c r="Q22" s="8">
        <v>4.6666999999999996</v>
      </c>
      <c r="R22" s="9">
        <f t="shared" si="0"/>
        <v>82.666700000000006</v>
      </c>
      <c r="S22" s="42">
        <v>1200000</v>
      </c>
      <c r="T22" s="36" t="s">
        <v>144</v>
      </c>
      <c r="U22" s="45" t="s">
        <v>83</v>
      </c>
      <c r="V22" s="46" t="s">
        <v>83</v>
      </c>
      <c r="W22" s="45" t="s">
        <v>84</v>
      </c>
      <c r="X22" s="45" t="s">
        <v>84</v>
      </c>
      <c r="Y22" s="37">
        <v>0.8</v>
      </c>
      <c r="Z22" s="46" t="s">
        <v>148</v>
      </c>
      <c r="AA22" s="44">
        <v>45443</v>
      </c>
      <c r="AB22" s="44">
        <v>45443</v>
      </c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6" customFormat="1" ht="12.75" customHeight="1" x14ac:dyDescent="0.2">
      <c r="A23" s="7" t="s">
        <v>120</v>
      </c>
      <c r="B23" s="11" t="s">
        <v>66</v>
      </c>
      <c r="C23" s="11" t="s">
        <v>45</v>
      </c>
      <c r="D23" s="21">
        <v>6643185</v>
      </c>
      <c r="E23" s="21">
        <v>1600000</v>
      </c>
      <c r="F23" s="12" t="s">
        <v>87</v>
      </c>
      <c r="G23" s="10" t="s">
        <v>87</v>
      </c>
      <c r="H23" s="10" t="s">
        <v>96</v>
      </c>
      <c r="I23" s="10" t="s">
        <v>83</v>
      </c>
      <c r="J23" s="10" t="s">
        <v>97</v>
      </c>
      <c r="K23" s="10" t="s">
        <v>83</v>
      </c>
      <c r="L23" s="8">
        <v>35.555599999999998</v>
      </c>
      <c r="M23" s="8">
        <v>12.8889</v>
      </c>
      <c r="N23" s="8">
        <v>7.2222</v>
      </c>
      <c r="O23" s="8">
        <v>21.777799999999999</v>
      </c>
      <c r="P23" s="8">
        <v>0</v>
      </c>
      <c r="Q23" s="8">
        <v>4.8888999999999996</v>
      </c>
      <c r="R23" s="9">
        <f t="shared" si="0"/>
        <v>82.333400000000012</v>
      </c>
      <c r="S23" s="42">
        <v>1300000</v>
      </c>
      <c r="T23" s="36" t="s">
        <v>144</v>
      </c>
      <c r="U23" s="45" t="s">
        <v>84</v>
      </c>
      <c r="V23" s="46" t="s">
        <v>84</v>
      </c>
      <c r="W23" s="45" t="s">
        <v>83</v>
      </c>
      <c r="X23" s="45" t="s">
        <v>84</v>
      </c>
      <c r="Y23" s="37">
        <v>0.45</v>
      </c>
      <c r="Z23" s="46" t="s">
        <v>147</v>
      </c>
      <c r="AA23" s="44">
        <v>45381</v>
      </c>
      <c r="AB23" s="44">
        <v>45382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6" customFormat="1" ht="12.75" customHeight="1" x14ac:dyDescent="0.2">
      <c r="A24" s="7" t="s">
        <v>116</v>
      </c>
      <c r="B24" s="11" t="s">
        <v>63</v>
      </c>
      <c r="C24" s="11" t="s">
        <v>41</v>
      </c>
      <c r="D24" s="21">
        <v>14025750</v>
      </c>
      <c r="E24" s="21">
        <v>3500000</v>
      </c>
      <c r="F24" s="12" t="s">
        <v>85</v>
      </c>
      <c r="G24" s="10" t="s">
        <v>83</v>
      </c>
      <c r="H24" s="10" t="s">
        <v>86</v>
      </c>
      <c r="I24" s="10" t="s">
        <v>87</v>
      </c>
      <c r="J24" s="10" t="s">
        <v>88</v>
      </c>
      <c r="K24" s="10" t="s">
        <v>84</v>
      </c>
      <c r="L24" s="8">
        <v>36.666699999999999</v>
      </c>
      <c r="M24" s="8">
        <v>14</v>
      </c>
      <c r="N24" s="8">
        <v>9</v>
      </c>
      <c r="O24" s="8">
        <v>17.444400000000002</v>
      </c>
      <c r="P24" s="8">
        <v>1</v>
      </c>
      <c r="Q24" s="8">
        <v>3.8889</v>
      </c>
      <c r="R24" s="9">
        <f t="shared" si="0"/>
        <v>82</v>
      </c>
      <c r="S24" s="42">
        <v>1900000</v>
      </c>
      <c r="T24" s="36" t="s">
        <v>144</v>
      </c>
      <c r="U24" s="45" t="s">
        <v>83</v>
      </c>
      <c r="V24" s="46" t="s">
        <v>83</v>
      </c>
      <c r="W24" s="45" t="s">
        <v>84</v>
      </c>
      <c r="X24" s="45" t="s">
        <v>84</v>
      </c>
      <c r="Y24" s="37">
        <v>0.82</v>
      </c>
      <c r="Z24" s="46" t="s">
        <v>148</v>
      </c>
      <c r="AA24" s="44">
        <v>44956</v>
      </c>
      <c r="AB24" s="44">
        <v>44957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6" customFormat="1" ht="12.75" customHeight="1" x14ac:dyDescent="0.2">
      <c r="A25" s="7" t="s">
        <v>123</v>
      </c>
      <c r="B25" s="11" t="s">
        <v>69</v>
      </c>
      <c r="C25" s="11" t="s">
        <v>48</v>
      </c>
      <c r="D25" s="21">
        <v>1515000</v>
      </c>
      <c r="E25" s="21">
        <v>550000</v>
      </c>
      <c r="F25" s="12" t="s">
        <v>103</v>
      </c>
      <c r="G25" s="10" t="s">
        <v>83</v>
      </c>
      <c r="H25" s="10" t="s">
        <v>105</v>
      </c>
      <c r="I25" s="10" t="s">
        <v>83</v>
      </c>
      <c r="J25" s="10" t="s">
        <v>104</v>
      </c>
      <c r="K25" s="10" t="s">
        <v>87</v>
      </c>
      <c r="L25" s="8">
        <v>35.8889</v>
      </c>
      <c r="M25" s="8">
        <v>12.4444</v>
      </c>
      <c r="N25" s="8">
        <v>6.8888999999999996</v>
      </c>
      <c r="O25" s="8">
        <v>19.555599999999998</v>
      </c>
      <c r="P25" s="8">
        <v>2</v>
      </c>
      <c r="Q25" s="8">
        <v>4.7778</v>
      </c>
      <c r="R25" s="9">
        <f t="shared" si="0"/>
        <v>81.555599999999998</v>
      </c>
      <c r="S25" s="42">
        <v>400000</v>
      </c>
      <c r="T25" s="36" t="s">
        <v>144</v>
      </c>
      <c r="U25" s="45" t="s">
        <v>83</v>
      </c>
      <c r="V25" s="46" t="s">
        <v>83</v>
      </c>
      <c r="W25" s="45" t="s">
        <v>84</v>
      </c>
      <c r="X25" s="45" t="s">
        <v>84</v>
      </c>
      <c r="Y25" s="37">
        <v>0.54</v>
      </c>
      <c r="Z25" s="46" t="s">
        <v>149</v>
      </c>
      <c r="AA25" s="44">
        <v>45107</v>
      </c>
      <c r="AB25" s="44">
        <v>45107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6" customFormat="1" ht="12.75" customHeight="1" x14ac:dyDescent="0.2">
      <c r="A26" s="7" t="s">
        <v>121</v>
      </c>
      <c r="B26" s="11" t="s">
        <v>67</v>
      </c>
      <c r="C26" s="11" t="s">
        <v>46</v>
      </c>
      <c r="D26" s="21">
        <v>7168700</v>
      </c>
      <c r="E26" s="21">
        <v>2000000</v>
      </c>
      <c r="F26" s="12" t="s">
        <v>86</v>
      </c>
      <c r="G26" s="10" t="s">
        <v>87</v>
      </c>
      <c r="H26" s="10" t="s">
        <v>98</v>
      </c>
      <c r="I26" s="10" t="s">
        <v>83</v>
      </c>
      <c r="J26" s="10" t="s">
        <v>99</v>
      </c>
      <c r="K26" s="10" t="s">
        <v>84</v>
      </c>
      <c r="L26" s="8">
        <v>31.555599999999998</v>
      </c>
      <c r="M26" s="8">
        <v>11.777799999999999</v>
      </c>
      <c r="N26" s="8">
        <v>8.2222000000000008</v>
      </c>
      <c r="O26" s="8">
        <v>21.666699999999999</v>
      </c>
      <c r="P26" s="8">
        <v>3</v>
      </c>
      <c r="Q26" s="8">
        <v>4.7778</v>
      </c>
      <c r="R26" s="9">
        <f t="shared" si="0"/>
        <v>81.000099999999989</v>
      </c>
      <c r="S26" s="42">
        <v>1200000</v>
      </c>
      <c r="T26" s="36" t="s">
        <v>144</v>
      </c>
      <c r="U26" s="45" t="s">
        <v>84</v>
      </c>
      <c r="V26" s="46" t="s">
        <v>84</v>
      </c>
      <c r="W26" s="45" t="s">
        <v>84</v>
      </c>
      <c r="X26" s="45" t="s">
        <v>84</v>
      </c>
      <c r="Y26" s="37">
        <v>0.49</v>
      </c>
      <c r="Z26" s="46" t="s">
        <v>150</v>
      </c>
      <c r="AA26" s="44">
        <v>45291</v>
      </c>
      <c r="AB26" s="44">
        <v>45291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6" customFormat="1" ht="12.75" customHeight="1" x14ac:dyDescent="0.2">
      <c r="A27" s="7" t="s">
        <v>130</v>
      </c>
      <c r="B27" s="11" t="s">
        <v>75</v>
      </c>
      <c r="C27" s="11" t="s">
        <v>55</v>
      </c>
      <c r="D27" s="21">
        <v>9444000</v>
      </c>
      <c r="E27" s="21">
        <v>1550000</v>
      </c>
      <c r="F27" s="12" t="s">
        <v>113</v>
      </c>
      <c r="G27" s="10" t="s">
        <v>83</v>
      </c>
      <c r="H27" s="10" t="s">
        <v>95</v>
      </c>
      <c r="I27" s="10" t="s">
        <v>83</v>
      </c>
      <c r="J27" s="10" t="s">
        <v>92</v>
      </c>
      <c r="K27" s="10" t="s">
        <v>83</v>
      </c>
      <c r="L27" s="8">
        <v>30.333300000000001</v>
      </c>
      <c r="M27" s="8">
        <v>11.222200000000001</v>
      </c>
      <c r="N27" s="8">
        <v>8.1111000000000004</v>
      </c>
      <c r="O27" s="8">
        <v>17.666699999999999</v>
      </c>
      <c r="P27" s="8">
        <v>3</v>
      </c>
      <c r="Q27" s="8">
        <v>3.7778</v>
      </c>
      <c r="R27" s="9">
        <f t="shared" si="0"/>
        <v>74.111100000000008</v>
      </c>
      <c r="S27" s="19"/>
      <c r="T27" s="13"/>
      <c r="U27" s="45" t="s">
        <v>83</v>
      </c>
      <c r="V27" s="46"/>
      <c r="W27" s="45" t="s">
        <v>84</v>
      </c>
      <c r="X27" s="46"/>
      <c r="Y27" s="37">
        <v>0.54</v>
      </c>
      <c r="Z27" s="46"/>
      <c r="AA27" s="44">
        <v>46203</v>
      </c>
      <c r="AB27" s="46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6" customFormat="1" ht="12.75" customHeight="1" x14ac:dyDescent="0.2">
      <c r="A28" s="7" t="s">
        <v>135</v>
      </c>
      <c r="B28" s="11" t="s">
        <v>80</v>
      </c>
      <c r="C28" s="11" t="s">
        <v>60</v>
      </c>
      <c r="D28" s="21">
        <v>2350000</v>
      </c>
      <c r="E28" s="21">
        <v>1200000</v>
      </c>
      <c r="F28" s="12" t="s">
        <v>85</v>
      </c>
      <c r="G28" s="10" t="s">
        <v>83</v>
      </c>
      <c r="H28" s="10" t="s">
        <v>86</v>
      </c>
      <c r="I28" s="10" t="s">
        <v>87</v>
      </c>
      <c r="J28" s="10" t="s">
        <v>104</v>
      </c>
      <c r="K28" s="10" t="s">
        <v>87</v>
      </c>
      <c r="L28" s="8">
        <v>29.8889</v>
      </c>
      <c r="M28" s="8">
        <v>12</v>
      </c>
      <c r="N28" s="8">
        <v>6.4443999999999999</v>
      </c>
      <c r="O28" s="8">
        <v>20.555599999999998</v>
      </c>
      <c r="P28" s="8">
        <v>0</v>
      </c>
      <c r="Q28" s="8">
        <v>4.6666999999999996</v>
      </c>
      <c r="R28" s="9">
        <f t="shared" si="0"/>
        <v>73.555600000000013</v>
      </c>
      <c r="S28" s="19"/>
      <c r="T28" s="13"/>
      <c r="U28" s="45" t="s">
        <v>83</v>
      </c>
      <c r="V28" s="46"/>
      <c r="W28" s="45" t="s">
        <v>84</v>
      </c>
      <c r="X28" s="46"/>
      <c r="Y28" s="37">
        <v>0.63</v>
      </c>
      <c r="Z28" s="46"/>
      <c r="AA28" s="44">
        <v>45199</v>
      </c>
      <c r="AB28" s="46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6" customFormat="1" ht="12.75" customHeight="1" x14ac:dyDescent="0.2">
      <c r="A29" s="7" t="s">
        <v>131</v>
      </c>
      <c r="B29" s="11" t="s">
        <v>76</v>
      </c>
      <c r="C29" s="11" t="s">
        <v>56</v>
      </c>
      <c r="D29" s="21">
        <v>5380000</v>
      </c>
      <c r="E29" s="21">
        <v>1600000</v>
      </c>
      <c r="F29" s="12" t="s">
        <v>96</v>
      </c>
      <c r="G29" s="10" t="s">
        <v>84</v>
      </c>
      <c r="H29" s="10" t="s">
        <v>105</v>
      </c>
      <c r="I29" s="10" t="s">
        <v>84</v>
      </c>
      <c r="J29" s="10" t="s">
        <v>94</v>
      </c>
      <c r="K29" s="10" t="s">
        <v>83</v>
      </c>
      <c r="L29" s="8">
        <v>30.444400000000002</v>
      </c>
      <c r="M29" s="8">
        <v>11.1111</v>
      </c>
      <c r="N29" s="8">
        <v>6.3333000000000004</v>
      </c>
      <c r="O29" s="8">
        <v>20.555599999999998</v>
      </c>
      <c r="P29" s="8">
        <v>0</v>
      </c>
      <c r="Q29" s="8">
        <v>4.5556000000000001</v>
      </c>
      <c r="R29" s="9">
        <f t="shared" si="0"/>
        <v>73</v>
      </c>
      <c r="S29" s="19"/>
      <c r="T29" s="13"/>
      <c r="U29" s="45" t="s">
        <v>83</v>
      </c>
      <c r="V29" s="46"/>
      <c r="W29" s="45" t="s">
        <v>84</v>
      </c>
      <c r="X29" s="46"/>
      <c r="Y29" s="37">
        <v>0.78</v>
      </c>
      <c r="Z29" s="46"/>
      <c r="AA29" s="44">
        <v>45930</v>
      </c>
      <c r="AB29" s="46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6" customFormat="1" ht="12.75" customHeight="1" x14ac:dyDescent="0.2">
      <c r="A30" s="7" t="s">
        <v>117</v>
      </c>
      <c r="B30" s="11" t="s">
        <v>64</v>
      </c>
      <c r="C30" s="11" t="s">
        <v>42</v>
      </c>
      <c r="D30" s="21">
        <v>4982500</v>
      </c>
      <c r="E30" s="21">
        <v>1700000</v>
      </c>
      <c r="F30" s="12" t="s">
        <v>110</v>
      </c>
      <c r="G30" s="10" t="s">
        <v>87</v>
      </c>
      <c r="H30" s="10" t="s">
        <v>113</v>
      </c>
      <c r="I30" s="10" t="s">
        <v>83</v>
      </c>
      <c r="J30" s="10" t="s">
        <v>89</v>
      </c>
      <c r="K30" s="10" t="s">
        <v>83</v>
      </c>
      <c r="L30" s="8">
        <v>28</v>
      </c>
      <c r="M30" s="8">
        <v>11.777799999999999</v>
      </c>
      <c r="N30" s="8">
        <v>7.7778</v>
      </c>
      <c r="O30" s="8">
        <v>18.1111</v>
      </c>
      <c r="P30" s="8">
        <v>2</v>
      </c>
      <c r="Q30" s="8">
        <v>4.3333000000000004</v>
      </c>
      <c r="R30" s="9">
        <f t="shared" si="0"/>
        <v>71.999999999999986</v>
      </c>
      <c r="S30" s="19"/>
      <c r="T30" s="13"/>
      <c r="U30" s="45" t="s">
        <v>83</v>
      </c>
      <c r="V30" s="46"/>
      <c r="W30" s="45" t="s">
        <v>84</v>
      </c>
      <c r="X30" s="46"/>
      <c r="Y30" s="37">
        <v>0.65</v>
      </c>
      <c r="Z30" s="46"/>
      <c r="AA30" s="44">
        <v>45229</v>
      </c>
      <c r="AB30" s="46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6" customFormat="1" ht="12.75" customHeight="1" x14ac:dyDescent="0.2">
      <c r="A31" s="7" t="s">
        <v>129</v>
      </c>
      <c r="B31" s="11" t="s">
        <v>68</v>
      </c>
      <c r="C31" s="11" t="s">
        <v>54</v>
      </c>
      <c r="D31" s="21">
        <v>1716100</v>
      </c>
      <c r="E31" s="21">
        <v>850000</v>
      </c>
      <c r="F31" s="12" t="s">
        <v>110</v>
      </c>
      <c r="G31" s="10" t="s">
        <v>87</v>
      </c>
      <c r="H31" s="10" t="s">
        <v>100</v>
      </c>
      <c r="I31" s="10" t="s">
        <v>83</v>
      </c>
      <c r="J31" s="10" t="s">
        <v>89</v>
      </c>
      <c r="K31" s="10" t="s">
        <v>83</v>
      </c>
      <c r="L31" s="8">
        <v>29.333300000000001</v>
      </c>
      <c r="M31" s="8">
        <v>10.5556</v>
      </c>
      <c r="N31" s="8">
        <v>7.4443999999999999</v>
      </c>
      <c r="O31" s="8">
        <v>16.666699999999999</v>
      </c>
      <c r="P31" s="8">
        <v>2</v>
      </c>
      <c r="Q31" s="8">
        <v>4.7778</v>
      </c>
      <c r="R31" s="9">
        <f t="shared" si="0"/>
        <v>70.777799999999999</v>
      </c>
      <c r="S31" s="19"/>
      <c r="T31" s="13"/>
      <c r="U31" s="45" t="s">
        <v>83</v>
      </c>
      <c r="V31" s="46"/>
      <c r="W31" s="45" t="s">
        <v>83</v>
      </c>
      <c r="X31" s="46"/>
      <c r="Y31" s="37">
        <v>0.74</v>
      </c>
      <c r="Z31" s="46"/>
      <c r="AA31" s="44">
        <v>45291</v>
      </c>
      <c r="AB31" s="46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6" customFormat="1" ht="12.75" customHeight="1" x14ac:dyDescent="0.2">
      <c r="A32" s="7" t="s">
        <v>134</v>
      </c>
      <c r="B32" s="11" t="s">
        <v>79</v>
      </c>
      <c r="C32" s="11" t="s">
        <v>59</v>
      </c>
      <c r="D32" s="21">
        <v>3900000</v>
      </c>
      <c r="E32" s="21">
        <v>1800000</v>
      </c>
      <c r="F32" s="12" t="s">
        <v>98</v>
      </c>
      <c r="G32" s="10" t="s">
        <v>83</v>
      </c>
      <c r="H32" s="10" t="s">
        <v>113</v>
      </c>
      <c r="I32" s="10" t="s">
        <v>83</v>
      </c>
      <c r="J32" s="10" t="s">
        <v>102</v>
      </c>
      <c r="K32" s="10" t="s">
        <v>83</v>
      </c>
      <c r="L32" s="8">
        <v>29</v>
      </c>
      <c r="M32" s="8">
        <v>9.7777999999999992</v>
      </c>
      <c r="N32" s="8">
        <v>6.2222</v>
      </c>
      <c r="O32" s="8">
        <v>19.1111</v>
      </c>
      <c r="P32" s="8">
        <v>2</v>
      </c>
      <c r="Q32" s="8">
        <v>4.5556000000000001</v>
      </c>
      <c r="R32" s="9">
        <f t="shared" si="0"/>
        <v>70.666699999999992</v>
      </c>
      <c r="S32" s="19"/>
      <c r="T32" s="13"/>
      <c r="U32" s="45" t="s">
        <v>83</v>
      </c>
      <c r="V32" s="46"/>
      <c r="W32" s="45" t="s">
        <v>84</v>
      </c>
      <c r="X32" s="46"/>
      <c r="Y32" s="37">
        <v>0.71</v>
      </c>
      <c r="Z32" s="46"/>
      <c r="AA32" s="44">
        <v>44931</v>
      </c>
      <c r="AB32" s="46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6" customFormat="1" ht="12.75" customHeight="1" x14ac:dyDescent="0.2">
      <c r="A33" s="7" t="s">
        <v>132</v>
      </c>
      <c r="B33" s="11" t="s">
        <v>77</v>
      </c>
      <c r="C33" s="11" t="s">
        <v>57</v>
      </c>
      <c r="D33" s="21">
        <v>1946124</v>
      </c>
      <c r="E33" s="21">
        <v>500000</v>
      </c>
      <c r="F33" s="12" t="s">
        <v>112</v>
      </c>
      <c r="G33" s="10" t="s">
        <v>83</v>
      </c>
      <c r="H33" s="10" t="s">
        <v>85</v>
      </c>
      <c r="I33" s="10" t="s">
        <v>83</v>
      </c>
      <c r="J33" s="10" t="s">
        <v>97</v>
      </c>
      <c r="K33" s="10" t="s">
        <v>83</v>
      </c>
      <c r="L33" s="8">
        <v>25.666699999999999</v>
      </c>
      <c r="M33" s="8">
        <v>9.8888999999999996</v>
      </c>
      <c r="N33" s="8">
        <v>8</v>
      </c>
      <c r="O33" s="8">
        <v>20.1111</v>
      </c>
      <c r="P33" s="8">
        <v>0</v>
      </c>
      <c r="Q33" s="8">
        <v>4.7778</v>
      </c>
      <c r="R33" s="9">
        <f t="shared" si="0"/>
        <v>68.444500000000005</v>
      </c>
      <c r="S33" s="19"/>
      <c r="T33" s="13"/>
      <c r="U33" s="45" t="s">
        <v>83</v>
      </c>
      <c r="V33" s="46"/>
      <c r="W33" s="45" t="s">
        <v>84</v>
      </c>
      <c r="X33" s="46"/>
      <c r="Y33" s="37">
        <v>0.76</v>
      </c>
      <c r="Z33" s="46"/>
      <c r="AA33" s="44">
        <v>45323</v>
      </c>
      <c r="AB33" s="46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6" customFormat="1" ht="12.75" customHeight="1" x14ac:dyDescent="0.2">
      <c r="A34" s="7" t="s">
        <v>124</v>
      </c>
      <c r="B34" s="11" t="s">
        <v>70</v>
      </c>
      <c r="C34" s="11" t="s">
        <v>49</v>
      </c>
      <c r="D34" s="21">
        <v>7250000</v>
      </c>
      <c r="E34" s="21">
        <v>1200000</v>
      </c>
      <c r="F34" s="12" t="s">
        <v>105</v>
      </c>
      <c r="G34" s="10" t="s">
        <v>84</v>
      </c>
      <c r="H34" s="10" t="s">
        <v>87</v>
      </c>
      <c r="I34" s="10" t="s">
        <v>87</v>
      </c>
      <c r="J34" s="10" t="s">
        <v>106</v>
      </c>
      <c r="K34" s="10" t="s">
        <v>84</v>
      </c>
      <c r="L34" s="8">
        <v>24.777799999999999</v>
      </c>
      <c r="M34" s="8">
        <v>10.666700000000001</v>
      </c>
      <c r="N34" s="8">
        <v>8.3332999999999995</v>
      </c>
      <c r="O34" s="8">
        <v>15.222200000000001</v>
      </c>
      <c r="P34" s="8">
        <v>0</v>
      </c>
      <c r="Q34" s="8">
        <v>3</v>
      </c>
      <c r="R34" s="9">
        <f t="shared" si="0"/>
        <v>62</v>
      </c>
      <c r="S34" s="19"/>
      <c r="T34" s="13"/>
      <c r="U34" s="45" t="s">
        <v>84</v>
      </c>
      <c r="V34" s="46"/>
      <c r="W34" s="45" t="s">
        <v>84</v>
      </c>
      <c r="X34" s="46"/>
      <c r="Y34" s="37">
        <v>0.22</v>
      </c>
      <c r="Z34" s="46"/>
      <c r="AA34" s="44">
        <v>45535</v>
      </c>
      <c r="AB34" s="46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6" customFormat="1" ht="12.75" customHeight="1" x14ac:dyDescent="0.2">
      <c r="A35" s="7" t="s">
        <v>118</v>
      </c>
      <c r="B35" s="11" t="s">
        <v>64</v>
      </c>
      <c r="C35" s="11" t="s">
        <v>43</v>
      </c>
      <c r="D35" s="21">
        <v>5610000</v>
      </c>
      <c r="E35" s="21">
        <v>2000000</v>
      </c>
      <c r="F35" s="12" t="s">
        <v>90</v>
      </c>
      <c r="G35" s="10" t="s">
        <v>83</v>
      </c>
      <c r="H35" s="10" t="s">
        <v>91</v>
      </c>
      <c r="I35" s="10" t="s">
        <v>83</v>
      </c>
      <c r="J35" s="10" t="s">
        <v>92</v>
      </c>
      <c r="K35" s="10" t="s">
        <v>83</v>
      </c>
      <c r="L35" s="8">
        <v>25</v>
      </c>
      <c r="M35" s="8">
        <v>8.7777999999999992</v>
      </c>
      <c r="N35" s="8">
        <v>6.4443999999999999</v>
      </c>
      <c r="O35" s="8">
        <v>14</v>
      </c>
      <c r="P35" s="8">
        <v>2</v>
      </c>
      <c r="Q35" s="8">
        <v>4.3333000000000004</v>
      </c>
      <c r="R35" s="9">
        <f t="shared" si="0"/>
        <v>60.555500000000002</v>
      </c>
      <c r="S35" s="19"/>
      <c r="T35" s="13"/>
      <c r="U35" s="45" t="s">
        <v>83</v>
      </c>
      <c r="V35" s="46"/>
      <c r="W35" s="45" t="s">
        <v>84</v>
      </c>
      <c r="X35" s="46"/>
      <c r="Y35" s="37">
        <v>0.67</v>
      </c>
      <c r="Z35" s="46"/>
      <c r="AA35" s="44">
        <v>45311</v>
      </c>
      <c r="AB35" s="46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6" customFormat="1" ht="12.75" customHeight="1" x14ac:dyDescent="0.2">
      <c r="A36" s="7" t="s">
        <v>119</v>
      </c>
      <c r="B36" s="11" t="s">
        <v>65</v>
      </c>
      <c r="C36" s="11" t="s">
        <v>44</v>
      </c>
      <c r="D36" s="21">
        <v>7251300</v>
      </c>
      <c r="E36" s="21">
        <v>1500000</v>
      </c>
      <c r="F36" s="12" t="s">
        <v>93</v>
      </c>
      <c r="G36" s="10" t="s">
        <v>83</v>
      </c>
      <c r="H36" s="10" t="s">
        <v>90</v>
      </c>
      <c r="I36" s="10" t="s">
        <v>84</v>
      </c>
      <c r="J36" s="10" t="s">
        <v>94</v>
      </c>
      <c r="K36" s="10" t="s">
        <v>83</v>
      </c>
      <c r="L36" s="8">
        <v>23.444400000000002</v>
      </c>
      <c r="M36" s="8">
        <v>7.4443999999999999</v>
      </c>
      <c r="N36" s="8">
        <v>7.8888999999999996</v>
      </c>
      <c r="O36" s="8">
        <v>14.666700000000001</v>
      </c>
      <c r="P36" s="8">
        <v>0</v>
      </c>
      <c r="Q36" s="8">
        <v>4.1111000000000004</v>
      </c>
      <c r="R36" s="9">
        <f t="shared" si="0"/>
        <v>57.555500000000002</v>
      </c>
      <c r="S36" s="19"/>
      <c r="T36" s="13"/>
      <c r="U36" s="45" t="s">
        <v>84</v>
      </c>
      <c r="V36" s="46"/>
      <c r="W36" s="45" t="s">
        <v>84</v>
      </c>
      <c r="X36" s="46"/>
      <c r="Y36" s="37">
        <v>0.34</v>
      </c>
      <c r="Z36" s="46"/>
      <c r="AA36" s="44">
        <v>45471</v>
      </c>
      <c r="AB36" s="46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6" customFormat="1" ht="12.75" customHeight="1" x14ac:dyDescent="0.2">
      <c r="A37" s="7" t="s">
        <v>133</v>
      </c>
      <c r="B37" s="11" t="s">
        <v>78</v>
      </c>
      <c r="C37" s="11" t="s">
        <v>58</v>
      </c>
      <c r="D37" s="21">
        <v>2853675</v>
      </c>
      <c r="E37" s="21">
        <v>1350000</v>
      </c>
      <c r="F37" s="12" t="s">
        <v>101</v>
      </c>
      <c r="G37" s="10" t="s">
        <v>83</v>
      </c>
      <c r="H37" s="10" t="s">
        <v>93</v>
      </c>
      <c r="I37" s="10" t="s">
        <v>83</v>
      </c>
      <c r="J37" s="10" t="s">
        <v>99</v>
      </c>
      <c r="K37" s="10" t="s">
        <v>83</v>
      </c>
      <c r="L37" s="8">
        <v>21.777799999999999</v>
      </c>
      <c r="M37" s="8">
        <v>10.8889</v>
      </c>
      <c r="N37" s="8">
        <v>5.8888999999999996</v>
      </c>
      <c r="O37" s="8">
        <v>11.777799999999999</v>
      </c>
      <c r="P37" s="8">
        <v>0</v>
      </c>
      <c r="Q37" s="8">
        <v>3.3332999999999999</v>
      </c>
      <c r="R37" s="9">
        <f t="shared" si="0"/>
        <v>53.666699999999999</v>
      </c>
      <c r="S37" s="19"/>
      <c r="T37" s="13"/>
      <c r="U37" s="45" t="s">
        <v>84</v>
      </c>
      <c r="V37" s="46"/>
      <c r="W37" s="45" t="s">
        <v>84</v>
      </c>
      <c r="X37" s="46"/>
      <c r="Y37" s="37">
        <v>0.47</v>
      </c>
      <c r="Z37" s="46"/>
      <c r="AA37" s="44">
        <v>44985</v>
      </c>
      <c r="AB37" s="46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6" customFormat="1" ht="12.75" customHeight="1" x14ac:dyDescent="0.2">
      <c r="A38" s="7" t="s">
        <v>122</v>
      </c>
      <c r="B38" s="11" t="s">
        <v>68</v>
      </c>
      <c r="C38" s="11" t="s">
        <v>47</v>
      </c>
      <c r="D38" s="21">
        <v>1633000</v>
      </c>
      <c r="E38" s="21">
        <v>750000</v>
      </c>
      <c r="F38" s="12" t="s">
        <v>100</v>
      </c>
      <c r="G38" s="10" t="s">
        <v>84</v>
      </c>
      <c r="H38" s="10" t="s">
        <v>101</v>
      </c>
      <c r="I38" s="10" t="s">
        <v>83</v>
      </c>
      <c r="J38" s="10" t="s">
        <v>102</v>
      </c>
      <c r="K38" s="10" t="s">
        <v>84</v>
      </c>
      <c r="L38" s="8">
        <v>20.777799999999999</v>
      </c>
      <c r="M38" s="8">
        <v>7.8888999999999996</v>
      </c>
      <c r="N38" s="8">
        <v>5.7778</v>
      </c>
      <c r="O38" s="8">
        <v>11.5556</v>
      </c>
      <c r="P38" s="8">
        <v>2</v>
      </c>
      <c r="Q38" s="8">
        <v>4</v>
      </c>
      <c r="R38" s="9">
        <f t="shared" si="0"/>
        <v>52.000099999999996</v>
      </c>
      <c r="S38" s="19"/>
      <c r="T38" s="13"/>
      <c r="U38" s="45" t="s">
        <v>83</v>
      </c>
      <c r="V38" s="46"/>
      <c r="W38" s="45" t="s">
        <v>84</v>
      </c>
      <c r="X38" s="46"/>
      <c r="Y38" s="37">
        <v>0.56999999999999995</v>
      </c>
      <c r="Z38" s="46"/>
      <c r="AA38" s="44">
        <v>45291</v>
      </c>
      <c r="AB38" s="46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x14ac:dyDescent="0.3">
      <c r="D39" s="18">
        <f>SUM(D17:D38)</f>
        <v>110525463</v>
      </c>
      <c r="E39" s="18">
        <f>SUM(E17:E38)</f>
        <v>33260000</v>
      </c>
      <c r="F39" s="14"/>
      <c r="S39" s="20">
        <f>SUM(S17:S38)</f>
        <v>12000000</v>
      </c>
    </row>
    <row r="40" spans="1:94" x14ac:dyDescent="0.3">
      <c r="E40" s="14"/>
      <c r="F40" s="14"/>
      <c r="G40" s="14"/>
      <c r="H40" s="14"/>
      <c r="R40" s="2" t="s">
        <v>18</v>
      </c>
      <c r="S40" s="18">
        <f>12000000-S39</f>
        <v>0</v>
      </c>
    </row>
  </sheetData>
  <mergeCells count="28">
    <mergeCell ref="D8:K8"/>
    <mergeCell ref="Z14:Z15"/>
    <mergeCell ref="AA14:AA15"/>
    <mergeCell ref="AB14:AB15"/>
    <mergeCell ref="F14:G15"/>
    <mergeCell ref="H14:I15"/>
    <mergeCell ref="J14:K15"/>
    <mergeCell ref="D10:K10"/>
    <mergeCell ref="D12:K12"/>
    <mergeCell ref="L14:L15"/>
    <mergeCell ref="M14:M15"/>
    <mergeCell ref="N14:N15"/>
    <mergeCell ref="Y14:Y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A14:A16"/>
    <mergeCell ref="B14:B16"/>
    <mergeCell ref="C14:C16"/>
    <mergeCell ref="D14:D16"/>
    <mergeCell ref="E14:E16"/>
  </mergeCells>
  <phoneticPr fontId="5" type="noConversion"/>
  <dataValidations count="5">
    <dataValidation type="decimal" operator="lessThanOrEqual" allowBlank="1" showInputMessage="1" showErrorMessage="1" error="max. 40" sqref="L17:L38" xr:uid="{00000000-0002-0000-0000-000000000000}">
      <formula1>40</formula1>
    </dataValidation>
    <dataValidation type="decimal" operator="lessThanOrEqual" allowBlank="1" showInputMessage="1" showErrorMessage="1" error="max. 15" sqref="M17:M38" xr:uid="{00000000-0002-0000-0000-000001000000}">
      <formula1>15</formula1>
    </dataValidation>
    <dataValidation type="decimal" operator="lessThanOrEqual" allowBlank="1" showInputMessage="1" showErrorMessage="1" error="max. 10" sqref="N17:N38" xr:uid="{00000000-0002-0000-0000-000002000000}">
      <formula1>10</formula1>
    </dataValidation>
    <dataValidation type="decimal" operator="lessThanOrEqual" allowBlank="1" showInputMessage="1" showErrorMessage="1" error="max. 5" sqref="P17:Q38" xr:uid="{00000000-0002-0000-0000-000003000000}">
      <formula1>5</formula1>
    </dataValidation>
    <dataValidation type="decimal" operator="lessThanOrEqual" allowBlank="1" showInputMessage="1" showErrorMessage="1" error="max. 25" sqref="O17:O38" xr:uid="{48D67DD6-28EF-4B5C-8395-6953A2B86FF3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284C-D152-4E68-B8B0-1F7B7DA4BDA5}">
  <dimension ref="A1:BY38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6384" width="9.109375" style="2"/>
  </cols>
  <sheetData>
    <row r="1" spans="1:77" ht="38.25" customHeight="1" x14ac:dyDescent="0.3">
      <c r="A1" s="1" t="s">
        <v>30</v>
      </c>
    </row>
    <row r="2" spans="1:77" ht="12.6" x14ac:dyDescent="0.3">
      <c r="A2" s="4" t="s">
        <v>39</v>
      </c>
      <c r="D2" s="4" t="s">
        <v>22</v>
      </c>
    </row>
    <row r="3" spans="1:77" ht="12.6" x14ac:dyDescent="0.3">
      <c r="A3" s="4" t="s">
        <v>38</v>
      </c>
      <c r="D3" s="2" t="s">
        <v>31</v>
      </c>
    </row>
    <row r="4" spans="1:77" ht="12.6" x14ac:dyDescent="0.3">
      <c r="A4" s="4" t="s">
        <v>143</v>
      </c>
      <c r="D4" s="2" t="s">
        <v>32</v>
      </c>
    </row>
    <row r="5" spans="1:77" ht="12.6" x14ac:dyDescent="0.3">
      <c r="A5" s="4" t="s">
        <v>37</v>
      </c>
      <c r="D5" s="2" t="s">
        <v>33</v>
      </c>
    </row>
    <row r="6" spans="1:77" ht="12.6" x14ac:dyDescent="0.3">
      <c r="A6" s="2" t="s">
        <v>40</v>
      </c>
      <c r="D6" s="2" t="s">
        <v>34</v>
      </c>
    </row>
    <row r="7" spans="1:77" x14ac:dyDescent="0.3">
      <c r="D7" s="2" t="s">
        <v>35</v>
      </c>
    </row>
    <row r="8" spans="1:77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77" ht="12.6" customHeight="1" x14ac:dyDescent="0.3">
      <c r="A9" s="4"/>
      <c r="D9" s="4" t="s">
        <v>23</v>
      </c>
      <c r="E9" s="23"/>
      <c r="F9" s="23"/>
      <c r="G9" s="23"/>
      <c r="H9" s="23"/>
      <c r="I9" s="23"/>
      <c r="J9" s="23"/>
      <c r="K9" s="23"/>
    </row>
    <row r="10" spans="1:77" ht="39" customHeight="1" x14ac:dyDescent="0.3">
      <c r="A10" s="4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77" ht="12.6" customHeight="1" x14ac:dyDescent="0.3">
      <c r="A11" s="4"/>
    </row>
    <row r="12" spans="1:77" ht="26.4" customHeight="1" x14ac:dyDescent="0.3">
      <c r="A12" s="47" t="s">
        <v>0</v>
      </c>
      <c r="B12" s="47" t="s">
        <v>1</v>
      </c>
      <c r="C12" s="47" t="s">
        <v>17</v>
      </c>
      <c r="D12" s="47" t="s">
        <v>12</v>
      </c>
      <c r="E12" s="50" t="s">
        <v>2</v>
      </c>
      <c r="F12" s="47" t="s">
        <v>27</v>
      </c>
      <c r="G12" s="47"/>
      <c r="H12" s="47" t="s">
        <v>28</v>
      </c>
      <c r="I12" s="47"/>
      <c r="J12" s="47" t="s">
        <v>29</v>
      </c>
      <c r="K12" s="47"/>
      <c r="L12" s="47" t="s">
        <v>14</v>
      </c>
      <c r="M12" s="47" t="s">
        <v>138</v>
      </c>
      <c r="N12" s="47" t="s">
        <v>13</v>
      </c>
      <c r="O12" s="47" t="s">
        <v>139</v>
      </c>
      <c r="P12" s="47" t="s">
        <v>141</v>
      </c>
      <c r="Q12" s="47" t="s">
        <v>142</v>
      </c>
      <c r="R12" s="47" t="s">
        <v>3</v>
      </c>
    </row>
    <row r="13" spans="1:77" ht="59.4" customHeight="1" x14ac:dyDescent="0.3">
      <c r="A13" s="48"/>
      <c r="B13" s="48"/>
      <c r="C13" s="48"/>
      <c r="D13" s="48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77" ht="37.5" customHeight="1" x14ac:dyDescent="0.3">
      <c r="A14" s="49"/>
      <c r="B14" s="49"/>
      <c r="C14" s="49"/>
      <c r="D14" s="49"/>
      <c r="E14" s="52"/>
      <c r="F14" s="5" t="s">
        <v>24</v>
      </c>
      <c r="G14" s="22" t="s">
        <v>25</v>
      </c>
      <c r="H14" s="22" t="s">
        <v>24</v>
      </c>
      <c r="I14" s="22" t="s">
        <v>25</v>
      </c>
      <c r="J14" s="22" t="s">
        <v>24</v>
      </c>
      <c r="K14" s="22" t="s">
        <v>25</v>
      </c>
      <c r="L14" s="22" t="s">
        <v>26</v>
      </c>
      <c r="M14" s="22" t="s">
        <v>19</v>
      </c>
      <c r="N14" s="22" t="s">
        <v>21</v>
      </c>
      <c r="O14" s="22" t="s">
        <v>140</v>
      </c>
      <c r="P14" s="22" t="s">
        <v>20</v>
      </c>
      <c r="Q14" s="22" t="s">
        <v>20</v>
      </c>
      <c r="R14" s="22"/>
    </row>
    <row r="15" spans="1:77" s="6" customFormat="1" ht="12.75" customHeight="1" x14ac:dyDescent="0.2">
      <c r="A15" s="7" t="s">
        <v>116</v>
      </c>
      <c r="B15" s="11" t="s">
        <v>63</v>
      </c>
      <c r="C15" s="11" t="s">
        <v>41</v>
      </c>
      <c r="D15" s="21">
        <v>14025750</v>
      </c>
      <c r="E15" s="21">
        <v>3500000</v>
      </c>
      <c r="F15" s="12" t="s">
        <v>85</v>
      </c>
      <c r="G15" s="10" t="s">
        <v>83</v>
      </c>
      <c r="H15" s="10" t="s">
        <v>86</v>
      </c>
      <c r="I15" s="10" t="s">
        <v>87</v>
      </c>
      <c r="J15" s="10" t="s">
        <v>88</v>
      </c>
      <c r="K15" s="10" t="s">
        <v>84</v>
      </c>
      <c r="L15" s="31">
        <v>37</v>
      </c>
      <c r="M15" s="31">
        <v>15</v>
      </c>
      <c r="N15" s="31">
        <v>9</v>
      </c>
      <c r="O15" s="31">
        <v>16</v>
      </c>
      <c r="P15" s="31">
        <v>1</v>
      </c>
      <c r="Q15" s="31">
        <v>3</v>
      </c>
      <c r="R15" s="9">
        <f t="shared" ref="R15:R36" si="0">SUM(L15:Q15)</f>
        <v>81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117</v>
      </c>
      <c r="B16" s="11" t="s">
        <v>64</v>
      </c>
      <c r="C16" s="11" t="s">
        <v>42</v>
      </c>
      <c r="D16" s="21">
        <v>4982500</v>
      </c>
      <c r="E16" s="21">
        <v>1700000</v>
      </c>
      <c r="F16" s="12" t="s">
        <v>110</v>
      </c>
      <c r="G16" s="10" t="s">
        <v>87</v>
      </c>
      <c r="H16" s="10" t="s">
        <v>113</v>
      </c>
      <c r="I16" s="10" t="s">
        <v>83</v>
      </c>
      <c r="J16" s="10" t="s">
        <v>89</v>
      </c>
      <c r="K16" s="10" t="s">
        <v>83</v>
      </c>
      <c r="L16" s="31">
        <v>26</v>
      </c>
      <c r="M16" s="31">
        <v>12</v>
      </c>
      <c r="N16" s="31">
        <v>8</v>
      </c>
      <c r="O16" s="31">
        <v>19</v>
      </c>
      <c r="P16" s="31">
        <v>2</v>
      </c>
      <c r="Q16" s="31">
        <v>4</v>
      </c>
      <c r="R16" s="9">
        <f t="shared" si="0"/>
        <v>71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118</v>
      </c>
      <c r="B17" s="11" t="s">
        <v>64</v>
      </c>
      <c r="C17" s="11" t="s">
        <v>43</v>
      </c>
      <c r="D17" s="21">
        <v>5610000</v>
      </c>
      <c r="E17" s="21">
        <v>2000000</v>
      </c>
      <c r="F17" s="12" t="s">
        <v>90</v>
      </c>
      <c r="G17" s="10" t="s">
        <v>83</v>
      </c>
      <c r="H17" s="10" t="s">
        <v>91</v>
      </c>
      <c r="I17" s="10" t="s">
        <v>83</v>
      </c>
      <c r="J17" s="10" t="s">
        <v>92</v>
      </c>
      <c r="K17" s="10" t="s">
        <v>83</v>
      </c>
      <c r="L17" s="31">
        <v>22</v>
      </c>
      <c r="M17" s="31">
        <v>11</v>
      </c>
      <c r="N17" s="31">
        <v>6</v>
      </c>
      <c r="O17" s="31">
        <v>14</v>
      </c>
      <c r="P17" s="31">
        <v>2</v>
      </c>
      <c r="Q17" s="31">
        <v>4</v>
      </c>
      <c r="R17" s="9">
        <f t="shared" si="0"/>
        <v>59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7" t="s">
        <v>119</v>
      </c>
      <c r="B18" s="11" t="s">
        <v>65</v>
      </c>
      <c r="C18" s="11" t="s">
        <v>44</v>
      </c>
      <c r="D18" s="21">
        <v>7251300</v>
      </c>
      <c r="E18" s="21">
        <v>1500000</v>
      </c>
      <c r="F18" s="12" t="s">
        <v>93</v>
      </c>
      <c r="G18" s="10" t="s">
        <v>83</v>
      </c>
      <c r="H18" s="10" t="s">
        <v>90</v>
      </c>
      <c r="I18" s="10" t="s">
        <v>84</v>
      </c>
      <c r="J18" s="10" t="s">
        <v>94</v>
      </c>
      <c r="K18" s="10" t="s">
        <v>83</v>
      </c>
      <c r="L18" s="31">
        <v>20</v>
      </c>
      <c r="M18" s="31">
        <v>6</v>
      </c>
      <c r="N18" s="31">
        <v>9</v>
      </c>
      <c r="O18" s="31">
        <v>18</v>
      </c>
      <c r="P18" s="31">
        <v>0</v>
      </c>
      <c r="Q18" s="31">
        <v>4</v>
      </c>
      <c r="R18" s="9">
        <f t="shared" si="0"/>
        <v>57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7" t="s">
        <v>120</v>
      </c>
      <c r="B19" s="11" t="s">
        <v>66</v>
      </c>
      <c r="C19" s="11" t="s">
        <v>45</v>
      </c>
      <c r="D19" s="21">
        <v>6643185</v>
      </c>
      <c r="E19" s="21">
        <v>1600000</v>
      </c>
      <c r="F19" s="12" t="s">
        <v>87</v>
      </c>
      <c r="G19" s="10" t="s">
        <v>87</v>
      </c>
      <c r="H19" s="10" t="s">
        <v>96</v>
      </c>
      <c r="I19" s="10" t="s">
        <v>83</v>
      </c>
      <c r="J19" s="10" t="s">
        <v>97</v>
      </c>
      <c r="K19" s="10" t="s">
        <v>83</v>
      </c>
      <c r="L19" s="31">
        <v>37</v>
      </c>
      <c r="M19" s="31">
        <v>13</v>
      </c>
      <c r="N19" s="31">
        <v>7</v>
      </c>
      <c r="O19" s="31">
        <v>22</v>
      </c>
      <c r="P19" s="31">
        <v>0</v>
      </c>
      <c r="Q19" s="31">
        <v>4</v>
      </c>
      <c r="R19" s="9">
        <f t="shared" si="0"/>
        <v>83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121</v>
      </c>
      <c r="B20" s="11" t="s">
        <v>67</v>
      </c>
      <c r="C20" s="11" t="s">
        <v>46</v>
      </c>
      <c r="D20" s="21">
        <v>7168700</v>
      </c>
      <c r="E20" s="21">
        <v>2000000</v>
      </c>
      <c r="F20" s="12" t="s">
        <v>86</v>
      </c>
      <c r="G20" s="10" t="s">
        <v>87</v>
      </c>
      <c r="H20" s="10" t="s">
        <v>98</v>
      </c>
      <c r="I20" s="10" t="s">
        <v>83</v>
      </c>
      <c r="J20" s="10" t="s">
        <v>99</v>
      </c>
      <c r="K20" s="10" t="s">
        <v>84</v>
      </c>
      <c r="L20" s="31">
        <v>37</v>
      </c>
      <c r="M20" s="31">
        <v>13</v>
      </c>
      <c r="N20" s="31">
        <v>8</v>
      </c>
      <c r="O20" s="31">
        <v>24</v>
      </c>
      <c r="P20" s="31">
        <v>3</v>
      </c>
      <c r="Q20" s="31">
        <v>5</v>
      </c>
      <c r="R20" s="9">
        <f t="shared" si="0"/>
        <v>90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7" t="s">
        <v>122</v>
      </c>
      <c r="B21" s="11" t="s">
        <v>68</v>
      </c>
      <c r="C21" s="11" t="s">
        <v>47</v>
      </c>
      <c r="D21" s="21">
        <v>1633000</v>
      </c>
      <c r="E21" s="21">
        <v>750000</v>
      </c>
      <c r="F21" s="12" t="s">
        <v>100</v>
      </c>
      <c r="G21" s="10" t="s">
        <v>84</v>
      </c>
      <c r="H21" s="10" t="s">
        <v>101</v>
      </c>
      <c r="I21" s="10" t="s">
        <v>83</v>
      </c>
      <c r="J21" s="10" t="s">
        <v>102</v>
      </c>
      <c r="K21" s="10" t="s">
        <v>84</v>
      </c>
      <c r="L21" s="31">
        <v>22</v>
      </c>
      <c r="M21" s="31">
        <v>10</v>
      </c>
      <c r="N21" s="31">
        <v>7</v>
      </c>
      <c r="O21" s="31">
        <v>15</v>
      </c>
      <c r="P21" s="31">
        <v>2</v>
      </c>
      <c r="Q21" s="31">
        <v>4</v>
      </c>
      <c r="R21" s="9">
        <f t="shared" si="0"/>
        <v>60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123</v>
      </c>
      <c r="B22" s="11" t="s">
        <v>69</v>
      </c>
      <c r="C22" s="11" t="s">
        <v>48</v>
      </c>
      <c r="D22" s="21">
        <v>1515000</v>
      </c>
      <c r="E22" s="21">
        <v>550000</v>
      </c>
      <c r="F22" s="12" t="s">
        <v>103</v>
      </c>
      <c r="G22" s="10" t="s">
        <v>83</v>
      </c>
      <c r="H22" s="10" t="s">
        <v>105</v>
      </c>
      <c r="I22" s="10" t="s">
        <v>83</v>
      </c>
      <c r="J22" s="10" t="s">
        <v>104</v>
      </c>
      <c r="K22" s="10" t="s">
        <v>87</v>
      </c>
      <c r="L22" s="31">
        <v>36</v>
      </c>
      <c r="M22" s="31">
        <v>13</v>
      </c>
      <c r="N22" s="31">
        <v>7</v>
      </c>
      <c r="O22" s="31">
        <v>20</v>
      </c>
      <c r="P22" s="31">
        <v>2</v>
      </c>
      <c r="Q22" s="31">
        <v>4</v>
      </c>
      <c r="R22" s="9">
        <f t="shared" si="0"/>
        <v>82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124</v>
      </c>
      <c r="B23" s="11" t="s">
        <v>70</v>
      </c>
      <c r="C23" s="11" t="s">
        <v>49</v>
      </c>
      <c r="D23" s="21">
        <v>7250000</v>
      </c>
      <c r="E23" s="21">
        <v>1200000</v>
      </c>
      <c r="F23" s="12" t="s">
        <v>105</v>
      </c>
      <c r="G23" s="10" t="s">
        <v>84</v>
      </c>
      <c r="H23" s="10" t="s">
        <v>87</v>
      </c>
      <c r="I23" s="10" t="s">
        <v>87</v>
      </c>
      <c r="J23" s="10" t="s">
        <v>106</v>
      </c>
      <c r="K23" s="10" t="s">
        <v>84</v>
      </c>
      <c r="L23" s="31">
        <v>22</v>
      </c>
      <c r="M23" s="31">
        <v>11</v>
      </c>
      <c r="N23" s="31">
        <v>8</v>
      </c>
      <c r="O23" s="31">
        <v>18</v>
      </c>
      <c r="P23" s="31">
        <v>0</v>
      </c>
      <c r="Q23" s="31">
        <v>3</v>
      </c>
      <c r="R23" s="9">
        <f t="shared" si="0"/>
        <v>62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125</v>
      </c>
      <c r="B24" s="11" t="s">
        <v>71</v>
      </c>
      <c r="C24" s="11" t="s">
        <v>50</v>
      </c>
      <c r="D24" s="21">
        <v>4550000</v>
      </c>
      <c r="E24" s="21">
        <v>1310000</v>
      </c>
      <c r="F24" s="12" t="s">
        <v>107</v>
      </c>
      <c r="G24" s="10" t="s">
        <v>83</v>
      </c>
      <c r="H24" s="10" t="s">
        <v>103</v>
      </c>
      <c r="I24" s="10" t="s">
        <v>84</v>
      </c>
      <c r="J24" s="10" t="s">
        <v>108</v>
      </c>
      <c r="K24" s="10" t="s">
        <v>87</v>
      </c>
      <c r="L24" s="31">
        <v>30</v>
      </c>
      <c r="M24" s="31">
        <v>13</v>
      </c>
      <c r="N24" s="31">
        <v>7</v>
      </c>
      <c r="O24" s="31">
        <v>23</v>
      </c>
      <c r="P24" s="31">
        <v>5</v>
      </c>
      <c r="Q24" s="31">
        <v>4</v>
      </c>
      <c r="R24" s="9">
        <f t="shared" si="0"/>
        <v>82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126</v>
      </c>
      <c r="B25" s="11" t="s">
        <v>72</v>
      </c>
      <c r="C25" s="11" t="s">
        <v>51</v>
      </c>
      <c r="D25" s="21">
        <v>3770000</v>
      </c>
      <c r="E25" s="21">
        <v>1500000</v>
      </c>
      <c r="F25" s="12" t="s">
        <v>96</v>
      </c>
      <c r="G25" s="10" t="s">
        <v>83</v>
      </c>
      <c r="H25" s="10" t="s">
        <v>107</v>
      </c>
      <c r="I25" s="10" t="s">
        <v>83</v>
      </c>
      <c r="J25" s="10" t="s">
        <v>109</v>
      </c>
      <c r="K25" s="10" t="s">
        <v>87</v>
      </c>
      <c r="L25" s="31">
        <v>37</v>
      </c>
      <c r="M25" s="31">
        <v>14</v>
      </c>
      <c r="N25" s="31">
        <v>9</v>
      </c>
      <c r="O25" s="31">
        <v>18</v>
      </c>
      <c r="P25" s="31">
        <v>0</v>
      </c>
      <c r="Q25" s="31">
        <v>3</v>
      </c>
      <c r="R25" s="9">
        <f t="shared" si="0"/>
        <v>81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7" t="s">
        <v>127</v>
      </c>
      <c r="B26" s="11" t="s">
        <v>73</v>
      </c>
      <c r="C26" s="11" t="s">
        <v>52</v>
      </c>
      <c r="D26" s="21">
        <v>4194600</v>
      </c>
      <c r="E26" s="21">
        <v>1900000</v>
      </c>
      <c r="F26" s="12" t="s">
        <v>91</v>
      </c>
      <c r="G26" s="10" t="s">
        <v>83</v>
      </c>
      <c r="H26" s="10" t="s">
        <v>110</v>
      </c>
      <c r="I26" s="10" t="s">
        <v>87</v>
      </c>
      <c r="J26" s="10" t="s">
        <v>111</v>
      </c>
      <c r="K26" s="10" t="s">
        <v>83</v>
      </c>
      <c r="L26" s="31">
        <v>34</v>
      </c>
      <c r="M26" s="31">
        <v>14</v>
      </c>
      <c r="N26" s="31">
        <v>9</v>
      </c>
      <c r="O26" s="31">
        <v>22</v>
      </c>
      <c r="P26" s="31">
        <v>5</v>
      </c>
      <c r="Q26" s="31">
        <v>4</v>
      </c>
      <c r="R26" s="9">
        <f t="shared" si="0"/>
        <v>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128</v>
      </c>
      <c r="B27" s="11" t="s">
        <v>74</v>
      </c>
      <c r="C27" s="11" t="s">
        <v>53</v>
      </c>
      <c r="D27" s="21">
        <v>7500150</v>
      </c>
      <c r="E27" s="21">
        <v>1500000</v>
      </c>
      <c r="F27" s="12" t="s">
        <v>101</v>
      </c>
      <c r="G27" s="10" t="s">
        <v>83</v>
      </c>
      <c r="H27" s="10" t="s">
        <v>112</v>
      </c>
      <c r="I27" s="10" t="s">
        <v>83</v>
      </c>
      <c r="J27" s="10" t="s">
        <v>88</v>
      </c>
      <c r="K27" s="10" t="s">
        <v>83</v>
      </c>
      <c r="L27" s="31">
        <v>32</v>
      </c>
      <c r="M27" s="31">
        <v>13</v>
      </c>
      <c r="N27" s="31">
        <v>8</v>
      </c>
      <c r="O27" s="31">
        <v>22</v>
      </c>
      <c r="P27" s="31">
        <v>3</v>
      </c>
      <c r="Q27" s="31">
        <v>4</v>
      </c>
      <c r="R27" s="9">
        <f t="shared" si="0"/>
        <v>82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129</v>
      </c>
      <c r="B28" s="11" t="s">
        <v>68</v>
      </c>
      <c r="C28" s="11" t="s">
        <v>54</v>
      </c>
      <c r="D28" s="21">
        <v>1716100</v>
      </c>
      <c r="E28" s="21">
        <v>850000</v>
      </c>
      <c r="F28" s="12" t="s">
        <v>110</v>
      </c>
      <c r="G28" s="10" t="s">
        <v>87</v>
      </c>
      <c r="H28" s="10" t="s">
        <v>100</v>
      </c>
      <c r="I28" s="10" t="s">
        <v>83</v>
      </c>
      <c r="J28" s="10" t="s">
        <v>89</v>
      </c>
      <c r="K28" s="10" t="s">
        <v>83</v>
      </c>
      <c r="L28" s="31">
        <v>32</v>
      </c>
      <c r="M28" s="31">
        <v>11</v>
      </c>
      <c r="N28" s="31">
        <v>8</v>
      </c>
      <c r="O28" s="31">
        <v>19</v>
      </c>
      <c r="P28" s="31">
        <v>2</v>
      </c>
      <c r="Q28" s="31">
        <v>4</v>
      </c>
      <c r="R28" s="9">
        <f t="shared" si="0"/>
        <v>76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130</v>
      </c>
      <c r="B29" s="11" t="s">
        <v>75</v>
      </c>
      <c r="C29" s="11" t="s">
        <v>55</v>
      </c>
      <c r="D29" s="21">
        <v>9444000</v>
      </c>
      <c r="E29" s="21">
        <v>1550000</v>
      </c>
      <c r="F29" s="12" t="s">
        <v>113</v>
      </c>
      <c r="G29" s="10" t="s">
        <v>83</v>
      </c>
      <c r="H29" s="10" t="s">
        <v>95</v>
      </c>
      <c r="I29" s="10" t="s">
        <v>83</v>
      </c>
      <c r="J29" s="10" t="s">
        <v>92</v>
      </c>
      <c r="K29" s="10" t="s">
        <v>83</v>
      </c>
      <c r="L29" s="31">
        <v>28</v>
      </c>
      <c r="M29" s="31">
        <v>11</v>
      </c>
      <c r="N29" s="31">
        <v>8</v>
      </c>
      <c r="O29" s="31">
        <v>20</v>
      </c>
      <c r="P29" s="31">
        <v>3</v>
      </c>
      <c r="Q29" s="31">
        <v>4</v>
      </c>
      <c r="R29" s="9">
        <f t="shared" si="0"/>
        <v>74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7" t="s">
        <v>131</v>
      </c>
      <c r="B30" s="11" t="s">
        <v>76</v>
      </c>
      <c r="C30" s="11" t="s">
        <v>56</v>
      </c>
      <c r="D30" s="21">
        <v>5380000</v>
      </c>
      <c r="E30" s="21">
        <v>1600000</v>
      </c>
      <c r="F30" s="12" t="s">
        <v>96</v>
      </c>
      <c r="G30" s="10" t="s">
        <v>84</v>
      </c>
      <c r="H30" s="10" t="s">
        <v>105</v>
      </c>
      <c r="I30" s="10" t="s">
        <v>84</v>
      </c>
      <c r="J30" s="10" t="s">
        <v>94</v>
      </c>
      <c r="K30" s="10" t="s">
        <v>83</v>
      </c>
      <c r="L30" s="31">
        <v>28</v>
      </c>
      <c r="M30" s="31">
        <v>11</v>
      </c>
      <c r="N30" s="31">
        <v>7</v>
      </c>
      <c r="O30" s="31">
        <v>24</v>
      </c>
      <c r="P30" s="31">
        <v>0</v>
      </c>
      <c r="Q30" s="31">
        <v>4</v>
      </c>
      <c r="R30" s="9">
        <f t="shared" si="0"/>
        <v>74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7" t="s">
        <v>132</v>
      </c>
      <c r="B31" s="11" t="s">
        <v>77</v>
      </c>
      <c r="C31" s="11" t="s">
        <v>57</v>
      </c>
      <c r="D31" s="21">
        <v>1946124</v>
      </c>
      <c r="E31" s="21">
        <v>500000</v>
      </c>
      <c r="F31" s="12" t="s">
        <v>112</v>
      </c>
      <c r="G31" s="10" t="s">
        <v>83</v>
      </c>
      <c r="H31" s="10" t="s">
        <v>85</v>
      </c>
      <c r="I31" s="10" t="s">
        <v>83</v>
      </c>
      <c r="J31" s="10" t="s">
        <v>97</v>
      </c>
      <c r="K31" s="10" t="s">
        <v>83</v>
      </c>
      <c r="L31" s="31">
        <v>22</v>
      </c>
      <c r="M31" s="31">
        <v>10</v>
      </c>
      <c r="N31" s="31">
        <v>9</v>
      </c>
      <c r="O31" s="31">
        <v>24</v>
      </c>
      <c r="P31" s="31">
        <v>0</v>
      </c>
      <c r="Q31" s="31">
        <v>4</v>
      </c>
      <c r="R31" s="9">
        <f t="shared" si="0"/>
        <v>69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7" t="s">
        <v>133</v>
      </c>
      <c r="B32" s="11" t="s">
        <v>78</v>
      </c>
      <c r="C32" s="11" t="s">
        <v>58</v>
      </c>
      <c r="D32" s="21">
        <v>2853675</v>
      </c>
      <c r="E32" s="21">
        <v>1350000</v>
      </c>
      <c r="F32" s="12" t="s">
        <v>101</v>
      </c>
      <c r="G32" s="10" t="s">
        <v>83</v>
      </c>
      <c r="H32" s="10" t="s">
        <v>93</v>
      </c>
      <c r="I32" s="10" t="s">
        <v>83</v>
      </c>
      <c r="J32" s="10" t="s">
        <v>99</v>
      </c>
      <c r="K32" s="10" t="s">
        <v>83</v>
      </c>
      <c r="L32" s="31">
        <v>27</v>
      </c>
      <c r="M32" s="31">
        <v>13</v>
      </c>
      <c r="N32" s="31">
        <v>7</v>
      </c>
      <c r="O32" s="31">
        <v>10</v>
      </c>
      <c r="P32" s="31">
        <v>0</v>
      </c>
      <c r="Q32" s="31">
        <v>2</v>
      </c>
      <c r="R32" s="9">
        <f t="shared" si="0"/>
        <v>59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7" t="s">
        <v>134</v>
      </c>
      <c r="B33" s="11" t="s">
        <v>79</v>
      </c>
      <c r="C33" s="11" t="s">
        <v>59</v>
      </c>
      <c r="D33" s="21">
        <v>3900000</v>
      </c>
      <c r="E33" s="21">
        <v>1800000</v>
      </c>
      <c r="F33" s="12" t="s">
        <v>98</v>
      </c>
      <c r="G33" s="10" t="s">
        <v>83</v>
      </c>
      <c r="H33" s="10" t="s">
        <v>113</v>
      </c>
      <c r="I33" s="10" t="s">
        <v>83</v>
      </c>
      <c r="J33" s="10" t="s">
        <v>102</v>
      </c>
      <c r="K33" s="10" t="s">
        <v>83</v>
      </c>
      <c r="L33" s="31">
        <v>36</v>
      </c>
      <c r="M33" s="31">
        <v>12</v>
      </c>
      <c r="N33" s="31">
        <v>7</v>
      </c>
      <c r="O33" s="31">
        <v>22</v>
      </c>
      <c r="P33" s="31">
        <v>2</v>
      </c>
      <c r="Q33" s="31">
        <v>4</v>
      </c>
      <c r="R33" s="9">
        <f t="shared" si="0"/>
        <v>83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7" t="s">
        <v>135</v>
      </c>
      <c r="B34" s="11" t="s">
        <v>80</v>
      </c>
      <c r="C34" s="11" t="s">
        <v>60</v>
      </c>
      <c r="D34" s="21">
        <v>2350000</v>
      </c>
      <c r="E34" s="21">
        <v>1200000</v>
      </c>
      <c r="F34" s="12" t="s">
        <v>85</v>
      </c>
      <c r="G34" s="10" t="s">
        <v>83</v>
      </c>
      <c r="H34" s="10" t="s">
        <v>86</v>
      </c>
      <c r="I34" s="10" t="s">
        <v>87</v>
      </c>
      <c r="J34" s="10" t="s">
        <v>104</v>
      </c>
      <c r="K34" s="10" t="s">
        <v>87</v>
      </c>
      <c r="L34" s="31">
        <v>32</v>
      </c>
      <c r="M34" s="31">
        <v>15</v>
      </c>
      <c r="N34" s="31">
        <v>7</v>
      </c>
      <c r="O34" s="31">
        <v>24</v>
      </c>
      <c r="P34" s="31">
        <v>0</v>
      </c>
      <c r="Q34" s="31">
        <v>4</v>
      </c>
      <c r="R34" s="9">
        <f t="shared" si="0"/>
        <v>82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7" t="s">
        <v>136</v>
      </c>
      <c r="B35" s="11" t="s">
        <v>81</v>
      </c>
      <c r="C35" s="11" t="s">
        <v>61</v>
      </c>
      <c r="D35" s="21">
        <v>3550000</v>
      </c>
      <c r="E35" s="21">
        <v>1600000</v>
      </c>
      <c r="F35" s="12" t="s">
        <v>114</v>
      </c>
      <c r="G35" s="10" t="s">
        <v>83</v>
      </c>
      <c r="H35" s="10" t="s">
        <v>115</v>
      </c>
      <c r="I35" s="10" t="s">
        <v>83</v>
      </c>
      <c r="J35" s="10" t="s">
        <v>106</v>
      </c>
      <c r="K35" s="10" t="s">
        <v>84</v>
      </c>
      <c r="L35" s="31">
        <v>34</v>
      </c>
      <c r="M35" s="31">
        <v>15</v>
      </c>
      <c r="N35" s="31">
        <v>8</v>
      </c>
      <c r="O35" s="31">
        <v>24</v>
      </c>
      <c r="P35" s="31">
        <v>2</v>
      </c>
      <c r="Q35" s="31">
        <v>4</v>
      </c>
      <c r="R35" s="9">
        <f t="shared" si="0"/>
        <v>87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7" t="s">
        <v>137</v>
      </c>
      <c r="B36" s="11" t="s">
        <v>82</v>
      </c>
      <c r="C36" s="11" t="s">
        <v>62</v>
      </c>
      <c r="D36" s="21">
        <v>3291379</v>
      </c>
      <c r="E36" s="21">
        <v>1800000</v>
      </c>
      <c r="F36" s="12" t="s">
        <v>90</v>
      </c>
      <c r="G36" s="10" t="s">
        <v>83</v>
      </c>
      <c r="H36" s="10" t="s">
        <v>91</v>
      </c>
      <c r="I36" s="10" t="s">
        <v>83</v>
      </c>
      <c r="J36" s="10" t="s">
        <v>108</v>
      </c>
      <c r="K36" s="10" t="s">
        <v>87</v>
      </c>
      <c r="L36" s="31">
        <v>32</v>
      </c>
      <c r="M36" s="31">
        <v>13</v>
      </c>
      <c r="N36" s="31">
        <v>9</v>
      </c>
      <c r="O36" s="31">
        <v>20</v>
      </c>
      <c r="P36" s="31">
        <v>3</v>
      </c>
      <c r="Q36" s="31">
        <v>4</v>
      </c>
      <c r="R36" s="9">
        <f t="shared" si="0"/>
        <v>81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x14ac:dyDescent="0.3">
      <c r="D37" s="18">
        <f>SUM(D15:D36)</f>
        <v>110525463</v>
      </c>
      <c r="E37" s="18">
        <f>SUM(E15:E36)</f>
        <v>33260000</v>
      </c>
      <c r="F37" s="14"/>
    </row>
    <row r="38" spans="1:77" x14ac:dyDescent="0.3">
      <c r="E38" s="14"/>
      <c r="F38" s="14"/>
      <c r="G38" s="14"/>
      <c r="H38" s="14"/>
    </row>
  </sheetData>
  <mergeCells count="17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L12:L13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25" sqref="O15:O36" xr:uid="{E33EB3DC-BEBB-44BF-AE2E-BEE1F14B8573}">
      <formula1>25</formula1>
    </dataValidation>
    <dataValidation type="decimal" operator="lessThanOrEqual" allowBlank="1" showInputMessage="1" showErrorMessage="1" error="max. 5" sqref="P15:Q36" xr:uid="{DDE57358-C258-4E03-87FC-6553EF7B18CC}">
      <formula1>5</formula1>
    </dataValidation>
    <dataValidation type="decimal" operator="lessThanOrEqual" allowBlank="1" showInputMessage="1" showErrorMessage="1" error="max. 10" sqref="N15:N36" xr:uid="{13217E2B-DAD0-4202-8579-A9274A516E69}">
      <formula1>10</formula1>
    </dataValidation>
    <dataValidation type="decimal" operator="lessThanOrEqual" allowBlank="1" showInputMessage="1" showErrorMessage="1" error="max. 15" sqref="M15:M36" xr:uid="{10BABF2F-4629-41AE-8F76-4B5A8E5EB476}">
      <formula1>15</formula1>
    </dataValidation>
    <dataValidation type="decimal" operator="lessThanOrEqual" allowBlank="1" showInputMessage="1" showErrorMessage="1" error="max. 40" sqref="L15:L36" xr:uid="{1EC5FE75-8175-4446-861A-385D58266FE8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EF56-A018-4F4F-8B89-86ED40E3C0D6}">
  <dimension ref="A1:BY38"/>
  <sheetViews>
    <sheetView zoomScale="80" zoomScaleNormal="80" workbookViewId="0"/>
  </sheetViews>
  <sheetFormatPr defaultColWidth="9.109375" defaultRowHeight="12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15.6640625" style="25" customWidth="1"/>
    <col min="11" max="11" width="5.6640625" style="25" customWidth="1"/>
    <col min="12" max="12" width="9.6640625" style="25" customWidth="1"/>
    <col min="13" max="18" width="9.33203125" style="25" customWidth="1"/>
    <col min="19" max="16384" width="9.109375" style="25"/>
  </cols>
  <sheetData>
    <row r="1" spans="1:77" ht="38.25" customHeight="1" x14ac:dyDescent="0.3">
      <c r="A1" s="24" t="s">
        <v>30</v>
      </c>
    </row>
    <row r="2" spans="1:77" ht="12.6" x14ac:dyDescent="0.3">
      <c r="A2" s="27" t="s">
        <v>39</v>
      </c>
      <c r="D2" s="27" t="s">
        <v>22</v>
      </c>
    </row>
    <row r="3" spans="1:77" ht="12.6" x14ac:dyDescent="0.3">
      <c r="A3" s="27" t="s">
        <v>38</v>
      </c>
      <c r="D3" s="25" t="s">
        <v>31</v>
      </c>
    </row>
    <row r="4" spans="1:77" ht="12.6" x14ac:dyDescent="0.3">
      <c r="A4" s="27" t="s">
        <v>143</v>
      </c>
      <c r="D4" s="25" t="s">
        <v>32</v>
      </c>
    </row>
    <row r="5" spans="1:77" ht="12.6" x14ac:dyDescent="0.3">
      <c r="A5" s="27" t="s">
        <v>37</v>
      </c>
      <c r="D5" s="25" t="s">
        <v>33</v>
      </c>
    </row>
    <row r="6" spans="1:77" ht="12.6" x14ac:dyDescent="0.3">
      <c r="A6" s="25" t="s">
        <v>40</v>
      </c>
      <c r="D6" s="25" t="s">
        <v>34</v>
      </c>
    </row>
    <row r="7" spans="1:77" x14ac:dyDescent="0.3">
      <c r="D7" s="25" t="s">
        <v>35</v>
      </c>
    </row>
    <row r="8" spans="1:77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77" ht="12.6" customHeight="1" x14ac:dyDescent="0.3">
      <c r="A9" s="27"/>
      <c r="D9" s="27" t="s">
        <v>23</v>
      </c>
      <c r="E9" s="39"/>
      <c r="F9" s="39"/>
      <c r="G9" s="39"/>
      <c r="H9" s="39"/>
      <c r="I9" s="39"/>
      <c r="J9" s="39"/>
      <c r="K9" s="39"/>
    </row>
    <row r="10" spans="1:77" ht="39" customHeight="1" x14ac:dyDescent="0.3">
      <c r="A10" s="27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77" ht="12.6" customHeight="1" x14ac:dyDescent="0.3">
      <c r="A11" s="27"/>
    </row>
    <row r="12" spans="1:77" ht="26.4" customHeight="1" x14ac:dyDescent="0.3">
      <c r="A12" s="47" t="s">
        <v>0</v>
      </c>
      <c r="B12" s="47" t="s">
        <v>1</v>
      </c>
      <c r="C12" s="47" t="s">
        <v>17</v>
      </c>
      <c r="D12" s="47" t="s">
        <v>12</v>
      </c>
      <c r="E12" s="50" t="s">
        <v>2</v>
      </c>
      <c r="F12" s="47" t="s">
        <v>27</v>
      </c>
      <c r="G12" s="47"/>
      <c r="H12" s="47" t="s">
        <v>28</v>
      </c>
      <c r="I12" s="47"/>
      <c r="J12" s="47" t="s">
        <v>29</v>
      </c>
      <c r="K12" s="47"/>
      <c r="L12" s="47" t="s">
        <v>14</v>
      </c>
      <c r="M12" s="47" t="s">
        <v>138</v>
      </c>
      <c r="N12" s="47" t="s">
        <v>13</v>
      </c>
      <c r="O12" s="47" t="s">
        <v>139</v>
      </c>
      <c r="P12" s="47" t="s">
        <v>141</v>
      </c>
      <c r="Q12" s="47" t="s">
        <v>142</v>
      </c>
      <c r="R12" s="47" t="s">
        <v>3</v>
      </c>
    </row>
    <row r="13" spans="1:77" ht="59.4" customHeight="1" x14ac:dyDescent="0.3">
      <c r="A13" s="48"/>
      <c r="B13" s="48"/>
      <c r="C13" s="48"/>
      <c r="D13" s="48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77" ht="37.5" customHeight="1" x14ac:dyDescent="0.3">
      <c r="A14" s="49"/>
      <c r="B14" s="49"/>
      <c r="C14" s="49"/>
      <c r="D14" s="49"/>
      <c r="E14" s="52"/>
      <c r="F14" s="28" t="s">
        <v>24</v>
      </c>
      <c r="G14" s="40" t="s">
        <v>25</v>
      </c>
      <c r="H14" s="40" t="s">
        <v>24</v>
      </c>
      <c r="I14" s="40" t="s">
        <v>25</v>
      </c>
      <c r="J14" s="40" t="s">
        <v>24</v>
      </c>
      <c r="K14" s="40" t="s">
        <v>25</v>
      </c>
      <c r="L14" s="40" t="s">
        <v>26</v>
      </c>
      <c r="M14" s="40" t="s">
        <v>19</v>
      </c>
      <c r="N14" s="40" t="s">
        <v>21</v>
      </c>
      <c r="O14" s="40" t="s">
        <v>140</v>
      </c>
      <c r="P14" s="40" t="s">
        <v>20</v>
      </c>
      <c r="Q14" s="40" t="s">
        <v>20</v>
      </c>
      <c r="R14" s="40"/>
    </row>
    <row r="15" spans="1:77" s="29" customFormat="1" ht="12.75" customHeight="1" x14ac:dyDescent="0.2">
      <c r="A15" s="30" t="s">
        <v>116</v>
      </c>
      <c r="B15" s="34" t="s">
        <v>63</v>
      </c>
      <c r="C15" s="34" t="s">
        <v>41</v>
      </c>
      <c r="D15" s="43">
        <v>14025750</v>
      </c>
      <c r="E15" s="43">
        <v>3500000</v>
      </c>
      <c r="F15" s="35" t="s">
        <v>85</v>
      </c>
      <c r="G15" s="33" t="s">
        <v>83</v>
      </c>
      <c r="H15" s="33" t="s">
        <v>86</v>
      </c>
      <c r="I15" s="33" t="s">
        <v>87</v>
      </c>
      <c r="J15" s="33" t="s">
        <v>88</v>
      </c>
      <c r="K15" s="33" t="s">
        <v>84</v>
      </c>
      <c r="L15" s="31">
        <v>30</v>
      </c>
      <c r="M15" s="31">
        <v>10</v>
      </c>
      <c r="N15" s="31">
        <v>10</v>
      </c>
      <c r="O15" s="31">
        <v>15</v>
      </c>
      <c r="P15" s="31">
        <v>1</v>
      </c>
      <c r="Q15" s="31">
        <v>3</v>
      </c>
      <c r="R15" s="32">
        <f t="shared" ref="R15:R36" si="0">SUM(L15:Q15)</f>
        <v>69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</row>
    <row r="16" spans="1:77" s="29" customFormat="1" ht="12.75" customHeight="1" x14ac:dyDescent="0.2">
      <c r="A16" s="30" t="s">
        <v>117</v>
      </c>
      <c r="B16" s="34" t="s">
        <v>64</v>
      </c>
      <c r="C16" s="34" t="s">
        <v>42</v>
      </c>
      <c r="D16" s="43">
        <v>4982500</v>
      </c>
      <c r="E16" s="43">
        <v>1700000</v>
      </c>
      <c r="F16" s="35" t="s">
        <v>110</v>
      </c>
      <c r="G16" s="33" t="s">
        <v>87</v>
      </c>
      <c r="H16" s="33" t="s">
        <v>113</v>
      </c>
      <c r="I16" s="33" t="s">
        <v>83</v>
      </c>
      <c r="J16" s="33" t="s">
        <v>89</v>
      </c>
      <c r="K16" s="33" t="s">
        <v>83</v>
      </c>
      <c r="L16" s="31">
        <v>20</v>
      </c>
      <c r="M16" s="31">
        <v>15</v>
      </c>
      <c r="N16" s="31">
        <v>10</v>
      </c>
      <c r="O16" s="31">
        <v>20</v>
      </c>
      <c r="P16" s="31">
        <v>2</v>
      </c>
      <c r="Q16" s="31">
        <v>4</v>
      </c>
      <c r="R16" s="32">
        <f t="shared" si="0"/>
        <v>71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s="29" customFormat="1" ht="12.75" customHeight="1" x14ac:dyDescent="0.2">
      <c r="A17" s="30" t="s">
        <v>118</v>
      </c>
      <c r="B17" s="34" t="s">
        <v>64</v>
      </c>
      <c r="C17" s="34" t="s">
        <v>43</v>
      </c>
      <c r="D17" s="43">
        <v>5610000</v>
      </c>
      <c r="E17" s="43">
        <v>2000000</v>
      </c>
      <c r="F17" s="35" t="s">
        <v>90</v>
      </c>
      <c r="G17" s="33" t="s">
        <v>83</v>
      </c>
      <c r="H17" s="33" t="s">
        <v>91</v>
      </c>
      <c r="I17" s="33" t="s">
        <v>83</v>
      </c>
      <c r="J17" s="33" t="s">
        <v>92</v>
      </c>
      <c r="K17" s="33" t="s">
        <v>83</v>
      </c>
      <c r="L17" s="31">
        <v>20</v>
      </c>
      <c r="M17" s="31">
        <v>12</v>
      </c>
      <c r="N17" s="31">
        <v>8</v>
      </c>
      <c r="O17" s="31">
        <v>15</v>
      </c>
      <c r="P17" s="31">
        <v>2</v>
      </c>
      <c r="Q17" s="31">
        <v>3</v>
      </c>
      <c r="R17" s="32">
        <f t="shared" si="0"/>
        <v>60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</row>
    <row r="18" spans="1:77" s="29" customFormat="1" ht="12.75" customHeight="1" x14ac:dyDescent="0.2">
      <c r="A18" s="30" t="s">
        <v>119</v>
      </c>
      <c r="B18" s="34" t="s">
        <v>65</v>
      </c>
      <c r="C18" s="34" t="s">
        <v>44</v>
      </c>
      <c r="D18" s="43">
        <v>7251300</v>
      </c>
      <c r="E18" s="43">
        <v>1500000</v>
      </c>
      <c r="F18" s="35" t="s">
        <v>93</v>
      </c>
      <c r="G18" s="33" t="s">
        <v>83</v>
      </c>
      <c r="H18" s="33" t="s">
        <v>90</v>
      </c>
      <c r="I18" s="33" t="s">
        <v>84</v>
      </c>
      <c r="J18" s="33" t="s">
        <v>94</v>
      </c>
      <c r="K18" s="33" t="s">
        <v>83</v>
      </c>
      <c r="L18" s="31">
        <v>20</v>
      </c>
      <c r="M18" s="31">
        <v>10</v>
      </c>
      <c r="N18" s="31">
        <v>10</v>
      </c>
      <c r="O18" s="31">
        <v>15</v>
      </c>
      <c r="P18" s="31">
        <v>0</v>
      </c>
      <c r="Q18" s="31">
        <v>4</v>
      </c>
      <c r="R18" s="32">
        <f t="shared" si="0"/>
        <v>59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</row>
    <row r="19" spans="1:77" s="29" customFormat="1" ht="12.75" customHeight="1" x14ac:dyDescent="0.2">
      <c r="A19" s="30" t="s">
        <v>120</v>
      </c>
      <c r="B19" s="34" t="s">
        <v>66</v>
      </c>
      <c r="C19" s="34" t="s">
        <v>45</v>
      </c>
      <c r="D19" s="43">
        <v>6643185</v>
      </c>
      <c r="E19" s="43">
        <v>1600000</v>
      </c>
      <c r="F19" s="35" t="s">
        <v>87</v>
      </c>
      <c r="G19" s="33" t="s">
        <v>87</v>
      </c>
      <c r="H19" s="33" t="s">
        <v>96</v>
      </c>
      <c r="I19" s="33" t="s">
        <v>83</v>
      </c>
      <c r="J19" s="33" t="s">
        <v>97</v>
      </c>
      <c r="K19" s="33" t="s">
        <v>83</v>
      </c>
      <c r="L19" s="31">
        <v>35</v>
      </c>
      <c r="M19" s="31">
        <v>12</v>
      </c>
      <c r="N19" s="31">
        <v>10</v>
      </c>
      <c r="O19" s="31">
        <v>20</v>
      </c>
      <c r="P19" s="31">
        <v>0</v>
      </c>
      <c r="Q19" s="31">
        <v>5</v>
      </c>
      <c r="R19" s="32">
        <f t="shared" si="0"/>
        <v>82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</row>
    <row r="20" spans="1:77" s="29" customFormat="1" ht="12.75" customHeight="1" x14ac:dyDescent="0.2">
      <c r="A20" s="30" t="s">
        <v>121</v>
      </c>
      <c r="B20" s="34" t="s">
        <v>67</v>
      </c>
      <c r="C20" s="34" t="s">
        <v>46</v>
      </c>
      <c r="D20" s="43">
        <v>7168700</v>
      </c>
      <c r="E20" s="43">
        <v>2000000</v>
      </c>
      <c r="F20" s="35" t="s">
        <v>86</v>
      </c>
      <c r="G20" s="33" t="s">
        <v>87</v>
      </c>
      <c r="H20" s="33" t="s">
        <v>98</v>
      </c>
      <c r="I20" s="33" t="s">
        <v>83</v>
      </c>
      <c r="J20" s="33" t="s">
        <v>99</v>
      </c>
      <c r="K20" s="33" t="s">
        <v>84</v>
      </c>
      <c r="L20" s="31">
        <v>10</v>
      </c>
      <c r="M20" s="31">
        <v>10</v>
      </c>
      <c r="N20" s="31">
        <v>10</v>
      </c>
      <c r="O20" s="31">
        <v>10</v>
      </c>
      <c r="P20" s="31">
        <v>3</v>
      </c>
      <c r="Q20" s="31">
        <v>3</v>
      </c>
      <c r="R20" s="32">
        <f t="shared" si="0"/>
        <v>46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</row>
    <row r="21" spans="1:77" s="29" customFormat="1" ht="12.75" customHeight="1" x14ac:dyDescent="0.2">
      <c r="A21" s="30" t="s">
        <v>122</v>
      </c>
      <c r="B21" s="34" t="s">
        <v>68</v>
      </c>
      <c r="C21" s="34" t="s">
        <v>47</v>
      </c>
      <c r="D21" s="43">
        <v>1633000</v>
      </c>
      <c r="E21" s="43">
        <v>750000</v>
      </c>
      <c r="F21" s="35" t="s">
        <v>100</v>
      </c>
      <c r="G21" s="33" t="s">
        <v>84</v>
      </c>
      <c r="H21" s="33" t="s">
        <v>101</v>
      </c>
      <c r="I21" s="33" t="s">
        <v>83</v>
      </c>
      <c r="J21" s="33" t="s">
        <v>102</v>
      </c>
      <c r="K21" s="33" t="s">
        <v>84</v>
      </c>
      <c r="L21" s="31">
        <v>10</v>
      </c>
      <c r="M21" s="31">
        <v>10</v>
      </c>
      <c r="N21" s="31">
        <v>8</v>
      </c>
      <c r="O21" s="31">
        <v>12</v>
      </c>
      <c r="P21" s="31">
        <v>2</v>
      </c>
      <c r="Q21" s="31">
        <v>4</v>
      </c>
      <c r="R21" s="32">
        <f t="shared" si="0"/>
        <v>46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</row>
    <row r="22" spans="1:77" s="29" customFormat="1" ht="12.75" customHeight="1" x14ac:dyDescent="0.2">
      <c r="A22" s="30" t="s">
        <v>123</v>
      </c>
      <c r="B22" s="34" t="s">
        <v>69</v>
      </c>
      <c r="C22" s="34" t="s">
        <v>48</v>
      </c>
      <c r="D22" s="43">
        <v>1515000</v>
      </c>
      <c r="E22" s="43">
        <v>550000</v>
      </c>
      <c r="F22" s="35" t="s">
        <v>103</v>
      </c>
      <c r="G22" s="33" t="s">
        <v>83</v>
      </c>
      <c r="H22" s="33" t="s">
        <v>105</v>
      </c>
      <c r="I22" s="33" t="s">
        <v>83</v>
      </c>
      <c r="J22" s="33" t="s">
        <v>104</v>
      </c>
      <c r="K22" s="33" t="s">
        <v>87</v>
      </c>
      <c r="L22" s="31">
        <v>35</v>
      </c>
      <c r="M22" s="31">
        <v>12</v>
      </c>
      <c r="N22" s="31">
        <v>8</v>
      </c>
      <c r="O22" s="31">
        <v>20</v>
      </c>
      <c r="P22" s="31">
        <v>2</v>
      </c>
      <c r="Q22" s="31">
        <v>5</v>
      </c>
      <c r="R22" s="32">
        <f t="shared" si="0"/>
        <v>82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</row>
    <row r="23" spans="1:77" s="29" customFormat="1" ht="12.75" customHeight="1" x14ac:dyDescent="0.2">
      <c r="A23" s="30" t="s">
        <v>124</v>
      </c>
      <c r="B23" s="34" t="s">
        <v>70</v>
      </c>
      <c r="C23" s="34" t="s">
        <v>49</v>
      </c>
      <c r="D23" s="43">
        <v>7250000</v>
      </c>
      <c r="E23" s="43">
        <v>1200000</v>
      </c>
      <c r="F23" s="35" t="s">
        <v>105</v>
      </c>
      <c r="G23" s="33" t="s">
        <v>84</v>
      </c>
      <c r="H23" s="33" t="s">
        <v>87</v>
      </c>
      <c r="I23" s="33" t="s">
        <v>87</v>
      </c>
      <c r="J23" s="33" t="s">
        <v>106</v>
      </c>
      <c r="K23" s="33" t="s">
        <v>84</v>
      </c>
      <c r="L23" s="31">
        <v>25</v>
      </c>
      <c r="M23" s="31">
        <v>15</v>
      </c>
      <c r="N23" s="31">
        <v>10</v>
      </c>
      <c r="O23" s="31">
        <v>10</v>
      </c>
      <c r="P23" s="31">
        <v>0</v>
      </c>
      <c r="Q23" s="31">
        <v>4</v>
      </c>
      <c r="R23" s="32">
        <f t="shared" si="0"/>
        <v>64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s="29" customFormat="1" ht="12.75" customHeight="1" x14ac:dyDescent="0.2">
      <c r="A24" s="30" t="s">
        <v>125</v>
      </c>
      <c r="B24" s="34" t="s">
        <v>71</v>
      </c>
      <c r="C24" s="34" t="s">
        <v>50</v>
      </c>
      <c r="D24" s="43">
        <v>4550000</v>
      </c>
      <c r="E24" s="43">
        <v>1310000</v>
      </c>
      <c r="F24" s="35" t="s">
        <v>107</v>
      </c>
      <c r="G24" s="33" t="s">
        <v>83</v>
      </c>
      <c r="H24" s="33" t="s">
        <v>103</v>
      </c>
      <c r="I24" s="33" t="s">
        <v>84</v>
      </c>
      <c r="J24" s="33" t="s">
        <v>108</v>
      </c>
      <c r="K24" s="33" t="s">
        <v>87</v>
      </c>
      <c r="L24" s="31">
        <v>40</v>
      </c>
      <c r="M24" s="31">
        <v>15</v>
      </c>
      <c r="N24" s="31">
        <v>10</v>
      </c>
      <c r="O24" s="31">
        <v>20</v>
      </c>
      <c r="P24" s="31">
        <v>5</v>
      </c>
      <c r="Q24" s="31">
        <v>5</v>
      </c>
      <c r="R24" s="32">
        <f t="shared" si="0"/>
        <v>95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</row>
    <row r="25" spans="1:77" s="29" customFormat="1" ht="12.75" customHeight="1" x14ac:dyDescent="0.2">
      <c r="A25" s="30" t="s">
        <v>126</v>
      </c>
      <c r="B25" s="34" t="s">
        <v>72</v>
      </c>
      <c r="C25" s="34" t="s">
        <v>51</v>
      </c>
      <c r="D25" s="43">
        <v>3770000</v>
      </c>
      <c r="E25" s="43">
        <v>1500000</v>
      </c>
      <c r="F25" s="35" t="s">
        <v>96</v>
      </c>
      <c r="G25" s="33" t="s">
        <v>83</v>
      </c>
      <c r="H25" s="33" t="s">
        <v>107</v>
      </c>
      <c r="I25" s="33" t="s">
        <v>83</v>
      </c>
      <c r="J25" s="33" t="s">
        <v>109</v>
      </c>
      <c r="K25" s="33" t="s">
        <v>87</v>
      </c>
      <c r="L25" s="31">
        <v>40</v>
      </c>
      <c r="M25" s="31">
        <v>15</v>
      </c>
      <c r="N25" s="31">
        <v>10</v>
      </c>
      <c r="O25" s="31">
        <v>20</v>
      </c>
      <c r="P25" s="31">
        <v>0</v>
      </c>
      <c r="Q25" s="31">
        <v>5</v>
      </c>
      <c r="R25" s="32">
        <f t="shared" si="0"/>
        <v>90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7" s="29" customFormat="1" ht="12.75" customHeight="1" x14ac:dyDescent="0.2">
      <c r="A26" s="30" t="s">
        <v>127</v>
      </c>
      <c r="B26" s="34" t="s">
        <v>73</v>
      </c>
      <c r="C26" s="34" t="s">
        <v>52</v>
      </c>
      <c r="D26" s="43">
        <v>4194600</v>
      </c>
      <c r="E26" s="43">
        <v>1900000</v>
      </c>
      <c r="F26" s="35" t="s">
        <v>91</v>
      </c>
      <c r="G26" s="33" t="s">
        <v>83</v>
      </c>
      <c r="H26" s="33" t="s">
        <v>110</v>
      </c>
      <c r="I26" s="33" t="s">
        <v>87</v>
      </c>
      <c r="J26" s="33" t="s">
        <v>111</v>
      </c>
      <c r="K26" s="33" t="s">
        <v>83</v>
      </c>
      <c r="L26" s="31">
        <v>40</v>
      </c>
      <c r="M26" s="31">
        <v>15</v>
      </c>
      <c r="N26" s="31">
        <v>10</v>
      </c>
      <c r="O26" s="31">
        <v>20</v>
      </c>
      <c r="P26" s="31">
        <v>5</v>
      </c>
      <c r="Q26" s="31">
        <v>5</v>
      </c>
      <c r="R26" s="32">
        <f t="shared" si="0"/>
        <v>95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</row>
    <row r="27" spans="1:77" s="29" customFormat="1" ht="12.75" customHeight="1" x14ac:dyDescent="0.2">
      <c r="A27" s="30" t="s">
        <v>128</v>
      </c>
      <c r="B27" s="34" t="s">
        <v>74</v>
      </c>
      <c r="C27" s="34" t="s">
        <v>53</v>
      </c>
      <c r="D27" s="43">
        <v>7500150</v>
      </c>
      <c r="E27" s="43">
        <v>1500000</v>
      </c>
      <c r="F27" s="35" t="s">
        <v>101</v>
      </c>
      <c r="G27" s="33" t="s">
        <v>83</v>
      </c>
      <c r="H27" s="33" t="s">
        <v>112</v>
      </c>
      <c r="I27" s="33" t="s">
        <v>83</v>
      </c>
      <c r="J27" s="33" t="s">
        <v>88</v>
      </c>
      <c r="K27" s="33" t="s">
        <v>83</v>
      </c>
      <c r="L27" s="31">
        <v>40</v>
      </c>
      <c r="M27" s="31">
        <v>15</v>
      </c>
      <c r="N27" s="31">
        <v>10</v>
      </c>
      <c r="O27" s="31">
        <v>20</v>
      </c>
      <c r="P27" s="31">
        <v>3</v>
      </c>
      <c r="Q27" s="31">
        <v>5</v>
      </c>
      <c r="R27" s="32">
        <f t="shared" si="0"/>
        <v>93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</row>
    <row r="28" spans="1:77" s="29" customFormat="1" ht="12.75" customHeight="1" x14ac:dyDescent="0.2">
      <c r="A28" s="30" t="s">
        <v>129</v>
      </c>
      <c r="B28" s="34" t="s">
        <v>68</v>
      </c>
      <c r="C28" s="34" t="s">
        <v>54</v>
      </c>
      <c r="D28" s="43">
        <v>1716100</v>
      </c>
      <c r="E28" s="43">
        <v>850000</v>
      </c>
      <c r="F28" s="35" t="s">
        <v>110</v>
      </c>
      <c r="G28" s="33" t="s">
        <v>87</v>
      </c>
      <c r="H28" s="33" t="s">
        <v>100</v>
      </c>
      <c r="I28" s="33" t="s">
        <v>83</v>
      </c>
      <c r="J28" s="33" t="s">
        <v>89</v>
      </c>
      <c r="K28" s="33" t="s">
        <v>83</v>
      </c>
      <c r="L28" s="31">
        <v>15</v>
      </c>
      <c r="M28" s="31">
        <v>8</v>
      </c>
      <c r="N28" s="31">
        <v>8</v>
      </c>
      <c r="O28" s="31">
        <v>10</v>
      </c>
      <c r="P28" s="31">
        <v>2</v>
      </c>
      <c r="Q28" s="31">
        <v>4</v>
      </c>
      <c r="R28" s="32">
        <f t="shared" si="0"/>
        <v>47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</row>
    <row r="29" spans="1:77" s="29" customFormat="1" ht="12.75" customHeight="1" x14ac:dyDescent="0.2">
      <c r="A29" s="30" t="s">
        <v>130</v>
      </c>
      <c r="B29" s="34" t="s">
        <v>75</v>
      </c>
      <c r="C29" s="34" t="s">
        <v>55</v>
      </c>
      <c r="D29" s="43">
        <v>9444000</v>
      </c>
      <c r="E29" s="43">
        <v>1550000</v>
      </c>
      <c r="F29" s="35" t="s">
        <v>113</v>
      </c>
      <c r="G29" s="33" t="s">
        <v>83</v>
      </c>
      <c r="H29" s="33" t="s">
        <v>95</v>
      </c>
      <c r="I29" s="33" t="s">
        <v>83</v>
      </c>
      <c r="J29" s="33" t="s">
        <v>92</v>
      </c>
      <c r="K29" s="33" t="s">
        <v>83</v>
      </c>
      <c r="L29" s="31">
        <v>35</v>
      </c>
      <c r="M29" s="31">
        <v>15</v>
      </c>
      <c r="N29" s="31">
        <v>10</v>
      </c>
      <c r="O29" s="31">
        <v>20</v>
      </c>
      <c r="P29" s="31">
        <v>3</v>
      </c>
      <c r="Q29" s="31">
        <v>4</v>
      </c>
      <c r="R29" s="32">
        <f t="shared" si="0"/>
        <v>87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</row>
    <row r="30" spans="1:77" s="29" customFormat="1" ht="12.75" customHeight="1" x14ac:dyDescent="0.2">
      <c r="A30" s="30" t="s">
        <v>131</v>
      </c>
      <c r="B30" s="34" t="s">
        <v>76</v>
      </c>
      <c r="C30" s="34" t="s">
        <v>56</v>
      </c>
      <c r="D30" s="43">
        <v>5380000</v>
      </c>
      <c r="E30" s="43">
        <v>1600000</v>
      </c>
      <c r="F30" s="35" t="s">
        <v>96</v>
      </c>
      <c r="G30" s="33" t="s">
        <v>84</v>
      </c>
      <c r="H30" s="33" t="s">
        <v>105</v>
      </c>
      <c r="I30" s="33" t="s">
        <v>84</v>
      </c>
      <c r="J30" s="33" t="s">
        <v>94</v>
      </c>
      <c r="K30" s="33" t="s">
        <v>83</v>
      </c>
      <c r="L30" s="31">
        <v>40</v>
      </c>
      <c r="M30" s="31">
        <v>15</v>
      </c>
      <c r="N30" s="31">
        <v>10</v>
      </c>
      <c r="O30" s="31">
        <v>20</v>
      </c>
      <c r="P30" s="31">
        <v>0</v>
      </c>
      <c r="Q30" s="31">
        <v>4</v>
      </c>
      <c r="R30" s="32">
        <f t="shared" si="0"/>
        <v>89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</row>
    <row r="31" spans="1:77" s="29" customFormat="1" ht="12.75" customHeight="1" x14ac:dyDescent="0.2">
      <c r="A31" s="30" t="s">
        <v>132</v>
      </c>
      <c r="B31" s="34" t="s">
        <v>77</v>
      </c>
      <c r="C31" s="34" t="s">
        <v>57</v>
      </c>
      <c r="D31" s="43">
        <v>1946124</v>
      </c>
      <c r="E31" s="43">
        <v>500000</v>
      </c>
      <c r="F31" s="35" t="s">
        <v>112</v>
      </c>
      <c r="G31" s="33" t="s">
        <v>83</v>
      </c>
      <c r="H31" s="33" t="s">
        <v>85</v>
      </c>
      <c r="I31" s="33" t="s">
        <v>83</v>
      </c>
      <c r="J31" s="33" t="s">
        <v>97</v>
      </c>
      <c r="K31" s="33" t="s">
        <v>83</v>
      </c>
      <c r="L31" s="31">
        <v>25</v>
      </c>
      <c r="M31" s="31">
        <v>12</v>
      </c>
      <c r="N31" s="31">
        <v>10</v>
      </c>
      <c r="O31" s="31">
        <v>20</v>
      </c>
      <c r="P31" s="31">
        <v>0</v>
      </c>
      <c r="Q31" s="31">
        <v>4</v>
      </c>
      <c r="R31" s="32">
        <f t="shared" si="0"/>
        <v>71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7" s="29" customFormat="1" ht="12.75" customHeight="1" x14ac:dyDescent="0.2">
      <c r="A32" s="30" t="s">
        <v>133</v>
      </c>
      <c r="B32" s="34" t="s">
        <v>78</v>
      </c>
      <c r="C32" s="34" t="s">
        <v>58</v>
      </c>
      <c r="D32" s="43">
        <v>2853675</v>
      </c>
      <c r="E32" s="43">
        <v>1350000</v>
      </c>
      <c r="F32" s="35" t="s">
        <v>101</v>
      </c>
      <c r="G32" s="33" t="s">
        <v>83</v>
      </c>
      <c r="H32" s="33" t="s">
        <v>93</v>
      </c>
      <c r="I32" s="33" t="s">
        <v>83</v>
      </c>
      <c r="J32" s="33" t="s">
        <v>99</v>
      </c>
      <c r="K32" s="33" t="s">
        <v>83</v>
      </c>
      <c r="L32" s="31">
        <v>15</v>
      </c>
      <c r="M32" s="31">
        <v>8</v>
      </c>
      <c r="N32" s="31">
        <v>8</v>
      </c>
      <c r="O32" s="31">
        <v>10</v>
      </c>
      <c r="P32" s="31">
        <v>0</v>
      </c>
      <c r="Q32" s="31">
        <v>3</v>
      </c>
      <c r="R32" s="32">
        <f t="shared" si="0"/>
        <v>44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</row>
    <row r="33" spans="1:77" s="29" customFormat="1" ht="12.75" customHeight="1" x14ac:dyDescent="0.2">
      <c r="A33" s="30" t="s">
        <v>134</v>
      </c>
      <c r="B33" s="34" t="s">
        <v>79</v>
      </c>
      <c r="C33" s="34" t="s">
        <v>59</v>
      </c>
      <c r="D33" s="43">
        <v>3900000</v>
      </c>
      <c r="E33" s="43">
        <v>1800000</v>
      </c>
      <c r="F33" s="35" t="s">
        <v>98</v>
      </c>
      <c r="G33" s="33" t="s">
        <v>83</v>
      </c>
      <c r="H33" s="33" t="s">
        <v>113</v>
      </c>
      <c r="I33" s="33" t="s">
        <v>83</v>
      </c>
      <c r="J33" s="33" t="s">
        <v>102</v>
      </c>
      <c r="K33" s="33" t="s">
        <v>83</v>
      </c>
      <c r="L33" s="31">
        <v>10</v>
      </c>
      <c r="M33" s="31">
        <v>6</v>
      </c>
      <c r="N33" s="31">
        <v>6</v>
      </c>
      <c r="O33" s="31">
        <v>6</v>
      </c>
      <c r="P33" s="31">
        <v>2</v>
      </c>
      <c r="Q33" s="31">
        <v>3</v>
      </c>
      <c r="R33" s="32">
        <f t="shared" si="0"/>
        <v>33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4" spans="1:77" s="29" customFormat="1" ht="12.75" customHeight="1" x14ac:dyDescent="0.2">
      <c r="A34" s="30" t="s">
        <v>135</v>
      </c>
      <c r="B34" s="34" t="s">
        <v>80</v>
      </c>
      <c r="C34" s="34" t="s">
        <v>60</v>
      </c>
      <c r="D34" s="43">
        <v>2350000</v>
      </c>
      <c r="E34" s="43">
        <v>1200000</v>
      </c>
      <c r="F34" s="35" t="s">
        <v>85</v>
      </c>
      <c r="G34" s="33" t="s">
        <v>83</v>
      </c>
      <c r="H34" s="33" t="s">
        <v>86</v>
      </c>
      <c r="I34" s="33" t="s">
        <v>87</v>
      </c>
      <c r="J34" s="33" t="s">
        <v>104</v>
      </c>
      <c r="K34" s="33" t="s">
        <v>87</v>
      </c>
      <c r="L34" s="31">
        <v>25</v>
      </c>
      <c r="M34" s="31">
        <v>10</v>
      </c>
      <c r="N34" s="31">
        <v>8</v>
      </c>
      <c r="O34" s="31">
        <v>10</v>
      </c>
      <c r="P34" s="31">
        <v>0</v>
      </c>
      <c r="Q34" s="31">
        <v>3</v>
      </c>
      <c r="R34" s="32">
        <f t="shared" si="0"/>
        <v>56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</row>
    <row r="35" spans="1:77" s="29" customFormat="1" ht="12.75" customHeight="1" x14ac:dyDescent="0.2">
      <c r="A35" s="30" t="s">
        <v>136</v>
      </c>
      <c r="B35" s="34" t="s">
        <v>81</v>
      </c>
      <c r="C35" s="34" t="s">
        <v>61</v>
      </c>
      <c r="D35" s="43">
        <v>3550000</v>
      </c>
      <c r="E35" s="43">
        <v>1600000</v>
      </c>
      <c r="F35" s="35" t="s">
        <v>114</v>
      </c>
      <c r="G35" s="33" t="s">
        <v>83</v>
      </c>
      <c r="H35" s="33" t="s">
        <v>115</v>
      </c>
      <c r="I35" s="33" t="s">
        <v>83</v>
      </c>
      <c r="J35" s="33" t="s">
        <v>106</v>
      </c>
      <c r="K35" s="33" t="s">
        <v>84</v>
      </c>
      <c r="L35" s="31">
        <v>40</v>
      </c>
      <c r="M35" s="31">
        <v>15</v>
      </c>
      <c r="N35" s="31">
        <v>10</v>
      </c>
      <c r="O35" s="31">
        <v>20</v>
      </c>
      <c r="P35" s="31">
        <v>2</v>
      </c>
      <c r="Q35" s="31">
        <v>5</v>
      </c>
      <c r="R35" s="32">
        <f t="shared" si="0"/>
        <v>92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7" s="29" customFormat="1" ht="12.75" customHeight="1" x14ac:dyDescent="0.2">
      <c r="A36" s="30" t="s">
        <v>137</v>
      </c>
      <c r="B36" s="34" t="s">
        <v>82</v>
      </c>
      <c r="C36" s="34" t="s">
        <v>62</v>
      </c>
      <c r="D36" s="43">
        <v>3291379</v>
      </c>
      <c r="E36" s="43">
        <v>1800000</v>
      </c>
      <c r="F36" s="35" t="s">
        <v>90</v>
      </c>
      <c r="G36" s="33" t="s">
        <v>83</v>
      </c>
      <c r="H36" s="33" t="s">
        <v>91</v>
      </c>
      <c r="I36" s="33" t="s">
        <v>83</v>
      </c>
      <c r="J36" s="33" t="s">
        <v>108</v>
      </c>
      <c r="K36" s="33" t="s">
        <v>87</v>
      </c>
      <c r="L36" s="31">
        <v>40</v>
      </c>
      <c r="M36" s="31">
        <v>15</v>
      </c>
      <c r="N36" s="31">
        <v>10</v>
      </c>
      <c r="O36" s="31">
        <v>22</v>
      </c>
      <c r="P36" s="31">
        <v>3</v>
      </c>
      <c r="Q36" s="31">
        <v>5</v>
      </c>
      <c r="R36" s="32">
        <f t="shared" si="0"/>
        <v>95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</row>
    <row r="37" spans="1:77" x14ac:dyDescent="0.3">
      <c r="D37" s="41">
        <f>SUM(D15:D36)</f>
        <v>110525463</v>
      </c>
      <c r="E37" s="41">
        <f>SUM(E15:E36)</f>
        <v>33260000</v>
      </c>
      <c r="F37" s="38"/>
    </row>
    <row r="38" spans="1:77" x14ac:dyDescent="0.3">
      <c r="E38" s="38"/>
      <c r="F38" s="38"/>
      <c r="G38" s="38"/>
      <c r="H38" s="38"/>
    </row>
  </sheetData>
  <mergeCells count="17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L12:L13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25" sqref="O15:O36" xr:uid="{A4E5F111-60F6-41F6-81C4-F66687BAEBC5}">
      <formula1>25</formula1>
    </dataValidation>
    <dataValidation type="decimal" operator="lessThanOrEqual" allowBlank="1" showInputMessage="1" showErrorMessage="1" error="max. 5" sqref="P15:Q36" xr:uid="{29B6EFDF-E60B-446D-AC10-DF533583177A}">
      <formula1>5</formula1>
    </dataValidation>
    <dataValidation type="decimal" operator="lessThanOrEqual" allowBlank="1" showInputMessage="1" showErrorMessage="1" error="max. 10" sqref="N15:N36" xr:uid="{8C0445F5-6AC7-4912-A8B2-FEDC80F62D14}">
      <formula1>10</formula1>
    </dataValidation>
    <dataValidation type="decimal" operator="lessThanOrEqual" allowBlank="1" showInputMessage="1" showErrorMessage="1" error="max. 15" sqref="M15:M36" xr:uid="{5D7F32B7-3295-4934-813D-8564EBF9D603}">
      <formula1>15</formula1>
    </dataValidation>
    <dataValidation type="decimal" operator="lessThanOrEqual" allowBlank="1" showInputMessage="1" showErrorMessage="1" error="max. 40" sqref="L15:L36" xr:uid="{3FF7DA14-6214-40C0-AFE4-FB3690360B86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B948-D5D4-4BC8-8120-2861DF41235A}">
  <dimension ref="A1:BY38"/>
  <sheetViews>
    <sheetView zoomScale="80" zoomScaleNormal="80" workbookViewId="0"/>
  </sheetViews>
  <sheetFormatPr defaultColWidth="9.109375" defaultRowHeight="12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15.6640625" style="25" customWidth="1"/>
    <col min="11" max="11" width="5.6640625" style="25" customWidth="1"/>
    <col min="12" max="12" width="9.6640625" style="25" customWidth="1"/>
    <col min="13" max="18" width="9.33203125" style="25" customWidth="1"/>
    <col min="19" max="16384" width="9.109375" style="25"/>
  </cols>
  <sheetData>
    <row r="1" spans="1:77" ht="38.25" customHeight="1" x14ac:dyDescent="0.3">
      <c r="A1" s="24" t="s">
        <v>30</v>
      </c>
    </row>
    <row r="2" spans="1:77" ht="12.6" x14ac:dyDescent="0.3">
      <c r="A2" s="27" t="s">
        <v>39</v>
      </c>
      <c r="D2" s="27" t="s">
        <v>22</v>
      </c>
    </row>
    <row r="3" spans="1:77" ht="12.6" x14ac:dyDescent="0.3">
      <c r="A3" s="27" t="s">
        <v>38</v>
      </c>
      <c r="D3" s="25" t="s">
        <v>31</v>
      </c>
    </row>
    <row r="4" spans="1:77" ht="12.6" x14ac:dyDescent="0.3">
      <c r="A4" s="27" t="s">
        <v>143</v>
      </c>
      <c r="D4" s="25" t="s">
        <v>32</v>
      </c>
    </row>
    <row r="5" spans="1:77" ht="12.6" x14ac:dyDescent="0.3">
      <c r="A5" s="27" t="s">
        <v>37</v>
      </c>
      <c r="D5" s="25" t="s">
        <v>33</v>
      </c>
    </row>
    <row r="6" spans="1:77" ht="12.6" x14ac:dyDescent="0.3">
      <c r="A6" s="25" t="s">
        <v>40</v>
      </c>
      <c r="D6" s="25" t="s">
        <v>34</v>
      </c>
    </row>
    <row r="7" spans="1:77" x14ac:dyDescent="0.3">
      <c r="D7" s="25" t="s">
        <v>35</v>
      </c>
    </row>
    <row r="8" spans="1:77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77" ht="12.6" customHeight="1" x14ac:dyDescent="0.3">
      <c r="A9" s="27"/>
      <c r="D9" s="27" t="s">
        <v>23</v>
      </c>
      <c r="E9" s="39"/>
      <c r="F9" s="39"/>
      <c r="G9" s="39"/>
      <c r="H9" s="39"/>
      <c r="I9" s="39"/>
      <c r="J9" s="39"/>
      <c r="K9" s="39"/>
    </row>
    <row r="10" spans="1:77" ht="39" customHeight="1" x14ac:dyDescent="0.3">
      <c r="A10" s="27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77" ht="12.6" customHeight="1" x14ac:dyDescent="0.3">
      <c r="A11" s="27"/>
    </row>
    <row r="12" spans="1:77" ht="26.4" customHeight="1" x14ac:dyDescent="0.3">
      <c r="A12" s="47" t="s">
        <v>0</v>
      </c>
      <c r="B12" s="47" t="s">
        <v>1</v>
      </c>
      <c r="C12" s="47" t="s">
        <v>17</v>
      </c>
      <c r="D12" s="47" t="s">
        <v>12</v>
      </c>
      <c r="E12" s="50" t="s">
        <v>2</v>
      </c>
      <c r="F12" s="47" t="s">
        <v>27</v>
      </c>
      <c r="G12" s="47"/>
      <c r="H12" s="47" t="s">
        <v>28</v>
      </c>
      <c r="I12" s="47"/>
      <c r="J12" s="47" t="s">
        <v>29</v>
      </c>
      <c r="K12" s="47"/>
      <c r="L12" s="47" t="s">
        <v>14</v>
      </c>
      <c r="M12" s="47" t="s">
        <v>138</v>
      </c>
      <c r="N12" s="47" t="s">
        <v>13</v>
      </c>
      <c r="O12" s="47" t="s">
        <v>139</v>
      </c>
      <c r="P12" s="47" t="s">
        <v>141</v>
      </c>
      <c r="Q12" s="47" t="s">
        <v>142</v>
      </c>
      <c r="R12" s="47" t="s">
        <v>3</v>
      </c>
    </row>
    <row r="13" spans="1:77" ht="59.4" customHeight="1" x14ac:dyDescent="0.3">
      <c r="A13" s="48"/>
      <c r="B13" s="48"/>
      <c r="C13" s="48"/>
      <c r="D13" s="48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77" ht="37.5" customHeight="1" x14ac:dyDescent="0.3">
      <c r="A14" s="49"/>
      <c r="B14" s="49"/>
      <c r="C14" s="49"/>
      <c r="D14" s="49"/>
      <c r="E14" s="52"/>
      <c r="F14" s="28" t="s">
        <v>24</v>
      </c>
      <c r="G14" s="40" t="s">
        <v>25</v>
      </c>
      <c r="H14" s="40" t="s">
        <v>24</v>
      </c>
      <c r="I14" s="40" t="s">
        <v>25</v>
      </c>
      <c r="J14" s="40" t="s">
        <v>24</v>
      </c>
      <c r="K14" s="40" t="s">
        <v>25</v>
      </c>
      <c r="L14" s="40" t="s">
        <v>26</v>
      </c>
      <c r="M14" s="40" t="s">
        <v>19</v>
      </c>
      <c r="N14" s="40" t="s">
        <v>21</v>
      </c>
      <c r="O14" s="40" t="s">
        <v>140</v>
      </c>
      <c r="P14" s="40" t="s">
        <v>20</v>
      </c>
      <c r="Q14" s="40" t="s">
        <v>20</v>
      </c>
      <c r="R14" s="40"/>
    </row>
    <row r="15" spans="1:77" s="29" customFormat="1" ht="12.75" customHeight="1" x14ac:dyDescent="0.2">
      <c r="A15" s="30" t="s">
        <v>116</v>
      </c>
      <c r="B15" s="34" t="s">
        <v>63</v>
      </c>
      <c r="C15" s="34" t="s">
        <v>41</v>
      </c>
      <c r="D15" s="43">
        <v>14025750</v>
      </c>
      <c r="E15" s="43">
        <v>3500000</v>
      </c>
      <c r="F15" s="35" t="s">
        <v>85</v>
      </c>
      <c r="G15" s="33" t="s">
        <v>83</v>
      </c>
      <c r="H15" s="33" t="s">
        <v>86</v>
      </c>
      <c r="I15" s="33" t="s">
        <v>87</v>
      </c>
      <c r="J15" s="33" t="s">
        <v>88</v>
      </c>
      <c r="K15" s="33" t="s">
        <v>84</v>
      </c>
      <c r="L15" s="31">
        <v>38</v>
      </c>
      <c r="M15" s="31">
        <v>15</v>
      </c>
      <c r="N15" s="31">
        <v>9</v>
      </c>
      <c r="O15" s="31">
        <v>17</v>
      </c>
      <c r="P15" s="31">
        <v>1</v>
      </c>
      <c r="Q15" s="31">
        <v>3</v>
      </c>
      <c r="R15" s="32">
        <f t="shared" ref="R15:R36" si="0">SUM(L15:Q15)</f>
        <v>83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</row>
    <row r="16" spans="1:77" s="29" customFormat="1" ht="12.75" customHeight="1" x14ac:dyDescent="0.2">
      <c r="A16" s="30" t="s">
        <v>117</v>
      </c>
      <c r="B16" s="34" t="s">
        <v>64</v>
      </c>
      <c r="C16" s="34" t="s">
        <v>42</v>
      </c>
      <c r="D16" s="43">
        <v>4982500</v>
      </c>
      <c r="E16" s="43">
        <v>1700000</v>
      </c>
      <c r="F16" s="35" t="s">
        <v>110</v>
      </c>
      <c r="G16" s="33" t="s">
        <v>87</v>
      </c>
      <c r="H16" s="33" t="s">
        <v>113</v>
      </c>
      <c r="I16" s="33" t="s">
        <v>83</v>
      </c>
      <c r="J16" s="33" t="s">
        <v>89</v>
      </c>
      <c r="K16" s="33" t="s">
        <v>83</v>
      </c>
      <c r="L16" s="31">
        <v>28</v>
      </c>
      <c r="M16" s="31">
        <v>9</v>
      </c>
      <c r="N16" s="31">
        <v>7</v>
      </c>
      <c r="O16" s="31">
        <v>20</v>
      </c>
      <c r="P16" s="31">
        <v>2</v>
      </c>
      <c r="Q16" s="31">
        <v>4</v>
      </c>
      <c r="R16" s="32">
        <f t="shared" si="0"/>
        <v>70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s="29" customFormat="1" ht="12.75" customHeight="1" x14ac:dyDescent="0.2">
      <c r="A17" s="30" t="s">
        <v>118</v>
      </c>
      <c r="B17" s="34" t="s">
        <v>64</v>
      </c>
      <c r="C17" s="34" t="s">
        <v>43</v>
      </c>
      <c r="D17" s="43">
        <v>5610000</v>
      </c>
      <c r="E17" s="43">
        <v>2000000</v>
      </c>
      <c r="F17" s="35" t="s">
        <v>90</v>
      </c>
      <c r="G17" s="33" t="s">
        <v>83</v>
      </c>
      <c r="H17" s="33" t="s">
        <v>91</v>
      </c>
      <c r="I17" s="33" t="s">
        <v>83</v>
      </c>
      <c r="J17" s="33" t="s">
        <v>92</v>
      </c>
      <c r="K17" s="33" t="s">
        <v>83</v>
      </c>
      <c r="L17" s="31">
        <v>25</v>
      </c>
      <c r="M17" s="31">
        <v>7</v>
      </c>
      <c r="N17" s="31">
        <v>6</v>
      </c>
      <c r="O17" s="31">
        <v>13</v>
      </c>
      <c r="P17" s="31">
        <v>2</v>
      </c>
      <c r="Q17" s="31">
        <v>4</v>
      </c>
      <c r="R17" s="32">
        <f t="shared" si="0"/>
        <v>57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</row>
    <row r="18" spans="1:77" s="29" customFormat="1" ht="12.75" customHeight="1" x14ac:dyDescent="0.2">
      <c r="A18" s="30" t="s">
        <v>119</v>
      </c>
      <c r="B18" s="34" t="s">
        <v>65</v>
      </c>
      <c r="C18" s="34" t="s">
        <v>44</v>
      </c>
      <c r="D18" s="43">
        <v>7251300</v>
      </c>
      <c r="E18" s="43">
        <v>1500000</v>
      </c>
      <c r="F18" s="35" t="s">
        <v>93</v>
      </c>
      <c r="G18" s="33" t="s">
        <v>83</v>
      </c>
      <c r="H18" s="33" t="s">
        <v>90</v>
      </c>
      <c r="I18" s="33" t="s">
        <v>84</v>
      </c>
      <c r="J18" s="33" t="s">
        <v>94</v>
      </c>
      <c r="K18" s="33" t="s">
        <v>83</v>
      </c>
      <c r="L18" s="31">
        <v>20</v>
      </c>
      <c r="M18" s="31">
        <v>5</v>
      </c>
      <c r="N18" s="31">
        <v>7</v>
      </c>
      <c r="O18" s="31">
        <v>13</v>
      </c>
      <c r="P18" s="31">
        <v>0</v>
      </c>
      <c r="Q18" s="31">
        <v>4</v>
      </c>
      <c r="R18" s="32">
        <f t="shared" si="0"/>
        <v>49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</row>
    <row r="19" spans="1:77" s="29" customFormat="1" ht="12.75" customHeight="1" x14ac:dyDescent="0.2">
      <c r="A19" s="30" t="s">
        <v>120</v>
      </c>
      <c r="B19" s="34" t="s">
        <v>66</v>
      </c>
      <c r="C19" s="34" t="s">
        <v>45</v>
      </c>
      <c r="D19" s="43">
        <v>6643185</v>
      </c>
      <c r="E19" s="43">
        <v>1600000</v>
      </c>
      <c r="F19" s="35" t="s">
        <v>87</v>
      </c>
      <c r="G19" s="33" t="s">
        <v>87</v>
      </c>
      <c r="H19" s="33" t="s">
        <v>96</v>
      </c>
      <c r="I19" s="33" t="s">
        <v>83</v>
      </c>
      <c r="J19" s="33" t="s">
        <v>97</v>
      </c>
      <c r="K19" s="33" t="s">
        <v>83</v>
      </c>
      <c r="L19" s="31">
        <v>35</v>
      </c>
      <c r="M19" s="31">
        <v>13</v>
      </c>
      <c r="N19" s="31">
        <v>6</v>
      </c>
      <c r="O19" s="31">
        <v>23</v>
      </c>
      <c r="P19" s="31">
        <v>0</v>
      </c>
      <c r="Q19" s="31">
        <v>5</v>
      </c>
      <c r="R19" s="32">
        <f t="shared" si="0"/>
        <v>82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</row>
    <row r="20" spans="1:77" s="29" customFormat="1" ht="12.75" customHeight="1" x14ac:dyDescent="0.2">
      <c r="A20" s="30" t="s">
        <v>121</v>
      </c>
      <c r="B20" s="34" t="s">
        <v>67</v>
      </c>
      <c r="C20" s="34" t="s">
        <v>46</v>
      </c>
      <c r="D20" s="43">
        <v>7168700</v>
      </c>
      <c r="E20" s="43">
        <v>2000000</v>
      </c>
      <c r="F20" s="35" t="s">
        <v>86</v>
      </c>
      <c r="G20" s="33" t="s">
        <v>87</v>
      </c>
      <c r="H20" s="33" t="s">
        <v>98</v>
      </c>
      <c r="I20" s="33" t="s">
        <v>83</v>
      </c>
      <c r="J20" s="33" t="s">
        <v>99</v>
      </c>
      <c r="K20" s="33" t="s">
        <v>84</v>
      </c>
      <c r="L20" s="31">
        <v>34</v>
      </c>
      <c r="M20" s="31">
        <v>11</v>
      </c>
      <c r="N20" s="31">
        <v>8</v>
      </c>
      <c r="O20" s="31">
        <v>22</v>
      </c>
      <c r="P20" s="31">
        <v>3</v>
      </c>
      <c r="Q20" s="31">
        <v>5</v>
      </c>
      <c r="R20" s="32">
        <f t="shared" si="0"/>
        <v>83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</row>
    <row r="21" spans="1:77" s="29" customFormat="1" ht="12.75" customHeight="1" x14ac:dyDescent="0.2">
      <c r="A21" s="30" t="s">
        <v>122</v>
      </c>
      <c r="B21" s="34" t="s">
        <v>68</v>
      </c>
      <c r="C21" s="34" t="s">
        <v>47</v>
      </c>
      <c r="D21" s="43">
        <v>1633000</v>
      </c>
      <c r="E21" s="43">
        <v>750000</v>
      </c>
      <c r="F21" s="35" t="s">
        <v>100</v>
      </c>
      <c r="G21" s="33" t="s">
        <v>84</v>
      </c>
      <c r="H21" s="33" t="s">
        <v>101</v>
      </c>
      <c r="I21" s="33" t="s">
        <v>83</v>
      </c>
      <c r="J21" s="33" t="s">
        <v>102</v>
      </c>
      <c r="K21" s="33" t="s">
        <v>84</v>
      </c>
      <c r="L21" s="31">
        <v>10</v>
      </c>
      <c r="M21" s="31">
        <v>5</v>
      </c>
      <c r="N21" s="31">
        <v>5</v>
      </c>
      <c r="O21" s="31">
        <v>10</v>
      </c>
      <c r="P21" s="31">
        <v>2</v>
      </c>
      <c r="Q21" s="31">
        <v>4</v>
      </c>
      <c r="R21" s="32">
        <f t="shared" si="0"/>
        <v>36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</row>
    <row r="22" spans="1:77" s="29" customFormat="1" ht="12.75" customHeight="1" x14ac:dyDescent="0.2">
      <c r="A22" s="30" t="s">
        <v>123</v>
      </c>
      <c r="B22" s="34" t="s">
        <v>69</v>
      </c>
      <c r="C22" s="34" t="s">
        <v>48</v>
      </c>
      <c r="D22" s="43">
        <v>1515000</v>
      </c>
      <c r="E22" s="43">
        <v>550000</v>
      </c>
      <c r="F22" s="35" t="s">
        <v>103</v>
      </c>
      <c r="G22" s="33" t="s">
        <v>83</v>
      </c>
      <c r="H22" s="33" t="s">
        <v>105</v>
      </c>
      <c r="I22" s="33" t="s">
        <v>83</v>
      </c>
      <c r="J22" s="33" t="s">
        <v>104</v>
      </c>
      <c r="K22" s="33" t="s">
        <v>87</v>
      </c>
      <c r="L22" s="31">
        <v>37</v>
      </c>
      <c r="M22" s="31">
        <v>12</v>
      </c>
      <c r="N22" s="31">
        <v>5</v>
      </c>
      <c r="O22" s="31">
        <v>20</v>
      </c>
      <c r="P22" s="31">
        <v>2</v>
      </c>
      <c r="Q22" s="31">
        <v>5</v>
      </c>
      <c r="R22" s="32">
        <f t="shared" si="0"/>
        <v>81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</row>
    <row r="23" spans="1:77" s="29" customFormat="1" ht="12.75" customHeight="1" x14ac:dyDescent="0.2">
      <c r="A23" s="30" t="s">
        <v>124</v>
      </c>
      <c r="B23" s="34" t="s">
        <v>70</v>
      </c>
      <c r="C23" s="34" t="s">
        <v>49</v>
      </c>
      <c r="D23" s="43">
        <v>7250000</v>
      </c>
      <c r="E23" s="43">
        <v>1200000</v>
      </c>
      <c r="F23" s="35" t="s">
        <v>105</v>
      </c>
      <c r="G23" s="33" t="s">
        <v>84</v>
      </c>
      <c r="H23" s="33" t="s">
        <v>87</v>
      </c>
      <c r="I23" s="33" t="s">
        <v>87</v>
      </c>
      <c r="J23" s="33" t="s">
        <v>106</v>
      </c>
      <c r="K23" s="33" t="s">
        <v>84</v>
      </c>
      <c r="L23" s="31">
        <v>22</v>
      </c>
      <c r="M23" s="31">
        <v>7</v>
      </c>
      <c r="N23" s="31">
        <v>8</v>
      </c>
      <c r="O23" s="31">
        <v>13</v>
      </c>
      <c r="P23" s="31">
        <v>0</v>
      </c>
      <c r="Q23" s="31">
        <v>2</v>
      </c>
      <c r="R23" s="32">
        <f t="shared" si="0"/>
        <v>52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s="29" customFormat="1" ht="12.75" customHeight="1" x14ac:dyDescent="0.2">
      <c r="A24" s="30" t="s">
        <v>125</v>
      </c>
      <c r="B24" s="34" t="s">
        <v>71</v>
      </c>
      <c r="C24" s="34" t="s">
        <v>50</v>
      </c>
      <c r="D24" s="43">
        <v>4550000</v>
      </c>
      <c r="E24" s="43">
        <v>1310000</v>
      </c>
      <c r="F24" s="35" t="s">
        <v>107</v>
      </c>
      <c r="G24" s="33" t="s">
        <v>83</v>
      </c>
      <c r="H24" s="33" t="s">
        <v>103</v>
      </c>
      <c r="I24" s="33" t="s">
        <v>84</v>
      </c>
      <c r="J24" s="33" t="s">
        <v>108</v>
      </c>
      <c r="K24" s="33" t="s">
        <v>87</v>
      </c>
      <c r="L24" s="31">
        <v>31</v>
      </c>
      <c r="M24" s="31">
        <v>12</v>
      </c>
      <c r="N24" s="31">
        <v>6</v>
      </c>
      <c r="O24" s="31">
        <v>21</v>
      </c>
      <c r="P24" s="31">
        <v>5</v>
      </c>
      <c r="Q24" s="31">
        <v>5</v>
      </c>
      <c r="R24" s="32">
        <f t="shared" si="0"/>
        <v>80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</row>
    <row r="25" spans="1:77" s="29" customFormat="1" ht="12.75" customHeight="1" x14ac:dyDescent="0.2">
      <c r="A25" s="30" t="s">
        <v>126</v>
      </c>
      <c r="B25" s="34" t="s">
        <v>72</v>
      </c>
      <c r="C25" s="34" t="s">
        <v>51</v>
      </c>
      <c r="D25" s="43">
        <v>3770000</v>
      </c>
      <c r="E25" s="43">
        <v>1500000</v>
      </c>
      <c r="F25" s="35" t="s">
        <v>96</v>
      </c>
      <c r="G25" s="33" t="s">
        <v>83</v>
      </c>
      <c r="H25" s="33" t="s">
        <v>107</v>
      </c>
      <c r="I25" s="33" t="s">
        <v>83</v>
      </c>
      <c r="J25" s="33" t="s">
        <v>109</v>
      </c>
      <c r="K25" s="33" t="s">
        <v>87</v>
      </c>
      <c r="L25" s="31">
        <v>35</v>
      </c>
      <c r="M25" s="31">
        <v>14</v>
      </c>
      <c r="N25" s="31">
        <v>8</v>
      </c>
      <c r="O25" s="31">
        <v>19</v>
      </c>
      <c r="P25" s="31">
        <v>0</v>
      </c>
      <c r="Q25" s="31">
        <v>5</v>
      </c>
      <c r="R25" s="32">
        <f t="shared" si="0"/>
        <v>81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7" s="29" customFormat="1" ht="12.75" customHeight="1" x14ac:dyDescent="0.2">
      <c r="A26" s="30" t="s">
        <v>127</v>
      </c>
      <c r="B26" s="34" t="s">
        <v>73</v>
      </c>
      <c r="C26" s="34" t="s">
        <v>52</v>
      </c>
      <c r="D26" s="43">
        <v>4194600</v>
      </c>
      <c r="E26" s="43">
        <v>1900000</v>
      </c>
      <c r="F26" s="35" t="s">
        <v>91</v>
      </c>
      <c r="G26" s="33" t="s">
        <v>83</v>
      </c>
      <c r="H26" s="33" t="s">
        <v>110</v>
      </c>
      <c r="I26" s="33" t="s">
        <v>87</v>
      </c>
      <c r="J26" s="33" t="s">
        <v>111</v>
      </c>
      <c r="K26" s="33" t="s">
        <v>83</v>
      </c>
      <c r="L26" s="31">
        <v>36</v>
      </c>
      <c r="M26" s="31">
        <v>15</v>
      </c>
      <c r="N26" s="31">
        <v>9</v>
      </c>
      <c r="O26" s="31">
        <v>21</v>
      </c>
      <c r="P26" s="31">
        <v>5</v>
      </c>
      <c r="Q26" s="31">
        <v>5</v>
      </c>
      <c r="R26" s="32">
        <f t="shared" si="0"/>
        <v>91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</row>
    <row r="27" spans="1:77" s="29" customFormat="1" ht="12.75" customHeight="1" x14ac:dyDescent="0.2">
      <c r="A27" s="30" t="s">
        <v>128</v>
      </c>
      <c r="B27" s="34" t="s">
        <v>74</v>
      </c>
      <c r="C27" s="34" t="s">
        <v>53</v>
      </c>
      <c r="D27" s="43">
        <v>7500150</v>
      </c>
      <c r="E27" s="43">
        <v>1500000</v>
      </c>
      <c r="F27" s="35" t="s">
        <v>101</v>
      </c>
      <c r="G27" s="33" t="s">
        <v>83</v>
      </c>
      <c r="H27" s="33" t="s">
        <v>112</v>
      </c>
      <c r="I27" s="33" t="s">
        <v>83</v>
      </c>
      <c r="J27" s="33" t="s">
        <v>88</v>
      </c>
      <c r="K27" s="33" t="s">
        <v>83</v>
      </c>
      <c r="L27" s="31">
        <v>32</v>
      </c>
      <c r="M27" s="31">
        <v>12</v>
      </c>
      <c r="N27" s="31">
        <v>7</v>
      </c>
      <c r="O27" s="31">
        <v>20</v>
      </c>
      <c r="P27" s="31">
        <v>3</v>
      </c>
      <c r="Q27" s="31">
        <v>4</v>
      </c>
      <c r="R27" s="32">
        <f t="shared" si="0"/>
        <v>78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</row>
    <row r="28" spans="1:77" s="29" customFormat="1" ht="12.75" customHeight="1" x14ac:dyDescent="0.2">
      <c r="A28" s="30" t="s">
        <v>129</v>
      </c>
      <c r="B28" s="34" t="s">
        <v>68</v>
      </c>
      <c r="C28" s="34" t="s">
        <v>54</v>
      </c>
      <c r="D28" s="43">
        <v>1716100</v>
      </c>
      <c r="E28" s="43">
        <v>850000</v>
      </c>
      <c r="F28" s="35" t="s">
        <v>110</v>
      </c>
      <c r="G28" s="33" t="s">
        <v>87</v>
      </c>
      <c r="H28" s="33" t="s">
        <v>100</v>
      </c>
      <c r="I28" s="33" t="s">
        <v>83</v>
      </c>
      <c r="J28" s="33" t="s">
        <v>89</v>
      </c>
      <c r="K28" s="33" t="s">
        <v>83</v>
      </c>
      <c r="L28" s="31">
        <v>33</v>
      </c>
      <c r="M28" s="31">
        <v>11</v>
      </c>
      <c r="N28" s="31">
        <v>7</v>
      </c>
      <c r="O28" s="31">
        <v>17</v>
      </c>
      <c r="P28" s="31">
        <v>2</v>
      </c>
      <c r="Q28" s="31">
        <v>5</v>
      </c>
      <c r="R28" s="32">
        <f t="shared" si="0"/>
        <v>75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</row>
    <row r="29" spans="1:77" s="29" customFormat="1" ht="12.75" customHeight="1" x14ac:dyDescent="0.2">
      <c r="A29" s="30" t="s">
        <v>130</v>
      </c>
      <c r="B29" s="34" t="s">
        <v>75</v>
      </c>
      <c r="C29" s="34" t="s">
        <v>55</v>
      </c>
      <c r="D29" s="43">
        <v>9444000</v>
      </c>
      <c r="E29" s="43">
        <v>1550000</v>
      </c>
      <c r="F29" s="35" t="s">
        <v>113</v>
      </c>
      <c r="G29" s="33" t="s">
        <v>83</v>
      </c>
      <c r="H29" s="33" t="s">
        <v>95</v>
      </c>
      <c r="I29" s="33" t="s">
        <v>83</v>
      </c>
      <c r="J29" s="33" t="s">
        <v>92</v>
      </c>
      <c r="K29" s="33" t="s">
        <v>83</v>
      </c>
      <c r="L29" s="31">
        <v>29</v>
      </c>
      <c r="M29" s="31">
        <v>10</v>
      </c>
      <c r="N29" s="31">
        <v>8</v>
      </c>
      <c r="O29" s="31">
        <v>14</v>
      </c>
      <c r="P29" s="31">
        <v>3</v>
      </c>
      <c r="Q29" s="31">
        <v>3</v>
      </c>
      <c r="R29" s="32">
        <f t="shared" si="0"/>
        <v>67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</row>
    <row r="30" spans="1:77" s="29" customFormat="1" ht="12.75" customHeight="1" x14ac:dyDescent="0.2">
      <c r="A30" s="30" t="s">
        <v>131</v>
      </c>
      <c r="B30" s="34" t="s">
        <v>76</v>
      </c>
      <c r="C30" s="34" t="s">
        <v>56</v>
      </c>
      <c r="D30" s="43">
        <v>5380000</v>
      </c>
      <c r="E30" s="43">
        <v>1600000</v>
      </c>
      <c r="F30" s="35" t="s">
        <v>96</v>
      </c>
      <c r="G30" s="33" t="s">
        <v>84</v>
      </c>
      <c r="H30" s="33" t="s">
        <v>105</v>
      </c>
      <c r="I30" s="33" t="s">
        <v>84</v>
      </c>
      <c r="J30" s="33" t="s">
        <v>94</v>
      </c>
      <c r="K30" s="33" t="s">
        <v>83</v>
      </c>
      <c r="L30" s="31">
        <v>30</v>
      </c>
      <c r="M30" s="31">
        <v>11</v>
      </c>
      <c r="N30" s="31">
        <v>5</v>
      </c>
      <c r="O30" s="31">
        <v>20</v>
      </c>
      <c r="P30" s="31">
        <v>0</v>
      </c>
      <c r="Q30" s="31">
        <v>4</v>
      </c>
      <c r="R30" s="32">
        <f t="shared" si="0"/>
        <v>70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</row>
    <row r="31" spans="1:77" s="29" customFormat="1" ht="12.75" customHeight="1" x14ac:dyDescent="0.2">
      <c r="A31" s="30" t="s">
        <v>132</v>
      </c>
      <c r="B31" s="34" t="s">
        <v>77</v>
      </c>
      <c r="C31" s="34" t="s">
        <v>57</v>
      </c>
      <c r="D31" s="43">
        <v>1946124</v>
      </c>
      <c r="E31" s="43">
        <v>500000</v>
      </c>
      <c r="F31" s="35" t="s">
        <v>112</v>
      </c>
      <c r="G31" s="33" t="s">
        <v>83</v>
      </c>
      <c r="H31" s="33" t="s">
        <v>85</v>
      </c>
      <c r="I31" s="33" t="s">
        <v>83</v>
      </c>
      <c r="J31" s="33" t="s">
        <v>97</v>
      </c>
      <c r="K31" s="33" t="s">
        <v>83</v>
      </c>
      <c r="L31" s="31">
        <v>30</v>
      </c>
      <c r="M31" s="31">
        <v>11</v>
      </c>
      <c r="N31" s="31">
        <v>9</v>
      </c>
      <c r="O31" s="31">
        <v>21</v>
      </c>
      <c r="P31" s="31">
        <v>0</v>
      </c>
      <c r="Q31" s="31">
        <v>5</v>
      </c>
      <c r="R31" s="32">
        <f t="shared" si="0"/>
        <v>76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7" s="29" customFormat="1" ht="12.75" customHeight="1" x14ac:dyDescent="0.2">
      <c r="A32" s="30" t="s">
        <v>133</v>
      </c>
      <c r="B32" s="34" t="s">
        <v>78</v>
      </c>
      <c r="C32" s="34" t="s">
        <v>58</v>
      </c>
      <c r="D32" s="43">
        <v>2853675</v>
      </c>
      <c r="E32" s="43">
        <v>1350000</v>
      </c>
      <c r="F32" s="35" t="s">
        <v>101</v>
      </c>
      <c r="G32" s="33" t="s">
        <v>83</v>
      </c>
      <c r="H32" s="33" t="s">
        <v>93</v>
      </c>
      <c r="I32" s="33" t="s">
        <v>83</v>
      </c>
      <c r="J32" s="33" t="s">
        <v>99</v>
      </c>
      <c r="K32" s="33" t="s">
        <v>83</v>
      </c>
      <c r="L32" s="31">
        <v>15</v>
      </c>
      <c r="M32" s="31">
        <v>10</v>
      </c>
      <c r="N32" s="31">
        <v>5</v>
      </c>
      <c r="O32" s="31">
        <v>5</v>
      </c>
      <c r="P32" s="31">
        <v>0</v>
      </c>
      <c r="Q32" s="31">
        <v>2</v>
      </c>
      <c r="R32" s="32">
        <f t="shared" si="0"/>
        <v>37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</row>
    <row r="33" spans="1:77" s="29" customFormat="1" ht="12.75" customHeight="1" x14ac:dyDescent="0.2">
      <c r="A33" s="30" t="s">
        <v>134</v>
      </c>
      <c r="B33" s="34" t="s">
        <v>79</v>
      </c>
      <c r="C33" s="34" t="s">
        <v>59</v>
      </c>
      <c r="D33" s="43">
        <v>3900000</v>
      </c>
      <c r="E33" s="43">
        <v>1800000</v>
      </c>
      <c r="F33" s="35" t="s">
        <v>98</v>
      </c>
      <c r="G33" s="33" t="s">
        <v>83</v>
      </c>
      <c r="H33" s="33" t="s">
        <v>113</v>
      </c>
      <c r="I33" s="33" t="s">
        <v>83</v>
      </c>
      <c r="J33" s="33" t="s">
        <v>102</v>
      </c>
      <c r="K33" s="33" t="s">
        <v>83</v>
      </c>
      <c r="L33" s="31">
        <v>35</v>
      </c>
      <c r="M33" s="31">
        <v>12</v>
      </c>
      <c r="N33" s="31">
        <v>5</v>
      </c>
      <c r="O33" s="31">
        <v>22</v>
      </c>
      <c r="P33" s="31">
        <v>2</v>
      </c>
      <c r="Q33" s="31">
        <v>5</v>
      </c>
      <c r="R33" s="32">
        <f t="shared" si="0"/>
        <v>81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4" spans="1:77" s="29" customFormat="1" ht="12.75" customHeight="1" x14ac:dyDescent="0.2">
      <c r="A34" s="30" t="s">
        <v>135</v>
      </c>
      <c r="B34" s="34" t="s">
        <v>80</v>
      </c>
      <c r="C34" s="34" t="s">
        <v>60</v>
      </c>
      <c r="D34" s="43">
        <v>2350000</v>
      </c>
      <c r="E34" s="43">
        <v>1200000</v>
      </c>
      <c r="F34" s="35" t="s">
        <v>85</v>
      </c>
      <c r="G34" s="33" t="s">
        <v>83</v>
      </c>
      <c r="H34" s="33" t="s">
        <v>86</v>
      </c>
      <c r="I34" s="33" t="s">
        <v>87</v>
      </c>
      <c r="J34" s="33" t="s">
        <v>104</v>
      </c>
      <c r="K34" s="33" t="s">
        <v>87</v>
      </c>
      <c r="L34" s="31">
        <v>36</v>
      </c>
      <c r="M34" s="31">
        <v>13</v>
      </c>
      <c r="N34" s="31">
        <v>5</v>
      </c>
      <c r="O34" s="31">
        <v>23</v>
      </c>
      <c r="P34" s="31">
        <v>0</v>
      </c>
      <c r="Q34" s="31">
        <v>5</v>
      </c>
      <c r="R34" s="32">
        <f t="shared" si="0"/>
        <v>82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</row>
    <row r="35" spans="1:77" s="29" customFormat="1" ht="12.75" customHeight="1" x14ac:dyDescent="0.2">
      <c r="A35" s="30" t="s">
        <v>136</v>
      </c>
      <c r="B35" s="34" t="s">
        <v>81</v>
      </c>
      <c r="C35" s="34" t="s">
        <v>61</v>
      </c>
      <c r="D35" s="43">
        <v>3550000</v>
      </c>
      <c r="E35" s="43">
        <v>1600000</v>
      </c>
      <c r="F35" s="35" t="s">
        <v>114</v>
      </c>
      <c r="G35" s="33" t="s">
        <v>83</v>
      </c>
      <c r="H35" s="33" t="s">
        <v>115</v>
      </c>
      <c r="I35" s="33" t="s">
        <v>83</v>
      </c>
      <c r="J35" s="33" t="s">
        <v>106</v>
      </c>
      <c r="K35" s="33" t="s">
        <v>84</v>
      </c>
      <c r="L35" s="31">
        <v>35</v>
      </c>
      <c r="M35" s="31">
        <v>13</v>
      </c>
      <c r="N35" s="31">
        <v>7</v>
      </c>
      <c r="O35" s="31">
        <v>22</v>
      </c>
      <c r="P35" s="31">
        <v>2</v>
      </c>
      <c r="Q35" s="31">
        <v>5</v>
      </c>
      <c r="R35" s="32">
        <f t="shared" si="0"/>
        <v>84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7" s="29" customFormat="1" ht="12.75" customHeight="1" x14ac:dyDescent="0.2">
      <c r="A36" s="30" t="s">
        <v>137</v>
      </c>
      <c r="B36" s="34" t="s">
        <v>82</v>
      </c>
      <c r="C36" s="34" t="s">
        <v>62</v>
      </c>
      <c r="D36" s="43">
        <v>3291379</v>
      </c>
      <c r="E36" s="43">
        <v>1800000</v>
      </c>
      <c r="F36" s="35" t="s">
        <v>90</v>
      </c>
      <c r="G36" s="33" t="s">
        <v>83</v>
      </c>
      <c r="H36" s="33" t="s">
        <v>91</v>
      </c>
      <c r="I36" s="33" t="s">
        <v>83</v>
      </c>
      <c r="J36" s="33" t="s">
        <v>108</v>
      </c>
      <c r="K36" s="33" t="s">
        <v>87</v>
      </c>
      <c r="L36" s="31">
        <v>33</v>
      </c>
      <c r="M36" s="31">
        <v>13</v>
      </c>
      <c r="N36" s="31">
        <v>8</v>
      </c>
      <c r="O36" s="31">
        <v>19</v>
      </c>
      <c r="P36" s="31">
        <v>3</v>
      </c>
      <c r="Q36" s="31">
        <v>4</v>
      </c>
      <c r="R36" s="32">
        <f t="shared" si="0"/>
        <v>80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</row>
    <row r="37" spans="1:77" x14ac:dyDescent="0.3">
      <c r="D37" s="41">
        <f>SUM(D15:D36)</f>
        <v>110525463</v>
      </c>
      <c r="E37" s="41">
        <f>SUM(E15:E36)</f>
        <v>33260000</v>
      </c>
      <c r="F37" s="38"/>
    </row>
    <row r="38" spans="1:77" x14ac:dyDescent="0.3">
      <c r="E38" s="38"/>
      <c r="F38" s="38"/>
      <c r="G38" s="38"/>
      <c r="H38" s="38"/>
    </row>
  </sheetData>
  <mergeCells count="17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L12:L13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25" sqref="O15:O36" xr:uid="{8C376B0B-9229-45C5-8E16-291DB01B5472}">
      <formula1>25</formula1>
    </dataValidation>
    <dataValidation type="decimal" operator="lessThanOrEqual" allowBlank="1" showInputMessage="1" showErrorMessage="1" error="max. 5" sqref="P15:Q36" xr:uid="{1C7B3C89-8C0B-4C10-B68E-00E2BE33D9C8}">
      <formula1>5</formula1>
    </dataValidation>
    <dataValidation type="decimal" operator="lessThanOrEqual" allowBlank="1" showInputMessage="1" showErrorMessage="1" error="max. 10" sqref="N15:N36" xr:uid="{B651C137-280D-4EA2-B924-D1BB4138527B}">
      <formula1>10</formula1>
    </dataValidation>
    <dataValidation type="decimal" operator="lessThanOrEqual" allowBlank="1" showInputMessage="1" showErrorMessage="1" error="max. 15" sqref="M15:M36" xr:uid="{663F61D1-BDCF-483C-A264-C904E64BE2E8}">
      <formula1>15</formula1>
    </dataValidation>
    <dataValidation type="decimal" operator="lessThanOrEqual" allowBlank="1" showInputMessage="1" showErrorMessage="1" error="max. 40" sqref="L15:L36" xr:uid="{8729F7C5-A644-4D87-9B55-EFD17AFC2104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8AE3-6693-443C-A8E5-F62B1769DB55}">
  <dimension ref="A1:BY38"/>
  <sheetViews>
    <sheetView zoomScale="80" zoomScaleNormal="80" workbookViewId="0"/>
  </sheetViews>
  <sheetFormatPr defaultColWidth="9.109375" defaultRowHeight="12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15.6640625" style="25" customWidth="1"/>
    <col min="11" max="11" width="5.6640625" style="25" customWidth="1"/>
    <col min="12" max="12" width="9.6640625" style="25" customWidth="1"/>
    <col min="13" max="18" width="9.33203125" style="25" customWidth="1"/>
    <col min="19" max="16384" width="9.109375" style="25"/>
  </cols>
  <sheetData>
    <row r="1" spans="1:77" ht="38.25" customHeight="1" x14ac:dyDescent="0.3">
      <c r="A1" s="24" t="s">
        <v>30</v>
      </c>
    </row>
    <row r="2" spans="1:77" ht="12.6" x14ac:dyDescent="0.3">
      <c r="A2" s="27" t="s">
        <v>39</v>
      </c>
      <c r="D2" s="27" t="s">
        <v>22</v>
      </c>
    </row>
    <row r="3" spans="1:77" ht="12.6" x14ac:dyDescent="0.3">
      <c r="A3" s="27" t="s">
        <v>38</v>
      </c>
      <c r="D3" s="25" t="s">
        <v>31</v>
      </c>
    </row>
    <row r="4" spans="1:77" ht="12.6" x14ac:dyDescent="0.3">
      <c r="A4" s="27" t="s">
        <v>143</v>
      </c>
      <c r="D4" s="25" t="s">
        <v>32</v>
      </c>
    </row>
    <row r="5" spans="1:77" ht="12.6" x14ac:dyDescent="0.3">
      <c r="A5" s="27" t="s">
        <v>37</v>
      </c>
      <c r="D5" s="25" t="s">
        <v>33</v>
      </c>
    </row>
    <row r="6" spans="1:77" ht="12.6" x14ac:dyDescent="0.3">
      <c r="A6" s="25" t="s">
        <v>40</v>
      </c>
      <c r="D6" s="25" t="s">
        <v>34</v>
      </c>
    </row>
    <row r="7" spans="1:77" x14ac:dyDescent="0.3">
      <c r="D7" s="25" t="s">
        <v>35</v>
      </c>
    </row>
    <row r="8" spans="1:77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77" ht="12.6" customHeight="1" x14ac:dyDescent="0.3">
      <c r="A9" s="27"/>
      <c r="D9" s="27" t="s">
        <v>23</v>
      </c>
      <c r="E9" s="39"/>
      <c r="F9" s="39"/>
      <c r="G9" s="39"/>
      <c r="H9" s="39"/>
      <c r="I9" s="39"/>
      <c r="J9" s="39"/>
      <c r="K9" s="39"/>
    </row>
    <row r="10" spans="1:77" ht="39" customHeight="1" x14ac:dyDescent="0.3">
      <c r="A10" s="27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77" ht="12.6" customHeight="1" x14ac:dyDescent="0.3">
      <c r="A11" s="27"/>
    </row>
    <row r="12" spans="1:77" ht="26.4" customHeight="1" x14ac:dyDescent="0.3">
      <c r="A12" s="47" t="s">
        <v>0</v>
      </c>
      <c r="B12" s="47" t="s">
        <v>1</v>
      </c>
      <c r="C12" s="47" t="s">
        <v>17</v>
      </c>
      <c r="D12" s="47" t="s">
        <v>12</v>
      </c>
      <c r="E12" s="50" t="s">
        <v>2</v>
      </c>
      <c r="F12" s="47" t="s">
        <v>27</v>
      </c>
      <c r="G12" s="47"/>
      <c r="H12" s="47" t="s">
        <v>28</v>
      </c>
      <c r="I12" s="47"/>
      <c r="J12" s="47" t="s">
        <v>29</v>
      </c>
      <c r="K12" s="47"/>
      <c r="L12" s="47" t="s">
        <v>14</v>
      </c>
      <c r="M12" s="47" t="s">
        <v>138</v>
      </c>
      <c r="N12" s="47" t="s">
        <v>13</v>
      </c>
      <c r="O12" s="47" t="s">
        <v>139</v>
      </c>
      <c r="P12" s="47" t="s">
        <v>141</v>
      </c>
      <c r="Q12" s="47" t="s">
        <v>142</v>
      </c>
      <c r="R12" s="47" t="s">
        <v>3</v>
      </c>
    </row>
    <row r="13" spans="1:77" ht="59.4" customHeight="1" x14ac:dyDescent="0.3">
      <c r="A13" s="48"/>
      <c r="B13" s="48"/>
      <c r="C13" s="48"/>
      <c r="D13" s="48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77" ht="37.5" customHeight="1" x14ac:dyDescent="0.3">
      <c r="A14" s="49"/>
      <c r="B14" s="49"/>
      <c r="C14" s="49"/>
      <c r="D14" s="49"/>
      <c r="E14" s="52"/>
      <c r="F14" s="28" t="s">
        <v>24</v>
      </c>
      <c r="G14" s="40" t="s">
        <v>25</v>
      </c>
      <c r="H14" s="40" t="s">
        <v>24</v>
      </c>
      <c r="I14" s="40" t="s">
        <v>25</v>
      </c>
      <c r="J14" s="40" t="s">
        <v>24</v>
      </c>
      <c r="K14" s="40" t="s">
        <v>25</v>
      </c>
      <c r="L14" s="40" t="s">
        <v>26</v>
      </c>
      <c r="M14" s="40" t="s">
        <v>19</v>
      </c>
      <c r="N14" s="40" t="s">
        <v>21</v>
      </c>
      <c r="O14" s="40" t="s">
        <v>140</v>
      </c>
      <c r="P14" s="40" t="s">
        <v>20</v>
      </c>
      <c r="Q14" s="40" t="s">
        <v>20</v>
      </c>
      <c r="R14" s="40"/>
    </row>
    <row r="15" spans="1:77" s="29" customFormat="1" ht="12.75" customHeight="1" x14ac:dyDescent="0.2">
      <c r="A15" s="30" t="s">
        <v>116</v>
      </c>
      <c r="B15" s="34" t="s">
        <v>63</v>
      </c>
      <c r="C15" s="34" t="s">
        <v>41</v>
      </c>
      <c r="D15" s="43">
        <v>14025750</v>
      </c>
      <c r="E15" s="43">
        <v>3500000</v>
      </c>
      <c r="F15" s="35" t="s">
        <v>85</v>
      </c>
      <c r="G15" s="33" t="s">
        <v>83</v>
      </c>
      <c r="H15" s="33" t="s">
        <v>86</v>
      </c>
      <c r="I15" s="33" t="s">
        <v>87</v>
      </c>
      <c r="J15" s="33" t="s">
        <v>88</v>
      </c>
      <c r="K15" s="33" t="s">
        <v>84</v>
      </c>
      <c r="L15" s="31">
        <v>38</v>
      </c>
      <c r="M15" s="31">
        <v>15</v>
      </c>
      <c r="N15" s="31">
        <v>9</v>
      </c>
      <c r="O15" s="31">
        <v>17</v>
      </c>
      <c r="P15" s="31">
        <v>1</v>
      </c>
      <c r="Q15" s="31">
        <v>3</v>
      </c>
      <c r="R15" s="32">
        <f t="shared" ref="R15:R36" si="0">SUM(L15:Q15)</f>
        <v>83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</row>
    <row r="16" spans="1:77" s="29" customFormat="1" ht="12.75" customHeight="1" x14ac:dyDescent="0.2">
      <c r="A16" s="30" t="s">
        <v>117</v>
      </c>
      <c r="B16" s="34" t="s">
        <v>64</v>
      </c>
      <c r="C16" s="34" t="s">
        <v>42</v>
      </c>
      <c r="D16" s="43">
        <v>4982500</v>
      </c>
      <c r="E16" s="43">
        <v>1700000</v>
      </c>
      <c r="F16" s="35" t="s">
        <v>110</v>
      </c>
      <c r="G16" s="33" t="s">
        <v>87</v>
      </c>
      <c r="H16" s="33" t="s">
        <v>113</v>
      </c>
      <c r="I16" s="33" t="s">
        <v>83</v>
      </c>
      <c r="J16" s="33" t="s">
        <v>89</v>
      </c>
      <c r="K16" s="33" t="s">
        <v>83</v>
      </c>
      <c r="L16" s="31">
        <v>30</v>
      </c>
      <c r="M16" s="31">
        <v>11</v>
      </c>
      <c r="N16" s="31">
        <v>8</v>
      </c>
      <c r="O16" s="31">
        <v>18</v>
      </c>
      <c r="P16" s="31">
        <v>2</v>
      </c>
      <c r="Q16" s="31">
        <v>4</v>
      </c>
      <c r="R16" s="32">
        <f t="shared" si="0"/>
        <v>73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s="29" customFormat="1" ht="12.75" customHeight="1" x14ac:dyDescent="0.2">
      <c r="A17" s="30" t="s">
        <v>118</v>
      </c>
      <c r="B17" s="34" t="s">
        <v>64</v>
      </c>
      <c r="C17" s="34" t="s">
        <v>43</v>
      </c>
      <c r="D17" s="43">
        <v>5610000</v>
      </c>
      <c r="E17" s="43">
        <v>2000000</v>
      </c>
      <c r="F17" s="35" t="s">
        <v>90</v>
      </c>
      <c r="G17" s="33" t="s">
        <v>83</v>
      </c>
      <c r="H17" s="33" t="s">
        <v>91</v>
      </c>
      <c r="I17" s="33" t="s">
        <v>83</v>
      </c>
      <c r="J17" s="33" t="s">
        <v>92</v>
      </c>
      <c r="K17" s="33" t="s">
        <v>83</v>
      </c>
      <c r="L17" s="31">
        <v>23</v>
      </c>
      <c r="M17" s="31">
        <v>7</v>
      </c>
      <c r="N17" s="31">
        <v>6</v>
      </c>
      <c r="O17" s="31">
        <v>13</v>
      </c>
      <c r="P17" s="31">
        <v>2</v>
      </c>
      <c r="Q17" s="31">
        <v>4</v>
      </c>
      <c r="R17" s="32">
        <f t="shared" si="0"/>
        <v>55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</row>
    <row r="18" spans="1:77" s="29" customFormat="1" ht="12.75" customHeight="1" x14ac:dyDescent="0.2">
      <c r="A18" s="30" t="s">
        <v>119</v>
      </c>
      <c r="B18" s="34" t="s">
        <v>65</v>
      </c>
      <c r="C18" s="34" t="s">
        <v>44</v>
      </c>
      <c r="D18" s="43">
        <v>7251300</v>
      </c>
      <c r="E18" s="43">
        <v>1500000</v>
      </c>
      <c r="F18" s="35" t="s">
        <v>93</v>
      </c>
      <c r="G18" s="33" t="s">
        <v>83</v>
      </c>
      <c r="H18" s="33" t="s">
        <v>90</v>
      </c>
      <c r="I18" s="33" t="s">
        <v>84</v>
      </c>
      <c r="J18" s="33" t="s">
        <v>94</v>
      </c>
      <c r="K18" s="33" t="s">
        <v>83</v>
      </c>
      <c r="L18" s="31">
        <v>23</v>
      </c>
      <c r="M18" s="31">
        <v>8</v>
      </c>
      <c r="N18" s="31">
        <v>7</v>
      </c>
      <c r="O18" s="31">
        <v>16</v>
      </c>
      <c r="P18" s="31">
        <v>0</v>
      </c>
      <c r="Q18" s="31">
        <v>4</v>
      </c>
      <c r="R18" s="32">
        <f t="shared" si="0"/>
        <v>58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</row>
    <row r="19" spans="1:77" s="29" customFormat="1" ht="12.75" customHeight="1" x14ac:dyDescent="0.2">
      <c r="A19" s="30" t="s">
        <v>120</v>
      </c>
      <c r="B19" s="34" t="s">
        <v>66</v>
      </c>
      <c r="C19" s="34" t="s">
        <v>45</v>
      </c>
      <c r="D19" s="43">
        <v>6643185</v>
      </c>
      <c r="E19" s="43">
        <v>1600000</v>
      </c>
      <c r="F19" s="35" t="s">
        <v>87</v>
      </c>
      <c r="G19" s="33" t="s">
        <v>87</v>
      </c>
      <c r="H19" s="33" t="s">
        <v>96</v>
      </c>
      <c r="I19" s="33" t="s">
        <v>83</v>
      </c>
      <c r="J19" s="33" t="s">
        <v>97</v>
      </c>
      <c r="K19" s="33" t="s">
        <v>83</v>
      </c>
      <c r="L19" s="31">
        <v>35</v>
      </c>
      <c r="M19" s="31">
        <v>13</v>
      </c>
      <c r="N19" s="31">
        <v>7</v>
      </c>
      <c r="O19" s="31">
        <v>22</v>
      </c>
      <c r="P19" s="31">
        <v>0</v>
      </c>
      <c r="Q19" s="31">
        <v>5</v>
      </c>
      <c r="R19" s="32">
        <f t="shared" si="0"/>
        <v>82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</row>
    <row r="20" spans="1:77" s="29" customFormat="1" ht="12.75" customHeight="1" x14ac:dyDescent="0.2">
      <c r="A20" s="30" t="s">
        <v>121</v>
      </c>
      <c r="B20" s="34" t="s">
        <v>67</v>
      </c>
      <c r="C20" s="34" t="s">
        <v>46</v>
      </c>
      <c r="D20" s="43">
        <v>7168700</v>
      </c>
      <c r="E20" s="43">
        <v>2000000</v>
      </c>
      <c r="F20" s="35" t="s">
        <v>86</v>
      </c>
      <c r="G20" s="33" t="s">
        <v>87</v>
      </c>
      <c r="H20" s="33" t="s">
        <v>98</v>
      </c>
      <c r="I20" s="33" t="s">
        <v>83</v>
      </c>
      <c r="J20" s="33" t="s">
        <v>99</v>
      </c>
      <c r="K20" s="33" t="s">
        <v>84</v>
      </c>
      <c r="L20" s="31">
        <v>36</v>
      </c>
      <c r="M20" s="31">
        <v>14</v>
      </c>
      <c r="N20" s="31">
        <v>9</v>
      </c>
      <c r="O20" s="31">
        <v>23</v>
      </c>
      <c r="P20" s="31">
        <v>3</v>
      </c>
      <c r="Q20" s="31">
        <v>5</v>
      </c>
      <c r="R20" s="32">
        <f t="shared" si="0"/>
        <v>90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</row>
    <row r="21" spans="1:77" s="29" customFormat="1" ht="12.75" customHeight="1" x14ac:dyDescent="0.2">
      <c r="A21" s="30" t="s">
        <v>122</v>
      </c>
      <c r="B21" s="34" t="s">
        <v>68</v>
      </c>
      <c r="C21" s="34" t="s">
        <v>47</v>
      </c>
      <c r="D21" s="43">
        <v>1633000</v>
      </c>
      <c r="E21" s="43">
        <v>750000</v>
      </c>
      <c r="F21" s="35" t="s">
        <v>100</v>
      </c>
      <c r="G21" s="33" t="s">
        <v>84</v>
      </c>
      <c r="H21" s="33" t="s">
        <v>101</v>
      </c>
      <c r="I21" s="33" t="s">
        <v>83</v>
      </c>
      <c r="J21" s="33" t="s">
        <v>102</v>
      </c>
      <c r="K21" s="33" t="s">
        <v>84</v>
      </c>
      <c r="L21" s="31">
        <v>20</v>
      </c>
      <c r="M21" s="31">
        <v>7</v>
      </c>
      <c r="N21" s="31">
        <v>5</v>
      </c>
      <c r="O21" s="31">
        <v>10</v>
      </c>
      <c r="P21" s="31">
        <v>2</v>
      </c>
      <c r="Q21" s="31">
        <v>4</v>
      </c>
      <c r="R21" s="32">
        <f t="shared" si="0"/>
        <v>48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</row>
    <row r="22" spans="1:77" s="29" customFormat="1" ht="12.75" customHeight="1" x14ac:dyDescent="0.2">
      <c r="A22" s="30" t="s">
        <v>123</v>
      </c>
      <c r="B22" s="34" t="s">
        <v>69</v>
      </c>
      <c r="C22" s="34" t="s">
        <v>48</v>
      </c>
      <c r="D22" s="43">
        <v>1515000</v>
      </c>
      <c r="E22" s="43">
        <v>550000</v>
      </c>
      <c r="F22" s="35" t="s">
        <v>103</v>
      </c>
      <c r="G22" s="33" t="s">
        <v>83</v>
      </c>
      <c r="H22" s="33" t="s">
        <v>105</v>
      </c>
      <c r="I22" s="33" t="s">
        <v>83</v>
      </c>
      <c r="J22" s="33" t="s">
        <v>104</v>
      </c>
      <c r="K22" s="33" t="s">
        <v>87</v>
      </c>
      <c r="L22" s="31">
        <v>35</v>
      </c>
      <c r="M22" s="31">
        <v>12</v>
      </c>
      <c r="N22" s="31">
        <v>7</v>
      </c>
      <c r="O22" s="31">
        <v>20</v>
      </c>
      <c r="P22" s="31">
        <v>2</v>
      </c>
      <c r="Q22" s="31">
        <v>5</v>
      </c>
      <c r="R22" s="32">
        <f t="shared" si="0"/>
        <v>81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</row>
    <row r="23" spans="1:77" s="29" customFormat="1" ht="12.75" customHeight="1" x14ac:dyDescent="0.2">
      <c r="A23" s="30" t="s">
        <v>124</v>
      </c>
      <c r="B23" s="34" t="s">
        <v>70</v>
      </c>
      <c r="C23" s="34" t="s">
        <v>49</v>
      </c>
      <c r="D23" s="43">
        <v>7250000</v>
      </c>
      <c r="E23" s="43">
        <v>1200000</v>
      </c>
      <c r="F23" s="35" t="s">
        <v>105</v>
      </c>
      <c r="G23" s="33" t="s">
        <v>84</v>
      </c>
      <c r="H23" s="33" t="s">
        <v>87</v>
      </c>
      <c r="I23" s="33" t="s">
        <v>87</v>
      </c>
      <c r="J23" s="33" t="s">
        <v>106</v>
      </c>
      <c r="K23" s="33" t="s">
        <v>84</v>
      </c>
      <c r="L23" s="31">
        <v>25</v>
      </c>
      <c r="M23" s="31">
        <v>8</v>
      </c>
      <c r="N23" s="31">
        <v>8</v>
      </c>
      <c r="O23" s="31">
        <v>18</v>
      </c>
      <c r="P23" s="31">
        <v>0</v>
      </c>
      <c r="Q23" s="31">
        <v>2</v>
      </c>
      <c r="R23" s="32">
        <f t="shared" si="0"/>
        <v>61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s="29" customFormat="1" ht="12.75" customHeight="1" x14ac:dyDescent="0.2">
      <c r="A24" s="30" t="s">
        <v>125</v>
      </c>
      <c r="B24" s="34" t="s">
        <v>71</v>
      </c>
      <c r="C24" s="34" t="s">
        <v>50</v>
      </c>
      <c r="D24" s="43">
        <v>4550000</v>
      </c>
      <c r="E24" s="43">
        <v>1310000</v>
      </c>
      <c r="F24" s="35" t="s">
        <v>107</v>
      </c>
      <c r="G24" s="33" t="s">
        <v>83</v>
      </c>
      <c r="H24" s="33" t="s">
        <v>103</v>
      </c>
      <c r="I24" s="33" t="s">
        <v>84</v>
      </c>
      <c r="J24" s="33" t="s">
        <v>108</v>
      </c>
      <c r="K24" s="33" t="s">
        <v>87</v>
      </c>
      <c r="L24" s="31">
        <v>32</v>
      </c>
      <c r="M24" s="31">
        <v>12</v>
      </c>
      <c r="N24" s="31">
        <v>6</v>
      </c>
      <c r="O24" s="31">
        <v>21</v>
      </c>
      <c r="P24" s="31">
        <v>5</v>
      </c>
      <c r="Q24" s="31">
        <v>5</v>
      </c>
      <c r="R24" s="32">
        <f t="shared" si="0"/>
        <v>81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</row>
    <row r="25" spans="1:77" s="29" customFormat="1" ht="12.75" customHeight="1" x14ac:dyDescent="0.2">
      <c r="A25" s="30" t="s">
        <v>126</v>
      </c>
      <c r="B25" s="34" t="s">
        <v>72</v>
      </c>
      <c r="C25" s="34" t="s">
        <v>51</v>
      </c>
      <c r="D25" s="43">
        <v>3770000</v>
      </c>
      <c r="E25" s="43">
        <v>1500000</v>
      </c>
      <c r="F25" s="35" t="s">
        <v>96</v>
      </c>
      <c r="G25" s="33" t="s">
        <v>83</v>
      </c>
      <c r="H25" s="33" t="s">
        <v>107</v>
      </c>
      <c r="I25" s="33" t="s">
        <v>83</v>
      </c>
      <c r="J25" s="33" t="s">
        <v>109</v>
      </c>
      <c r="K25" s="33" t="s">
        <v>87</v>
      </c>
      <c r="L25" s="31">
        <v>36</v>
      </c>
      <c r="M25" s="31">
        <v>15</v>
      </c>
      <c r="N25" s="31">
        <v>9</v>
      </c>
      <c r="O25" s="31">
        <v>19</v>
      </c>
      <c r="P25" s="31">
        <v>0</v>
      </c>
      <c r="Q25" s="31">
        <v>4</v>
      </c>
      <c r="R25" s="32">
        <f t="shared" si="0"/>
        <v>83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7" s="29" customFormat="1" ht="12.75" customHeight="1" x14ac:dyDescent="0.2">
      <c r="A26" s="30" t="s">
        <v>127</v>
      </c>
      <c r="B26" s="34" t="s">
        <v>73</v>
      </c>
      <c r="C26" s="34" t="s">
        <v>52</v>
      </c>
      <c r="D26" s="43">
        <v>4194600</v>
      </c>
      <c r="E26" s="43">
        <v>1900000</v>
      </c>
      <c r="F26" s="35" t="s">
        <v>91</v>
      </c>
      <c r="G26" s="33" t="s">
        <v>83</v>
      </c>
      <c r="H26" s="33" t="s">
        <v>110</v>
      </c>
      <c r="I26" s="33" t="s">
        <v>87</v>
      </c>
      <c r="J26" s="33" t="s">
        <v>111</v>
      </c>
      <c r="K26" s="33" t="s">
        <v>83</v>
      </c>
      <c r="L26" s="31">
        <v>35</v>
      </c>
      <c r="M26" s="31">
        <v>14</v>
      </c>
      <c r="N26" s="31">
        <v>9</v>
      </c>
      <c r="O26" s="31">
        <v>20</v>
      </c>
      <c r="P26" s="31">
        <v>5</v>
      </c>
      <c r="Q26" s="31">
        <v>5</v>
      </c>
      <c r="R26" s="32">
        <f t="shared" si="0"/>
        <v>88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</row>
    <row r="27" spans="1:77" s="29" customFormat="1" ht="12.75" customHeight="1" x14ac:dyDescent="0.2">
      <c r="A27" s="30" t="s">
        <v>128</v>
      </c>
      <c r="B27" s="34" t="s">
        <v>74</v>
      </c>
      <c r="C27" s="34" t="s">
        <v>53</v>
      </c>
      <c r="D27" s="43">
        <v>7500150</v>
      </c>
      <c r="E27" s="43">
        <v>1500000</v>
      </c>
      <c r="F27" s="35" t="s">
        <v>101</v>
      </c>
      <c r="G27" s="33" t="s">
        <v>83</v>
      </c>
      <c r="H27" s="33" t="s">
        <v>112</v>
      </c>
      <c r="I27" s="33" t="s">
        <v>83</v>
      </c>
      <c r="J27" s="33" t="s">
        <v>88</v>
      </c>
      <c r="K27" s="33" t="s">
        <v>83</v>
      </c>
      <c r="L27" s="31">
        <v>33</v>
      </c>
      <c r="M27" s="31">
        <v>12</v>
      </c>
      <c r="N27" s="31">
        <v>7</v>
      </c>
      <c r="O27" s="31">
        <v>22</v>
      </c>
      <c r="P27" s="31">
        <v>3</v>
      </c>
      <c r="Q27" s="31">
        <v>5</v>
      </c>
      <c r="R27" s="32">
        <f t="shared" si="0"/>
        <v>82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</row>
    <row r="28" spans="1:77" s="29" customFormat="1" ht="12.75" customHeight="1" x14ac:dyDescent="0.2">
      <c r="A28" s="30" t="s">
        <v>129</v>
      </c>
      <c r="B28" s="34" t="s">
        <v>68</v>
      </c>
      <c r="C28" s="34" t="s">
        <v>54</v>
      </c>
      <c r="D28" s="43">
        <v>1716100</v>
      </c>
      <c r="E28" s="43">
        <v>850000</v>
      </c>
      <c r="F28" s="35" t="s">
        <v>110</v>
      </c>
      <c r="G28" s="33" t="s">
        <v>87</v>
      </c>
      <c r="H28" s="33" t="s">
        <v>100</v>
      </c>
      <c r="I28" s="33" t="s">
        <v>83</v>
      </c>
      <c r="J28" s="33" t="s">
        <v>89</v>
      </c>
      <c r="K28" s="33" t="s">
        <v>83</v>
      </c>
      <c r="L28" s="31">
        <v>29</v>
      </c>
      <c r="M28" s="31">
        <v>10</v>
      </c>
      <c r="N28" s="31">
        <v>7</v>
      </c>
      <c r="O28" s="31">
        <v>17</v>
      </c>
      <c r="P28" s="31">
        <v>2</v>
      </c>
      <c r="Q28" s="31">
        <v>5</v>
      </c>
      <c r="R28" s="32">
        <f t="shared" si="0"/>
        <v>70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</row>
    <row r="29" spans="1:77" s="29" customFormat="1" ht="12.75" customHeight="1" x14ac:dyDescent="0.2">
      <c r="A29" s="30" t="s">
        <v>130</v>
      </c>
      <c r="B29" s="34" t="s">
        <v>75</v>
      </c>
      <c r="C29" s="34" t="s">
        <v>55</v>
      </c>
      <c r="D29" s="43">
        <v>9444000</v>
      </c>
      <c r="E29" s="43">
        <v>1550000</v>
      </c>
      <c r="F29" s="35" t="s">
        <v>113</v>
      </c>
      <c r="G29" s="33" t="s">
        <v>83</v>
      </c>
      <c r="H29" s="33" t="s">
        <v>95</v>
      </c>
      <c r="I29" s="33" t="s">
        <v>83</v>
      </c>
      <c r="J29" s="33" t="s">
        <v>92</v>
      </c>
      <c r="K29" s="33" t="s">
        <v>83</v>
      </c>
      <c r="L29" s="31">
        <v>32</v>
      </c>
      <c r="M29" s="31">
        <v>10</v>
      </c>
      <c r="N29" s="31">
        <v>8</v>
      </c>
      <c r="O29" s="31">
        <v>15</v>
      </c>
      <c r="P29" s="31">
        <v>3</v>
      </c>
      <c r="Q29" s="31">
        <v>3</v>
      </c>
      <c r="R29" s="32">
        <f t="shared" si="0"/>
        <v>71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</row>
    <row r="30" spans="1:77" s="29" customFormat="1" ht="12.75" customHeight="1" x14ac:dyDescent="0.2">
      <c r="A30" s="30" t="s">
        <v>131</v>
      </c>
      <c r="B30" s="34" t="s">
        <v>76</v>
      </c>
      <c r="C30" s="34" t="s">
        <v>56</v>
      </c>
      <c r="D30" s="43">
        <v>5380000</v>
      </c>
      <c r="E30" s="43">
        <v>1600000</v>
      </c>
      <c r="F30" s="35" t="s">
        <v>96</v>
      </c>
      <c r="G30" s="33" t="s">
        <v>84</v>
      </c>
      <c r="H30" s="33" t="s">
        <v>105</v>
      </c>
      <c r="I30" s="33" t="s">
        <v>84</v>
      </c>
      <c r="J30" s="33" t="s">
        <v>94</v>
      </c>
      <c r="K30" s="33" t="s">
        <v>83</v>
      </c>
      <c r="L30" s="31">
        <v>30</v>
      </c>
      <c r="M30" s="31">
        <v>9</v>
      </c>
      <c r="N30" s="31">
        <v>5</v>
      </c>
      <c r="O30" s="31">
        <v>22</v>
      </c>
      <c r="P30" s="31">
        <v>0</v>
      </c>
      <c r="Q30" s="31">
        <v>5</v>
      </c>
      <c r="R30" s="32">
        <f t="shared" si="0"/>
        <v>71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</row>
    <row r="31" spans="1:77" s="29" customFormat="1" ht="12.75" customHeight="1" x14ac:dyDescent="0.2">
      <c r="A31" s="30" t="s">
        <v>132</v>
      </c>
      <c r="B31" s="34" t="s">
        <v>77</v>
      </c>
      <c r="C31" s="34" t="s">
        <v>57</v>
      </c>
      <c r="D31" s="43">
        <v>1946124</v>
      </c>
      <c r="E31" s="43">
        <v>500000</v>
      </c>
      <c r="F31" s="35" t="s">
        <v>112</v>
      </c>
      <c r="G31" s="33" t="s">
        <v>83</v>
      </c>
      <c r="H31" s="33" t="s">
        <v>85</v>
      </c>
      <c r="I31" s="33" t="s">
        <v>83</v>
      </c>
      <c r="J31" s="33" t="s">
        <v>97</v>
      </c>
      <c r="K31" s="33" t="s">
        <v>83</v>
      </c>
      <c r="L31" s="31">
        <v>25</v>
      </c>
      <c r="M31" s="31">
        <v>7</v>
      </c>
      <c r="N31" s="31">
        <v>8</v>
      </c>
      <c r="O31" s="31">
        <v>20</v>
      </c>
      <c r="P31" s="31">
        <v>0</v>
      </c>
      <c r="Q31" s="31">
        <v>5</v>
      </c>
      <c r="R31" s="32">
        <f t="shared" si="0"/>
        <v>65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7" s="29" customFormat="1" ht="12.75" customHeight="1" x14ac:dyDescent="0.2">
      <c r="A32" s="30" t="s">
        <v>133</v>
      </c>
      <c r="B32" s="34" t="s">
        <v>78</v>
      </c>
      <c r="C32" s="34" t="s">
        <v>58</v>
      </c>
      <c r="D32" s="43">
        <v>2853675</v>
      </c>
      <c r="E32" s="43">
        <v>1350000</v>
      </c>
      <c r="F32" s="35" t="s">
        <v>101</v>
      </c>
      <c r="G32" s="33" t="s">
        <v>83</v>
      </c>
      <c r="H32" s="33" t="s">
        <v>93</v>
      </c>
      <c r="I32" s="33" t="s">
        <v>83</v>
      </c>
      <c r="J32" s="33" t="s">
        <v>99</v>
      </c>
      <c r="K32" s="33" t="s">
        <v>83</v>
      </c>
      <c r="L32" s="31">
        <v>23</v>
      </c>
      <c r="M32" s="31">
        <v>9</v>
      </c>
      <c r="N32" s="31">
        <v>6</v>
      </c>
      <c r="O32" s="31">
        <v>18</v>
      </c>
      <c r="P32" s="31">
        <v>0</v>
      </c>
      <c r="Q32" s="31">
        <v>4</v>
      </c>
      <c r="R32" s="32">
        <f t="shared" si="0"/>
        <v>60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</row>
    <row r="33" spans="1:77" s="29" customFormat="1" ht="12.75" customHeight="1" x14ac:dyDescent="0.2">
      <c r="A33" s="30" t="s">
        <v>134</v>
      </c>
      <c r="B33" s="34" t="s">
        <v>79</v>
      </c>
      <c r="C33" s="34" t="s">
        <v>59</v>
      </c>
      <c r="D33" s="43">
        <v>3900000</v>
      </c>
      <c r="E33" s="43">
        <v>1800000</v>
      </c>
      <c r="F33" s="35" t="s">
        <v>98</v>
      </c>
      <c r="G33" s="33" t="s">
        <v>83</v>
      </c>
      <c r="H33" s="33" t="s">
        <v>113</v>
      </c>
      <c r="I33" s="33" t="s">
        <v>83</v>
      </c>
      <c r="J33" s="33" t="s">
        <v>102</v>
      </c>
      <c r="K33" s="33" t="s">
        <v>83</v>
      </c>
      <c r="L33" s="31">
        <v>30</v>
      </c>
      <c r="M33" s="31">
        <v>12</v>
      </c>
      <c r="N33" s="31">
        <v>7</v>
      </c>
      <c r="O33" s="31">
        <v>20</v>
      </c>
      <c r="P33" s="31">
        <v>2</v>
      </c>
      <c r="Q33" s="31">
        <v>5</v>
      </c>
      <c r="R33" s="32">
        <f t="shared" si="0"/>
        <v>76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4" spans="1:77" s="29" customFormat="1" ht="12.75" customHeight="1" x14ac:dyDescent="0.2">
      <c r="A34" s="30" t="s">
        <v>135</v>
      </c>
      <c r="B34" s="34" t="s">
        <v>80</v>
      </c>
      <c r="C34" s="34" t="s">
        <v>60</v>
      </c>
      <c r="D34" s="43">
        <v>2350000</v>
      </c>
      <c r="E34" s="43">
        <v>1200000</v>
      </c>
      <c r="F34" s="35" t="s">
        <v>85</v>
      </c>
      <c r="G34" s="33" t="s">
        <v>83</v>
      </c>
      <c r="H34" s="33" t="s">
        <v>86</v>
      </c>
      <c r="I34" s="33" t="s">
        <v>87</v>
      </c>
      <c r="J34" s="33" t="s">
        <v>104</v>
      </c>
      <c r="K34" s="33" t="s">
        <v>87</v>
      </c>
      <c r="L34" s="31">
        <v>30</v>
      </c>
      <c r="M34" s="31">
        <v>12</v>
      </c>
      <c r="N34" s="31">
        <v>6</v>
      </c>
      <c r="O34" s="31">
        <v>20</v>
      </c>
      <c r="P34" s="31">
        <v>0</v>
      </c>
      <c r="Q34" s="31">
        <v>5</v>
      </c>
      <c r="R34" s="32">
        <f t="shared" si="0"/>
        <v>73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</row>
    <row r="35" spans="1:77" s="29" customFormat="1" ht="12.75" customHeight="1" x14ac:dyDescent="0.2">
      <c r="A35" s="30" t="s">
        <v>136</v>
      </c>
      <c r="B35" s="34" t="s">
        <v>81</v>
      </c>
      <c r="C35" s="34" t="s">
        <v>61</v>
      </c>
      <c r="D35" s="43">
        <v>3550000</v>
      </c>
      <c r="E35" s="43">
        <v>1600000</v>
      </c>
      <c r="F35" s="35" t="s">
        <v>114</v>
      </c>
      <c r="G35" s="33" t="s">
        <v>83</v>
      </c>
      <c r="H35" s="33" t="s">
        <v>115</v>
      </c>
      <c r="I35" s="33" t="s">
        <v>83</v>
      </c>
      <c r="J35" s="33" t="s">
        <v>106</v>
      </c>
      <c r="K35" s="33" t="s">
        <v>84</v>
      </c>
      <c r="L35" s="31">
        <v>35</v>
      </c>
      <c r="M35" s="31">
        <v>12</v>
      </c>
      <c r="N35" s="31">
        <v>7</v>
      </c>
      <c r="O35" s="31">
        <v>23</v>
      </c>
      <c r="P35" s="31">
        <v>2</v>
      </c>
      <c r="Q35" s="31">
        <v>5</v>
      </c>
      <c r="R35" s="32">
        <f t="shared" si="0"/>
        <v>84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7" s="29" customFormat="1" ht="12.75" customHeight="1" x14ac:dyDescent="0.2">
      <c r="A36" s="30" t="s">
        <v>137</v>
      </c>
      <c r="B36" s="34" t="s">
        <v>82</v>
      </c>
      <c r="C36" s="34" t="s">
        <v>62</v>
      </c>
      <c r="D36" s="43">
        <v>3291379</v>
      </c>
      <c r="E36" s="43">
        <v>1800000</v>
      </c>
      <c r="F36" s="35" t="s">
        <v>90</v>
      </c>
      <c r="G36" s="33" t="s">
        <v>83</v>
      </c>
      <c r="H36" s="33" t="s">
        <v>91</v>
      </c>
      <c r="I36" s="33" t="s">
        <v>83</v>
      </c>
      <c r="J36" s="33" t="s">
        <v>108</v>
      </c>
      <c r="K36" s="33" t="s">
        <v>87</v>
      </c>
      <c r="L36" s="31">
        <v>33</v>
      </c>
      <c r="M36" s="31">
        <v>13</v>
      </c>
      <c r="N36" s="31">
        <v>8</v>
      </c>
      <c r="O36" s="31">
        <v>20</v>
      </c>
      <c r="P36" s="31">
        <v>3</v>
      </c>
      <c r="Q36" s="31">
        <v>5</v>
      </c>
      <c r="R36" s="32">
        <f t="shared" si="0"/>
        <v>82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</row>
    <row r="37" spans="1:77" x14ac:dyDescent="0.3">
      <c r="D37" s="41">
        <f>SUM(D15:D36)</f>
        <v>110525463</v>
      </c>
      <c r="E37" s="41">
        <f>SUM(E15:E36)</f>
        <v>33260000</v>
      </c>
      <c r="F37" s="38"/>
    </row>
    <row r="38" spans="1:77" x14ac:dyDescent="0.3">
      <c r="E38" s="38"/>
      <c r="F38" s="38"/>
      <c r="G38" s="38"/>
      <c r="H38" s="38"/>
    </row>
  </sheetData>
  <mergeCells count="17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L12:L13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25" sqref="O15:O36" xr:uid="{CA9B719F-4526-4B76-93E0-932EB7056903}">
      <formula1>25</formula1>
    </dataValidation>
    <dataValidation type="decimal" operator="lessThanOrEqual" allowBlank="1" showInputMessage="1" showErrorMessage="1" error="max. 5" sqref="P15:Q36" xr:uid="{664301BC-2B06-4018-B673-4A3D56D75FD0}">
      <formula1>5</formula1>
    </dataValidation>
    <dataValidation type="decimal" operator="lessThanOrEqual" allowBlank="1" showInputMessage="1" showErrorMessage="1" error="max. 10" sqref="N15:N36" xr:uid="{407BD21D-1972-4F68-A258-AAC6C8905C27}">
      <formula1>10</formula1>
    </dataValidation>
    <dataValidation type="decimal" operator="lessThanOrEqual" allowBlank="1" showInputMessage="1" showErrorMessage="1" error="max. 15" sqref="M15:M36" xr:uid="{86D257FF-C537-4642-8137-12076387A027}">
      <formula1>15</formula1>
    </dataValidation>
    <dataValidation type="decimal" operator="lessThanOrEqual" allowBlank="1" showInputMessage="1" showErrorMessage="1" error="max. 40" sqref="L15:L36" xr:uid="{D60BABA3-D15A-4C89-97FA-0E8F5C676786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AE0EB-53B5-42B4-8DF7-FCB84B6DD8E4}">
  <dimension ref="A1:BY38"/>
  <sheetViews>
    <sheetView zoomScale="80" zoomScaleNormal="80" workbookViewId="0"/>
  </sheetViews>
  <sheetFormatPr defaultColWidth="9.109375" defaultRowHeight="12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15.6640625" style="25" customWidth="1"/>
    <col min="11" max="11" width="5.6640625" style="25" customWidth="1"/>
    <col min="12" max="12" width="9.6640625" style="25" customWidth="1"/>
    <col min="13" max="18" width="9.33203125" style="25" customWidth="1"/>
    <col min="19" max="16384" width="9.109375" style="25"/>
  </cols>
  <sheetData>
    <row r="1" spans="1:77" ht="38.25" customHeight="1" x14ac:dyDescent="0.3">
      <c r="A1" s="24" t="s">
        <v>30</v>
      </c>
    </row>
    <row r="2" spans="1:77" ht="12.6" x14ac:dyDescent="0.3">
      <c r="A2" s="27" t="s">
        <v>39</v>
      </c>
      <c r="D2" s="27" t="s">
        <v>22</v>
      </c>
    </row>
    <row r="3" spans="1:77" ht="12.6" x14ac:dyDescent="0.3">
      <c r="A3" s="27" t="s">
        <v>38</v>
      </c>
      <c r="D3" s="25" t="s">
        <v>31</v>
      </c>
    </row>
    <row r="4" spans="1:77" ht="12.6" x14ac:dyDescent="0.3">
      <c r="A4" s="27" t="s">
        <v>143</v>
      </c>
      <c r="D4" s="25" t="s">
        <v>32</v>
      </c>
    </row>
    <row r="5" spans="1:77" ht="12.6" x14ac:dyDescent="0.3">
      <c r="A5" s="27" t="s">
        <v>37</v>
      </c>
      <c r="D5" s="25" t="s">
        <v>33</v>
      </c>
    </row>
    <row r="6" spans="1:77" ht="12.6" x14ac:dyDescent="0.3">
      <c r="A6" s="25" t="s">
        <v>40</v>
      </c>
      <c r="D6" s="25" t="s">
        <v>34</v>
      </c>
    </row>
    <row r="7" spans="1:77" x14ac:dyDescent="0.3">
      <c r="D7" s="25" t="s">
        <v>35</v>
      </c>
    </row>
    <row r="8" spans="1:77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77" ht="12.6" customHeight="1" x14ac:dyDescent="0.3">
      <c r="A9" s="27"/>
      <c r="D9" s="27" t="s">
        <v>23</v>
      </c>
      <c r="E9" s="39"/>
      <c r="F9" s="39"/>
      <c r="G9" s="39"/>
      <c r="H9" s="39"/>
      <c r="I9" s="39"/>
      <c r="J9" s="39"/>
      <c r="K9" s="39"/>
    </row>
    <row r="10" spans="1:77" ht="39" customHeight="1" x14ac:dyDescent="0.3">
      <c r="A10" s="27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77" ht="12.6" customHeight="1" x14ac:dyDescent="0.3">
      <c r="A11" s="27"/>
    </row>
    <row r="12" spans="1:77" ht="26.4" customHeight="1" x14ac:dyDescent="0.3">
      <c r="A12" s="47" t="s">
        <v>0</v>
      </c>
      <c r="B12" s="47" t="s">
        <v>1</v>
      </c>
      <c r="C12" s="47" t="s">
        <v>17</v>
      </c>
      <c r="D12" s="47" t="s">
        <v>12</v>
      </c>
      <c r="E12" s="50" t="s">
        <v>2</v>
      </c>
      <c r="F12" s="47" t="s">
        <v>27</v>
      </c>
      <c r="G12" s="47"/>
      <c r="H12" s="47" t="s">
        <v>28</v>
      </c>
      <c r="I12" s="47"/>
      <c r="J12" s="47" t="s">
        <v>29</v>
      </c>
      <c r="K12" s="47"/>
      <c r="L12" s="47" t="s">
        <v>14</v>
      </c>
      <c r="M12" s="47" t="s">
        <v>138</v>
      </c>
      <c r="N12" s="47" t="s">
        <v>13</v>
      </c>
      <c r="O12" s="47" t="s">
        <v>139</v>
      </c>
      <c r="P12" s="47" t="s">
        <v>141</v>
      </c>
      <c r="Q12" s="47" t="s">
        <v>142</v>
      </c>
      <c r="R12" s="47" t="s">
        <v>3</v>
      </c>
    </row>
    <row r="13" spans="1:77" ht="59.4" customHeight="1" x14ac:dyDescent="0.3">
      <c r="A13" s="48"/>
      <c r="B13" s="48"/>
      <c r="C13" s="48"/>
      <c r="D13" s="48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77" ht="37.5" customHeight="1" x14ac:dyDescent="0.3">
      <c r="A14" s="49"/>
      <c r="B14" s="49"/>
      <c r="C14" s="49"/>
      <c r="D14" s="49"/>
      <c r="E14" s="52"/>
      <c r="F14" s="28" t="s">
        <v>24</v>
      </c>
      <c r="G14" s="40" t="s">
        <v>25</v>
      </c>
      <c r="H14" s="40" t="s">
        <v>24</v>
      </c>
      <c r="I14" s="40" t="s">
        <v>25</v>
      </c>
      <c r="J14" s="40" t="s">
        <v>24</v>
      </c>
      <c r="K14" s="40" t="s">
        <v>25</v>
      </c>
      <c r="L14" s="40" t="s">
        <v>26</v>
      </c>
      <c r="M14" s="40" t="s">
        <v>19</v>
      </c>
      <c r="N14" s="40" t="s">
        <v>21</v>
      </c>
      <c r="O14" s="40" t="s">
        <v>140</v>
      </c>
      <c r="P14" s="40" t="s">
        <v>20</v>
      </c>
      <c r="Q14" s="40" t="s">
        <v>20</v>
      </c>
      <c r="R14" s="40"/>
    </row>
    <row r="15" spans="1:77" s="29" customFormat="1" ht="12.75" customHeight="1" x14ac:dyDescent="0.2">
      <c r="A15" s="30" t="s">
        <v>116</v>
      </c>
      <c r="B15" s="34" t="s">
        <v>63</v>
      </c>
      <c r="C15" s="34" t="s">
        <v>41</v>
      </c>
      <c r="D15" s="43">
        <v>14025750</v>
      </c>
      <c r="E15" s="43">
        <v>3500000</v>
      </c>
      <c r="F15" s="35" t="s">
        <v>85</v>
      </c>
      <c r="G15" s="33" t="s">
        <v>83</v>
      </c>
      <c r="H15" s="33" t="s">
        <v>86</v>
      </c>
      <c r="I15" s="33" t="s">
        <v>87</v>
      </c>
      <c r="J15" s="33" t="s">
        <v>88</v>
      </c>
      <c r="K15" s="33" t="s">
        <v>84</v>
      </c>
      <c r="L15" s="31">
        <v>38</v>
      </c>
      <c r="M15" s="31">
        <v>14</v>
      </c>
      <c r="N15" s="31">
        <v>9</v>
      </c>
      <c r="O15" s="31">
        <v>17</v>
      </c>
      <c r="P15" s="31">
        <v>1</v>
      </c>
      <c r="Q15" s="31">
        <v>5</v>
      </c>
      <c r="R15" s="32">
        <f t="shared" ref="R15:R36" si="0">SUM(L15:Q15)</f>
        <v>84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</row>
    <row r="16" spans="1:77" s="29" customFormat="1" ht="12.75" customHeight="1" x14ac:dyDescent="0.2">
      <c r="A16" s="30" t="s">
        <v>117</v>
      </c>
      <c r="B16" s="34" t="s">
        <v>64</v>
      </c>
      <c r="C16" s="34" t="s">
        <v>42</v>
      </c>
      <c r="D16" s="43">
        <v>4982500</v>
      </c>
      <c r="E16" s="43">
        <v>1700000</v>
      </c>
      <c r="F16" s="35" t="s">
        <v>110</v>
      </c>
      <c r="G16" s="33" t="s">
        <v>87</v>
      </c>
      <c r="H16" s="33" t="s">
        <v>113</v>
      </c>
      <c r="I16" s="33" t="s">
        <v>83</v>
      </c>
      <c r="J16" s="33" t="s">
        <v>89</v>
      </c>
      <c r="K16" s="33" t="s">
        <v>83</v>
      </c>
      <c r="L16" s="31">
        <v>30</v>
      </c>
      <c r="M16" s="31">
        <v>12</v>
      </c>
      <c r="N16" s="31">
        <v>8</v>
      </c>
      <c r="O16" s="31">
        <v>17</v>
      </c>
      <c r="P16" s="31">
        <v>2</v>
      </c>
      <c r="Q16" s="31">
        <v>5</v>
      </c>
      <c r="R16" s="32">
        <f t="shared" si="0"/>
        <v>74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s="29" customFormat="1" ht="12.75" customHeight="1" x14ac:dyDescent="0.2">
      <c r="A17" s="30" t="s">
        <v>118</v>
      </c>
      <c r="B17" s="34" t="s">
        <v>64</v>
      </c>
      <c r="C17" s="34" t="s">
        <v>43</v>
      </c>
      <c r="D17" s="43">
        <v>5610000</v>
      </c>
      <c r="E17" s="43">
        <v>2000000</v>
      </c>
      <c r="F17" s="35" t="s">
        <v>90</v>
      </c>
      <c r="G17" s="33" t="s">
        <v>83</v>
      </c>
      <c r="H17" s="33" t="s">
        <v>91</v>
      </c>
      <c r="I17" s="33" t="s">
        <v>83</v>
      </c>
      <c r="J17" s="33" t="s">
        <v>92</v>
      </c>
      <c r="K17" s="33" t="s">
        <v>83</v>
      </c>
      <c r="L17" s="31">
        <v>29</v>
      </c>
      <c r="M17" s="31">
        <v>8</v>
      </c>
      <c r="N17" s="31">
        <v>6</v>
      </c>
      <c r="O17" s="31">
        <v>14</v>
      </c>
      <c r="P17" s="31">
        <v>2</v>
      </c>
      <c r="Q17" s="31">
        <v>5</v>
      </c>
      <c r="R17" s="32">
        <f t="shared" si="0"/>
        <v>64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</row>
    <row r="18" spans="1:77" s="29" customFormat="1" ht="12.75" customHeight="1" x14ac:dyDescent="0.2">
      <c r="A18" s="30" t="s">
        <v>119</v>
      </c>
      <c r="B18" s="34" t="s">
        <v>65</v>
      </c>
      <c r="C18" s="34" t="s">
        <v>44</v>
      </c>
      <c r="D18" s="43">
        <v>7251300</v>
      </c>
      <c r="E18" s="43">
        <v>1500000</v>
      </c>
      <c r="F18" s="35" t="s">
        <v>93</v>
      </c>
      <c r="G18" s="33" t="s">
        <v>83</v>
      </c>
      <c r="H18" s="33" t="s">
        <v>90</v>
      </c>
      <c r="I18" s="33" t="s">
        <v>84</v>
      </c>
      <c r="J18" s="33" t="s">
        <v>94</v>
      </c>
      <c r="K18" s="33" t="s">
        <v>83</v>
      </c>
      <c r="L18" s="31">
        <v>25</v>
      </c>
      <c r="M18" s="31">
        <v>8</v>
      </c>
      <c r="N18" s="31">
        <v>8</v>
      </c>
      <c r="O18" s="31">
        <v>12</v>
      </c>
      <c r="P18" s="31">
        <v>0</v>
      </c>
      <c r="Q18" s="31">
        <v>4</v>
      </c>
      <c r="R18" s="32">
        <f t="shared" si="0"/>
        <v>57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</row>
    <row r="19" spans="1:77" s="29" customFormat="1" ht="12.75" customHeight="1" x14ac:dyDescent="0.2">
      <c r="A19" s="30" t="s">
        <v>120</v>
      </c>
      <c r="B19" s="34" t="s">
        <v>66</v>
      </c>
      <c r="C19" s="34" t="s">
        <v>45</v>
      </c>
      <c r="D19" s="43">
        <v>6643185</v>
      </c>
      <c r="E19" s="43">
        <v>1600000</v>
      </c>
      <c r="F19" s="35" t="s">
        <v>87</v>
      </c>
      <c r="G19" s="33" t="s">
        <v>87</v>
      </c>
      <c r="H19" s="33" t="s">
        <v>96</v>
      </c>
      <c r="I19" s="33" t="s">
        <v>83</v>
      </c>
      <c r="J19" s="33" t="s">
        <v>97</v>
      </c>
      <c r="K19" s="33" t="s">
        <v>83</v>
      </c>
      <c r="L19" s="31">
        <v>34</v>
      </c>
      <c r="M19" s="31">
        <v>14</v>
      </c>
      <c r="N19" s="31">
        <v>7</v>
      </c>
      <c r="O19" s="31">
        <v>22</v>
      </c>
      <c r="P19" s="31">
        <v>0</v>
      </c>
      <c r="Q19" s="31">
        <v>5</v>
      </c>
      <c r="R19" s="32">
        <f t="shared" si="0"/>
        <v>82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</row>
    <row r="20" spans="1:77" s="29" customFormat="1" ht="12.75" customHeight="1" x14ac:dyDescent="0.2">
      <c r="A20" s="30" t="s">
        <v>121</v>
      </c>
      <c r="B20" s="34" t="s">
        <v>67</v>
      </c>
      <c r="C20" s="34" t="s">
        <v>46</v>
      </c>
      <c r="D20" s="43">
        <v>7168700</v>
      </c>
      <c r="E20" s="43">
        <v>2000000</v>
      </c>
      <c r="F20" s="35" t="s">
        <v>86</v>
      </c>
      <c r="G20" s="33" t="s">
        <v>87</v>
      </c>
      <c r="H20" s="33" t="s">
        <v>98</v>
      </c>
      <c r="I20" s="33" t="s">
        <v>83</v>
      </c>
      <c r="J20" s="33" t="s">
        <v>99</v>
      </c>
      <c r="K20" s="33" t="s">
        <v>84</v>
      </c>
      <c r="L20" s="31">
        <v>30</v>
      </c>
      <c r="M20" s="31">
        <v>12</v>
      </c>
      <c r="N20" s="31">
        <v>8</v>
      </c>
      <c r="O20" s="31">
        <v>23</v>
      </c>
      <c r="P20" s="31">
        <v>3</v>
      </c>
      <c r="Q20" s="31">
        <v>5</v>
      </c>
      <c r="R20" s="32">
        <f t="shared" si="0"/>
        <v>81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</row>
    <row r="21" spans="1:77" s="29" customFormat="1" ht="12.75" customHeight="1" x14ac:dyDescent="0.2">
      <c r="A21" s="30" t="s">
        <v>122</v>
      </c>
      <c r="B21" s="34" t="s">
        <v>68</v>
      </c>
      <c r="C21" s="34" t="s">
        <v>47</v>
      </c>
      <c r="D21" s="43">
        <v>1633000</v>
      </c>
      <c r="E21" s="43">
        <v>750000</v>
      </c>
      <c r="F21" s="35" t="s">
        <v>100</v>
      </c>
      <c r="G21" s="33" t="s">
        <v>84</v>
      </c>
      <c r="H21" s="33" t="s">
        <v>101</v>
      </c>
      <c r="I21" s="33" t="s">
        <v>83</v>
      </c>
      <c r="J21" s="33" t="s">
        <v>102</v>
      </c>
      <c r="K21" s="33" t="s">
        <v>84</v>
      </c>
      <c r="L21" s="31">
        <v>25</v>
      </c>
      <c r="M21" s="31">
        <v>7</v>
      </c>
      <c r="N21" s="31">
        <v>5</v>
      </c>
      <c r="O21" s="31">
        <v>10</v>
      </c>
      <c r="P21" s="31">
        <v>2</v>
      </c>
      <c r="Q21" s="31">
        <v>4</v>
      </c>
      <c r="R21" s="32">
        <f t="shared" si="0"/>
        <v>53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</row>
    <row r="22" spans="1:77" s="29" customFormat="1" ht="12.75" customHeight="1" x14ac:dyDescent="0.2">
      <c r="A22" s="30" t="s">
        <v>123</v>
      </c>
      <c r="B22" s="34" t="s">
        <v>69</v>
      </c>
      <c r="C22" s="34" t="s">
        <v>48</v>
      </c>
      <c r="D22" s="43">
        <v>1515000</v>
      </c>
      <c r="E22" s="43">
        <v>550000</v>
      </c>
      <c r="F22" s="35" t="s">
        <v>103</v>
      </c>
      <c r="G22" s="33" t="s">
        <v>83</v>
      </c>
      <c r="H22" s="33" t="s">
        <v>105</v>
      </c>
      <c r="I22" s="33" t="s">
        <v>83</v>
      </c>
      <c r="J22" s="33" t="s">
        <v>104</v>
      </c>
      <c r="K22" s="33" t="s">
        <v>87</v>
      </c>
      <c r="L22" s="31">
        <v>38</v>
      </c>
      <c r="M22" s="31">
        <v>14</v>
      </c>
      <c r="N22" s="31">
        <v>7</v>
      </c>
      <c r="O22" s="31">
        <v>20</v>
      </c>
      <c r="P22" s="31">
        <v>2</v>
      </c>
      <c r="Q22" s="31">
        <v>5</v>
      </c>
      <c r="R22" s="32">
        <f t="shared" si="0"/>
        <v>86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</row>
    <row r="23" spans="1:77" s="29" customFormat="1" ht="12.75" customHeight="1" x14ac:dyDescent="0.2">
      <c r="A23" s="30" t="s">
        <v>124</v>
      </c>
      <c r="B23" s="34" t="s">
        <v>70</v>
      </c>
      <c r="C23" s="34" t="s">
        <v>49</v>
      </c>
      <c r="D23" s="43">
        <v>7250000</v>
      </c>
      <c r="E23" s="43">
        <v>1200000</v>
      </c>
      <c r="F23" s="35" t="s">
        <v>105</v>
      </c>
      <c r="G23" s="33" t="s">
        <v>84</v>
      </c>
      <c r="H23" s="33" t="s">
        <v>87</v>
      </c>
      <c r="I23" s="33" t="s">
        <v>87</v>
      </c>
      <c r="J23" s="33" t="s">
        <v>106</v>
      </c>
      <c r="K23" s="33" t="s">
        <v>84</v>
      </c>
      <c r="L23" s="31">
        <v>20</v>
      </c>
      <c r="M23" s="31">
        <v>11</v>
      </c>
      <c r="N23" s="31">
        <v>8</v>
      </c>
      <c r="O23" s="31">
        <v>19</v>
      </c>
      <c r="P23" s="31">
        <v>0</v>
      </c>
      <c r="Q23" s="31">
        <v>3</v>
      </c>
      <c r="R23" s="32">
        <f t="shared" si="0"/>
        <v>61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s="29" customFormat="1" ht="12.75" customHeight="1" x14ac:dyDescent="0.2">
      <c r="A24" s="30" t="s">
        <v>125</v>
      </c>
      <c r="B24" s="34" t="s">
        <v>71</v>
      </c>
      <c r="C24" s="34" t="s">
        <v>50</v>
      </c>
      <c r="D24" s="43">
        <v>4550000</v>
      </c>
      <c r="E24" s="43">
        <v>1310000</v>
      </c>
      <c r="F24" s="35" t="s">
        <v>107</v>
      </c>
      <c r="G24" s="33" t="s">
        <v>83</v>
      </c>
      <c r="H24" s="33" t="s">
        <v>103</v>
      </c>
      <c r="I24" s="33" t="s">
        <v>84</v>
      </c>
      <c r="J24" s="33" t="s">
        <v>108</v>
      </c>
      <c r="K24" s="33" t="s">
        <v>87</v>
      </c>
      <c r="L24" s="31">
        <v>30</v>
      </c>
      <c r="M24" s="31">
        <v>12</v>
      </c>
      <c r="N24" s="31">
        <v>7</v>
      </c>
      <c r="O24" s="31">
        <v>21</v>
      </c>
      <c r="P24" s="31">
        <v>5</v>
      </c>
      <c r="Q24" s="31">
        <v>5</v>
      </c>
      <c r="R24" s="32">
        <f t="shared" si="0"/>
        <v>80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</row>
    <row r="25" spans="1:77" s="29" customFormat="1" ht="12.75" customHeight="1" x14ac:dyDescent="0.2">
      <c r="A25" s="30" t="s">
        <v>126</v>
      </c>
      <c r="B25" s="34" t="s">
        <v>72</v>
      </c>
      <c r="C25" s="34" t="s">
        <v>51</v>
      </c>
      <c r="D25" s="43">
        <v>3770000</v>
      </c>
      <c r="E25" s="43">
        <v>1500000</v>
      </c>
      <c r="F25" s="35" t="s">
        <v>96</v>
      </c>
      <c r="G25" s="33" t="s">
        <v>83</v>
      </c>
      <c r="H25" s="33" t="s">
        <v>107</v>
      </c>
      <c r="I25" s="33" t="s">
        <v>83</v>
      </c>
      <c r="J25" s="33" t="s">
        <v>109</v>
      </c>
      <c r="K25" s="33" t="s">
        <v>87</v>
      </c>
      <c r="L25" s="31">
        <v>35</v>
      </c>
      <c r="M25" s="31">
        <v>14</v>
      </c>
      <c r="N25" s="31">
        <v>8</v>
      </c>
      <c r="O25" s="31">
        <v>20</v>
      </c>
      <c r="P25" s="31">
        <v>0</v>
      </c>
      <c r="Q25" s="31">
        <v>5</v>
      </c>
      <c r="R25" s="32">
        <f t="shared" si="0"/>
        <v>82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7" s="29" customFormat="1" ht="12.75" customHeight="1" x14ac:dyDescent="0.2">
      <c r="A26" s="30" t="s">
        <v>127</v>
      </c>
      <c r="B26" s="34" t="s">
        <v>73</v>
      </c>
      <c r="C26" s="34" t="s">
        <v>52</v>
      </c>
      <c r="D26" s="43">
        <v>4194600</v>
      </c>
      <c r="E26" s="43">
        <v>1900000</v>
      </c>
      <c r="F26" s="35" t="s">
        <v>91</v>
      </c>
      <c r="G26" s="33" t="s">
        <v>83</v>
      </c>
      <c r="H26" s="33" t="s">
        <v>110</v>
      </c>
      <c r="I26" s="33" t="s">
        <v>87</v>
      </c>
      <c r="J26" s="33" t="s">
        <v>111</v>
      </c>
      <c r="K26" s="33" t="s">
        <v>83</v>
      </c>
      <c r="L26" s="31">
        <v>30</v>
      </c>
      <c r="M26" s="31">
        <v>13</v>
      </c>
      <c r="N26" s="31">
        <v>9</v>
      </c>
      <c r="O26" s="31">
        <v>21</v>
      </c>
      <c r="P26" s="31">
        <v>5</v>
      </c>
      <c r="Q26" s="31">
        <v>5</v>
      </c>
      <c r="R26" s="32">
        <f t="shared" si="0"/>
        <v>83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</row>
    <row r="27" spans="1:77" s="29" customFormat="1" ht="12.75" customHeight="1" x14ac:dyDescent="0.2">
      <c r="A27" s="30" t="s">
        <v>128</v>
      </c>
      <c r="B27" s="34" t="s">
        <v>74</v>
      </c>
      <c r="C27" s="34" t="s">
        <v>53</v>
      </c>
      <c r="D27" s="43">
        <v>7500150</v>
      </c>
      <c r="E27" s="43">
        <v>1500000</v>
      </c>
      <c r="F27" s="35" t="s">
        <v>101</v>
      </c>
      <c r="G27" s="33" t="s">
        <v>83</v>
      </c>
      <c r="H27" s="33" t="s">
        <v>112</v>
      </c>
      <c r="I27" s="33" t="s">
        <v>83</v>
      </c>
      <c r="J27" s="33" t="s">
        <v>88</v>
      </c>
      <c r="K27" s="33" t="s">
        <v>83</v>
      </c>
      <c r="L27" s="31">
        <v>30</v>
      </c>
      <c r="M27" s="31">
        <v>12</v>
      </c>
      <c r="N27" s="31">
        <v>7</v>
      </c>
      <c r="O27" s="31">
        <v>21</v>
      </c>
      <c r="P27" s="31">
        <v>3</v>
      </c>
      <c r="Q27" s="31">
        <v>5</v>
      </c>
      <c r="R27" s="32">
        <f t="shared" si="0"/>
        <v>78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</row>
    <row r="28" spans="1:77" s="29" customFormat="1" ht="12.75" customHeight="1" x14ac:dyDescent="0.2">
      <c r="A28" s="30" t="s">
        <v>129</v>
      </c>
      <c r="B28" s="34" t="s">
        <v>68</v>
      </c>
      <c r="C28" s="34" t="s">
        <v>54</v>
      </c>
      <c r="D28" s="43">
        <v>1716100</v>
      </c>
      <c r="E28" s="43">
        <v>850000</v>
      </c>
      <c r="F28" s="35" t="s">
        <v>110</v>
      </c>
      <c r="G28" s="33" t="s">
        <v>87</v>
      </c>
      <c r="H28" s="33" t="s">
        <v>100</v>
      </c>
      <c r="I28" s="33" t="s">
        <v>83</v>
      </c>
      <c r="J28" s="33" t="s">
        <v>89</v>
      </c>
      <c r="K28" s="33" t="s">
        <v>83</v>
      </c>
      <c r="L28" s="31">
        <v>27</v>
      </c>
      <c r="M28" s="31">
        <v>11</v>
      </c>
      <c r="N28" s="31">
        <v>7</v>
      </c>
      <c r="O28" s="31">
        <v>18</v>
      </c>
      <c r="P28" s="31">
        <v>2</v>
      </c>
      <c r="Q28" s="31">
        <v>5</v>
      </c>
      <c r="R28" s="32">
        <f t="shared" si="0"/>
        <v>70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</row>
    <row r="29" spans="1:77" s="29" customFormat="1" ht="12.75" customHeight="1" x14ac:dyDescent="0.2">
      <c r="A29" s="30" t="s">
        <v>130</v>
      </c>
      <c r="B29" s="34" t="s">
        <v>75</v>
      </c>
      <c r="C29" s="34" t="s">
        <v>55</v>
      </c>
      <c r="D29" s="43">
        <v>9444000</v>
      </c>
      <c r="E29" s="43">
        <v>1550000</v>
      </c>
      <c r="F29" s="35" t="s">
        <v>113</v>
      </c>
      <c r="G29" s="33" t="s">
        <v>83</v>
      </c>
      <c r="H29" s="33" t="s">
        <v>95</v>
      </c>
      <c r="I29" s="33" t="s">
        <v>83</v>
      </c>
      <c r="J29" s="33" t="s">
        <v>92</v>
      </c>
      <c r="K29" s="33" t="s">
        <v>83</v>
      </c>
      <c r="L29" s="31">
        <v>29</v>
      </c>
      <c r="M29" s="31">
        <v>11</v>
      </c>
      <c r="N29" s="31">
        <v>8</v>
      </c>
      <c r="O29" s="31">
        <v>18</v>
      </c>
      <c r="P29" s="31">
        <v>3</v>
      </c>
      <c r="Q29" s="31">
        <v>4</v>
      </c>
      <c r="R29" s="32">
        <f t="shared" si="0"/>
        <v>73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</row>
    <row r="30" spans="1:77" s="29" customFormat="1" ht="12.75" customHeight="1" x14ac:dyDescent="0.2">
      <c r="A30" s="30" t="s">
        <v>131</v>
      </c>
      <c r="B30" s="34" t="s">
        <v>76</v>
      </c>
      <c r="C30" s="34" t="s">
        <v>56</v>
      </c>
      <c r="D30" s="43">
        <v>5380000</v>
      </c>
      <c r="E30" s="43">
        <v>1600000</v>
      </c>
      <c r="F30" s="35" t="s">
        <v>96</v>
      </c>
      <c r="G30" s="33" t="s">
        <v>84</v>
      </c>
      <c r="H30" s="33" t="s">
        <v>105</v>
      </c>
      <c r="I30" s="33" t="s">
        <v>84</v>
      </c>
      <c r="J30" s="33" t="s">
        <v>94</v>
      </c>
      <c r="K30" s="33" t="s">
        <v>83</v>
      </c>
      <c r="L30" s="31">
        <v>30</v>
      </c>
      <c r="M30" s="31">
        <v>13</v>
      </c>
      <c r="N30" s="31">
        <v>6</v>
      </c>
      <c r="O30" s="31">
        <v>20</v>
      </c>
      <c r="P30" s="31">
        <v>0</v>
      </c>
      <c r="Q30" s="31">
        <v>5</v>
      </c>
      <c r="R30" s="32">
        <f t="shared" si="0"/>
        <v>74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</row>
    <row r="31" spans="1:77" s="29" customFormat="1" ht="12.75" customHeight="1" x14ac:dyDescent="0.2">
      <c r="A31" s="30" t="s">
        <v>132</v>
      </c>
      <c r="B31" s="34" t="s">
        <v>77</v>
      </c>
      <c r="C31" s="34" t="s">
        <v>57</v>
      </c>
      <c r="D31" s="43">
        <v>1946124</v>
      </c>
      <c r="E31" s="43">
        <v>500000</v>
      </c>
      <c r="F31" s="35" t="s">
        <v>112</v>
      </c>
      <c r="G31" s="33" t="s">
        <v>83</v>
      </c>
      <c r="H31" s="33" t="s">
        <v>85</v>
      </c>
      <c r="I31" s="33" t="s">
        <v>83</v>
      </c>
      <c r="J31" s="33" t="s">
        <v>97</v>
      </c>
      <c r="K31" s="33" t="s">
        <v>83</v>
      </c>
      <c r="L31" s="31">
        <v>27</v>
      </c>
      <c r="M31" s="31">
        <v>10</v>
      </c>
      <c r="N31" s="31">
        <v>8</v>
      </c>
      <c r="O31" s="31">
        <v>20</v>
      </c>
      <c r="P31" s="31">
        <v>0</v>
      </c>
      <c r="Q31" s="31">
        <v>5</v>
      </c>
      <c r="R31" s="32">
        <f t="shared" si="0"/>
        <v>70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7" s="29" customFormat="1" ht="12.75" customHeight="1" x14ac:dyDescent="0.2">
      <c r="A32" s="30" t="s">
        <v>133</v>
      </c>
      <c r="B32" s="34" t="s">
        <v>78</v>
      </c>
      <c r="C32" s="34" t="s">
        <v>58</v>
      </c>
      <c r="D32" s="43">
        <v>2853675</v>
      </c>
      <c r="E32" s="43">
        <v>1350000</v>
      </c>
      <c r="F32" s="35" t="s">
        <v>101</v>
      </c>
      <c r="G32" s="33" t="s">
        <v>83</v>
      </c>
      <c r="H32" s="33" t="s">
        <v>93</v>
      </c>
      <c r="I32" s="33" t="s">
        <v>83</v>
      </c>
      <c r="J32" s="33" t="s">
        <v>99</v>
      </c>
      <c r="K32" s="33" t="s">
        <v>83</v>
      </c>
      <c r="L32" s="31">
        <v>15</v>
      </c>
      <c r="M32" s="31">
        <v>13</v>
      </c>
      <c r="N32" s="31">
        <v>5</v>
      </c>
      <c r="O32" s="31">
        <v>10</v>
      </c>
      <c r="P32" s="31">
        <v>0</v>
      </c>
      <c r="Q32" s="31">
        <v>3</v>
      </c>
      <c r="R32" s="32">
        <f t="shared" si="0"/>
        <v>46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</row>
    <row r="33" spans="1:77" s="29" customFormat="1" ht="12.75" customHeight="1" x14ac:dyDescent="0.2">
      <c r="A33" s="30" t="s">
        <v>134</v>
      </c>
      <c r="B33" s="34" t="s">
        <v>79</v>
      </c>
      <c r="C33" s="34" t="s">
        <v>59</v>
      </c>
      <c r="D33" s="43">
        <v>3900000</v>
      </c>
      <c r="E33" s="43">
        <v>1800000</v>
      </c>
      <c r="F33" s="35" t="s">
        <v>98</v>
      </c>
      <c r="G33" s="33" t="s">
        <v>83</v>
      </c>
      <c r="H33" s="33" t="s">
        <v>113</v>
      </c>
      <c r="I33" s="33" t="s">
        <v>83</v>
      </c>
      <c r="J33" s="33" t="s">
        <v>102</v>
      </c>
      <c r="K33" s="33" t="s">
        <v>83</v>
      </c>
      <c r="L33" s="31">
        <v>30</v>
      </c>
      <c r="M33" s="31">
        <v>8</v>
      </c>
      <c r="N33" s="31">
        <v>6</v>
      </c>
      <c r="O33" s="31">
        <v>20</v>
      </c>
      <c r="P33" s="31">
        <v>2</v>
      </c>
      <c r="Q33" s="31">
        <v>5</v>
      </c>
      <c r="R33" s="32">
        <f t="shared" si="0"/>
        <v>71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4" spans="1:77" s="29" customFormat="1" ht="12.75" customHeight="1" x14ac:dyDescent="0.2">
      <c r="A34" s="30" t="s">
        <v>135</v>
      </c>
      <c r="B34" s="34" t="s">
        <v>80</v>
      </c>
      <c r="C34" s="34" t="s">
        <v>60</v>
      </c>
      <c r="D34" s="43">
        <v>2350000</v>
      </c>
      <c r="E34" s="43">
        <v>1200000</v>
      </c>
      <c r="F34" s="35" t="s">
        <v>85</v>
      </c>
      <c r="G34" s="33" t="s">
        <v>83</v>
      </c>
      <c r="H34" s="33" t="s">
        <v>86</v>
      </c>
      <c r="I34" s="33" t="s">
        <v>87</v>
      </c>
      <c r="J34" s="33" t="s">
        <v>104</v>
      </c>
      <c r="K34" s="33" t="s">
        <v>87</v>
      </c>
      <c r="L34" s="31">
        <v>29</v>
      </c>
      <c r="M34" s="31">
        <v>13</v>
      </c>
      <c r="N34" s="31">
        <v>6</v>
      </c>
      <c r="O34" s="31">
        <v>22</v>
      </c>
      <c r="P34" s="31">
        <v>0</v>
      </c>
      <c r="Q34" s="31">
        <v>5</v>
      </c>
      <c r="R34" s="32">
        <f t="shared" si="0"/>
        <v>75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</row>
    <row r="35" spans="1:77" s="29" customFormat="1" ht="12.75" customHeight="1" x14ac:dyDescent="0.2">
      <c r="A35" s="30" t="s">
        <v>136</v>
      </c>
      <c r="B35" s="34" t="s">
        <v>81</v>
      </c>
      <c r="C35" s="34" t="s">
        <v>61</v>
      </c>
      <c r="D35" s="43">
        <v>3550000</v>
      </c>
      <c r="E35" s="43">
        <v>1600000</v>
      </c>
      <c r="F35" s="35" t="s">
        <v>114</v>
      </c>
      <c r="G35" s="33" t="s">
        <v>83</v>
      </c>
      <c r="H35" s="33" t="s">
        <v>115</v>
      </c>
      <c r="I35" s="33" t="s">
        <v>83</v>
      </c>
      <c r="J35" s="33" t="s">
        <v>106</v>
      </c>
      <c r="K35" s="33" t="s">
        <v>84</v>
      </c>
      <c r="L35" s="31">
        <v>35</v>
      </c>
      <c r="M35" s="31">
        <v>14</v>
      </c>
      <c r="N35" s="31">
        <v>7</v>
      </c>
      <c r="O35" s="31">
        <v>22</v>
      </c>
      <c r="P35" s="31">
        <v>2</v>
      </c>
      <c r="Q35" s="31">
        <v>5</v>
      </c>
      <c r="R35" s="32">
        <f t="shared" si="0"/>
        <v>85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7" s="29" customFormat="1" ht="12.75" customHeight="1" x14ac:dyDescent="0.2">
      <c r="A36" s="30" t="s">
        <v>137</v>
      </c>
      <c r="B36" s="34" t="s">
        <v>82</v>
      </c>
      <c r="C36" s="34" t="s">
        <v>62</v>
      </c>
      <c r="D36" s="43">
        <v>3291379</v>
      </c>
      <c r="E36" s="43">
        <v>1800000</v>
      </c>
      <c r="F36" s="35" t="s">
        <v>90</v>
      </c>
      <c r="G36" s="33" t="s">
        <v>83</v>
      </c>
      <c r="H36" s="33" t="s">
        <v>91</v>
      </c>
      <c r="I36" s="33" t="s">
        <v>83</v>
      </c>
      <c r="J36" s="33" t="s">
        <v>108</v>
      </c>
      <c r="K36" s="33" t="s">
        <v>87</v>
      </c>
      <c r="L36" s="31">
        <v>34</v>
      </c>
      <c r="M36" s="31">
        <v>13</v>
      </c>
      <c r="N36" s="31">
        <v>8</v>
      </c>
      <c r="O36" s="31">
        <v>21</v>
      </c>
      <c r="P36" s="31">
        <v>3</v>
      </c>
      <c r="Q36" s="31">
        <v>5</v>
      </c>
      <c r="R36" s="32">
        <f t="shared" si="0"/>
        <v>84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</row>
    <row r="37" spans="1:77" x14ac:dyDescent="0.3">
      <c r="D37" s="41">
        <f>SUM(D15:D36)</f>
        <v>110525463</v>
      </c>
      <c r="E37" s="41">
        <f>SUM(E15:E36)</f>
        <v>33260000</v>
      </c>
      <c r="F37" s="38"/>
    </row>
    <row r="38" spans="1:77" x14ac:dyDescent="0.3">
      <c r="E38" s="38"/>
      <c r="F38" s="38"/>
      <c r="G38" s="38"/>
      <c r="H38" s="38"/>
    </row>
  </sheetData>
  <mergeCells count="17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L12:L13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25" sqref="O15:O36" xr:uid="{8081D7E6-DD5C-421C-8DE8-94E1A3CDDB17}">
      <formula1>25</formula1>
    </dataValidation>
    <dataValidation type="decimal" operator="lessThanOrEqual" allowBlank="1" showInputMessage="1" showErrorMessage="1" error="max. 5" sqref="P15:Q36" xr:uid="{FFE8EF70-8C70-425A-9E25-DA0D25061722}">
      <formula1>5</formula1>
    </dataValidation>
    <dataValidation type="decimal" operator="lessThanOrEqual" allowBlank="1" showInputMessage="1" showErrorMessage="1" error="max. 10" sqref="N15:N36" xr:uid="{B66E0041-8943-4613-BEE5-37DFCCCC83A5}">
      <formula1>10</formula1>
    </dataValidation>
    <dataValidation type="decimal" operator="lessThanOrEqual" allowBlank="1" showInputMessage="1" showErrorMessage="1" error="max. 15" sqref="M15:M36" xr:uid="{05AD3A67-7060-4C9F-B346-59CA55814C05}">
      <formula1>15</formula1>
    </dataValidation>
    <dataValidation type="decimal" operator="lessThanOrEqual" allowBlank="1" showInputMessage="1" showErrorMessage="1" error="max. 40" sqref="L15:L36" xr:uid="{066F570E-B8DA-4E76-ADFF-CFB51A791704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C2AE-3A90-480E-9F95-A6E25D4897C0}">
  <dimension ref="A1:BY38"/>
  <sheetViews>
    <sheetView zoomScale="80" zoomScaleNormal="80" workbookViewId="0"/>
  </sheetViews>
  <sheetFormatPr defaultColWidth="9.109375" defaultRowHeight="12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15.6640625" style="25" customWidth="1"/>
    <col min="11" max="11" width="5.6640625" style="25" customWidth="1"/>
    <col min="12" max="12" width="9.6640625" style="25" customWidth="1"/>
    <col min="13" max="18" width="9.33203125" style="25" customWidth="1"/>
    <col min="19" max="16384" width="9.109375" style="25"/>
  </cols>
  <sheetData>
    <row r="1" spans="1:77" ht="38.25" customHeight="1" x14ac:dyDescent="0.3">
      <c r="A1" s="24" t="s">
        <v>30</v>
      </c>
    </row>
    <row r="2" spans="1:77" ht="12.6" x14ac:dyDescent="0.3">
      <c r="A2" s="27" t="s">
        <v>39</v>
      </c>
      <c r="D2" s="27" t="s">
        <v>22</v>
      </c>
    </row>
    <row r="3" spans="1:77" ht="12.6" x14ac:dyDescent="0.3">
      <c r="A3" s="27" t="s">
        <v>38</v>
      </c>
      <c r="D3" s="25" t="s">
        <v>31</v>
      </c>
    </row>
    <row r="4" spans="1:77" ht="12.6" x14ac:dyDescent="0.3">
      <c r="A4" s="27" t="s">
        <v>143</v>
      </c>
      <c r="D4" s="25" t="s">
        <v>32</v>
      </c>
    </row>
    <row r="5" spans="1:77" ht="12.6" x14ac:dyDescent="0.3">
      <c r="A5" s="27" t="s">
        <v>37</v>
      </c>
      <c r="D5" s="25" t="s">
        <v>33</v>
      </c>
    </row>
    <row r="6" spans="1:77" ht="12.6" x14ac:dyDescent="0.3">
      <c r="A6" s="25" t="s">
        <v>40</v>
      </c>
      <c r="D6" s="25" t="s">
        <v>34</v>
      </c>
    </row>
    <row r="7" spans="1:77" x14ac:dyDescent="0.3">
      <c r="D7" s="25" t="s">
        <v>35</v>
      </c>
    </row>
    <row r="8" spans="1:77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77" ht="12.6" customHeight="1" x14ac:dyDescent="0.3">
      <c r="A9" s="27"/>
      <c r="D9" s="27" t="s">
        <v>23</v>
      </c>
      <c r="E9" s="39"/>
      <c r="F9" s="39"/>
      <c r="G9" s="39"/>
      <c r="H9" s="39"/>
      <c r="I9" s="39"/>
      <c r="J9" s="39"/>
      <c r="K9" s="39"/>
    </row>
    <row r="10" spans="1:77" ht="39" customHeight="1" x14ac:dyDescent="0.3">
      <c r="A10" s="27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77" ht="12.6" customHeight="1" x14ac:dyDescent="0.3">
      <c r="A11" s="27"/>
    </row>
    <row r="12" spans="1:77" ht="26.4" customHeight="1" x14ac:dyDescent="0.3">
      <c r="A12" s="47" t="s">
        <v>0</v>
      </c>
      <c r="B12" s="47" t="s">
        <v>1</v>
      </c>
      <c r="C12" s="47" t="s">
        <v>17</v>
      </c>
      <c r="D12" s="47" t="s">
        <v>12</v>
      </c>
      <c r="E12" s="50" t="s">
        <v>2</v>
      </c>
      <c r="F12" s="47" t="s">
        <v>27</v>
      </c>
      <c r="G12" s="47"/>
      <c r="H12" s="47" t="s">
        <v>28</v>
      </c>
      <c r="I12" s="47"/>
      <c r="J12" s="47" t="s">
        <v>29</v>
      </c>
      <c r="K12" s="47"/>
      <c r="L12" s="47" t="s">
        <v>14</v>
      </c>
      <c r="M12" s="47" t="s">
        <v>138</v>
      </c>
      <c r="N12" s="47" t="s">
        <v>13</v>
      </c>
      <c r="O12" s="47" t="s">
        <v>139</v>
      </c>
      <c r="P12" s="47" t="s">
        <v>141</v>
      </c>
      <c r="Q12" s="47" t="s">
        <v>142</v>
      </c>
      <c r="R12" s="47" t="s">
        <v>3</v>
      </c>
    </row>
    <row r="13" spans="1:77" ht="59.4" customHeight="1" x14ac:dyDescent="0.3">
      <c r="A13" s="48"/>
      <c r="B13" s="48"/>
      <c r="C13" s="48"/>
      <c r="D13" s="48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77" ht="37.5" customHeight="1" x14ac:dyDescent="0.3">
      <c r="A14" s="49"/>
      <c r="B14" s="49"/>
      <c r="C14" s="49"/>
      <c r="D14" s="49"/>
      <c r="E14" s="52"/>
      <c r="F14" s="28" t="s">
        <v>24</v>
      </c>
      <c r="G14" s="40" t="s">
        <v>25</v>
      </c>
      <c r="H14" s="40" t="s">
        <v>24</v>
      </c>
      <c r="I14" s="40" t="s">
        <v>25</v>
      </c>
      <c r="J14" s="40" t="s">
        <v>24</v>
      </c>
      <c r="K14" s="40" t="s">
        <v>25</v>
      </c>
      <c r="L14" s="40" t="s">
        <v>26</v>
      </c>
      <c r="M14" s="40" t="s">
        <v>19</v>
      </c>
      <c r="N14" s="40" t="s">
        <v>21</v>
      </c>
      <c r="O14" s="40" t="s">
        <v>140</v>
      </c>
      <c r="P14" s="40" t="s">
        <v>20</v>
      </c>
      <c r="Q14" s="40" t="s">
        <v>20</v>
      </c>
      <c r="R14" s="40"/>
    </row>
    <row r="15" spans="1:77" s="29" customFormat="1" ht="12.75" customHeight="1" x14ac:dyDescent="0.2">
      <c r="A15" s="30" t="s">
        <v>116</v>
      </c>
      <c r="B15" s="34" t="s">
        <v>63</v>
      </c>
      <c r="C15" s="34" t="s">
        <v>41</v>
      </c>
      <c r="D15" s="43">
        <v>14025750</v>
      </c>
      <c r="E15" s="43">
        <v>3500000</v>
      </c>
      <c r="F15" s="35" t="s">
        <v>85</v>
      </c>
      <c r="G15" s="33" t="s">
        <v>83</v>
      </c>
      <c r="H15" s="33" t="s">
        <v>86</v>
      </c>
      <c r="I15" s="33" t="s">
        <v>87</v>
      </c>
      <c r="J15" s="33" t="s">
        <v>88</v>
      </c>
      <c r="K15" s="33" t="s">
        <v>84</v>
      </c>
      <c r="L15" s="31">
        <v>39</v>
      </c>
      <c r="M15" s="31">
        <v>15</v>
      </c>
      <c r="N15" s="31">
        <v>9</v>
      </c>
      <c r="O15" s="31">
        <v>19</v>
      </c>
      <c r="P15" s="31">
        <v>1</v>
      </c>
      <c r="Q15" s="31">
        <v>4</v>
      </c>
      <c r="R15" s="32">
        <f t="shared" ref="R15:R36" si="0">SUM(L15:Q15)</f>
        <v>87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</row>
    <row r="16" spans="1:77" s="29" customFormat="1" ht="12.75" customHeight="1" x14ac:dyDescent="0.2">
      <c r="A16" s="30" t="s">
        <v>117</v>
      </c>
      <c r="B16" s="34" t="s">
        <v>64</v>
      </c>
      <c r="C16" s="34" t="s">
        <v>42</v>
      </c>
      <c r="D16" s="43">
        <v>4982500</v>
      </c>
      <c r="E16" s="43">
        <v>1700000</v>
      </c>
      <c r="F16" s="35" t="s">
        <v>110</v>
      </c>
      <c r="G16" s="33" t="s">
        <v>87</v>
      </c>
      <c r="H16" s="33" t="s">
        <v>113</v>
      </c>
      <c r="I16" s="33" t="s">
        <v>83</v>
      </c>
      <c r="J16" s="33" t="s">
        <v>89</v>
      </c>
      <c r="K16" s="33" t="s">
        <v>83</v>
      </c>
      <c r="L16" s="31">
        <v>30</v>
      </c>
      <c r="M16" s="31">
        <v>12</v>
      </c>
      <c r="N16" s="31">
        <v>7</v>
      </c>
      <c r="O16" s="31">
        <v>17</v>
      </c>
      <c r="P16" s="31">
        <v>2</v>
      </c>
      <c r="Q16" s="31">
        <v>5</v>
      </c>
      <c r="R16" s="32">
        <f t="shared" si="0"/>
        <v>73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s="29" customFormat="1" ht="12.75" customHeight="1" x14ac:dyDescent="0.2">
      <c r="A17" s="30" t="s">
        <v>118</v>
      </c>
      <c r="B17" s="34" t="s">
        <v>64</v>
      </c>
      <c r="C17" s="34" t="s">
        <v>43</v>
      </c>
      <c r="D17" s="43">
        <v>5610000</v>
      </c>
      <c r="E17" s="43">
        <v>2000000</v>
      </c>
      <c r="F17" s="35" t="s">
        <v>90</v>
      </c>
      <c r="G17" s="33" t="s">
        <v>83</v>
      </c>
      <c r="H17" s="33" t="s">
        <v>91</v>
      </c>
      <c r="I17" s="33" t="s">
        <v>83</v>
      </c>
      <c r="J17" s="33" t="s">
        <v>92</v>
      </c>
      <c r="K17" s="33" t="s">
        <v>83</v>
      </c>
      <c r="L17" s="31">
        <v>30</v>
      </c>
      <c r="M17" s="31">
        <v>10</v>
      </c>
      <c r="N17" s="31">
        <v>7</v>
      </c>
      <c r="O17" s="31">
        <v>14</v>
      </c>
      <c r="P17" s="31">
        <v>2</v>
      </c>
      <c r="Q17" s="31">
        <v>5</v>
      </c>
      <c r="R17" s="32">
        <f t="shared" si="0"/>
        <v>68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</row>
    <row r="18" spans="1:77" s="29" customFormat="1" ht="12.75" customHeight="1" x14ac:dyDescent="0.2">
      <c r="A18" s="30" t="s">
        <v>119</v>
      </c>
      <c r="B18" s="34" t="s">
        <v>65</v>
      </c>
      <c r="C18" s="34" t="s">
        <v>44</v>
      </c>
      <c r="D18" s="43">
        <v>7251300</v>
      </c>
      <c r="E18" s="43">
        <v>1500000</v>
      </c>
      <c r="F18" s="35" t="s">
        <v>93</v>
      </c>
      <c r="G18" s="33" t="s">
        <v>83</v>
      </c>
      <c r="H18" s="33" t="s">
        <v>90</v>
      </c>
      <c r="I18" s="33" t="s">
        <v>84</v>
      </c>
      <c r="J18" s="33" t="s">
        <v>94</v>
      </c>
      <c r="K18" s="33" t="s">
        <v>83</v>
      </c>
      <c r="L18" s="31">
        <v>25</v>
      </c>
      <c r="M18" s="31">
        <v>9</v>
      </c>
      <c r="N18" s="31">
        <v>7</v>
      </c>
      <c r="O18" s="31">
        <v>10</v>
      </c>
      <c r="P18" s="31">
        <v>0</v>
      </c>
      <c r="Q18" s="31">
        <v>4</v>
      </c>
      <c r="R18" s="32">
        <f t="shared" si="0"/>
        <v>55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</row>
    <row r="19" spans="1:77" s="29" customFormat="1" ht="12.75" customHeight="1" x14ac:dyDescent="0.2">
      <c r="A19" s="30" t="s">
        <v>120</v>
      </c>
      <c r="B19" s="34" t="s">
        <v>66</v>
      </c>
      <c r="C19" s="34" t="s">
        <v>45</v>
      </c>
      <c r="D19" s="43">
        <v>6643185</v>
      </c>
      <c r="E19" s="43">
        <v>1600000</v>
      </c>
      <c r="F19" s="35" t="s">
        <v>87</v>
      </c>
      <c r="G19" s="33" t="s">
        <v>87</v>
      </c>
      <c r="H19" s="33" t="s">
        <v>96</v>
      </c>
      <c r="I19" s="33" t="s">
        <v>83</v>
      </c>
      <c r="J19" s="33" t="s">
        <v>97</v>
      </c>
      <c r="K19" s="33" t="s">
        <v>83</v>
      </c>
      <c r="L19" s="31">
        <v>35</v>
      </c>
      <c r="M19" s="31">
        <v>13</v>
      </c>
      <c r="N19" s="31">
        <v>7</v>
      </c>
      <c r="O19" s="31">
        <v>22</v>
      </c>
      <c r="P19" s="31">
        <v>0</v>
      </c>
      <c r="Q19" s="31">
        <v>5</v>
      </c>
      <c r="R19" s="32">
        <f t="shared" si="0"/>
        <v>82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</row>
    <row r="20" spans="1:77" s="29" customFormat="1" ht="12.75" customHeight="1" x14ac:dyDescent="0.2">
      <c r="A20" s="30" t="s">
        <v>121</v>
      </c>
      <c r="B20" s="34" t="s">
        <v>67</v>
      </c>
      <c r="C20" s="34" t="s">
        <v>46</v>
      </c>
      <c r="D20" s="43">
        <v>7168700</v>
      </c>
      <c r="E20" s="43">
        <v>2000000</v>
      </c>
      <c r="F20" s="35" t="s">
        <v>86</v>
      </c>
      <c r="G20" s="33" t="s">
        <v>87</v>
      </c>
      <c r="H20" s="33" t="s">
        <v>98</v>
      </c>
      <c r="I20" s="33" t="s">
        <v>83</v>
      </c>
      <c r="J20" s="33" t="s">
        <v>99</v>
      </c>
      <c r="K20" s="33" t="s">
        <v>84</v>
      </c>
      <c r="L20" s="31">
        <v>33</v>
      </c>
      <c r="M20" s="31">
        <v>13</v>
      </c>
      <c r="N20" s="31">
        <v>8</v>
      </c>
      <c r="O20" s="31">
        <v>25</v>
      </c>
      <c r="P20" s="31">
        <v>3</v>
      </c>
      <c r="Q20" s="31">
        <v>5</v>
      </c>
      <c r="R20" s="32">
        <f t="shared" si="0"/>
        <v>87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</row>
    <row r="21" spans="1:77" s="29" customFormat="1" ht="12.75" customHeight="1" x14ac:dyDescent="0.2">
      <c r="A21" s="30" t="s">
        <v>122</v>
      </c>
      <c r="B21" s="34" t="s">
        <v>68</v>
      </c>
      <c r="C21" s="34" t="s">
        <v>47</v>
      </c>
      <c r="D21" s="43">
        <v>1633000</v>
      </c>
      <c r="E21" s="43">
        <v>750000</v>
      </c>
      <c r="F21" s="35" t="s">
        <v>100</v>
      </c>
      <c r="G21" s="33" t="s">
        <v>84</v>
      </c>
      <c r="H21" s="33" t="s">
        <v>101</v>
      </c>
      <c r="I21" s="33" t="s">
        <v>83</v>
      </c>
      <c r="J21" s="33" t="s">
        <v>102</v>
      </c>
      <c r="K21" s="33" t="s">
        <v>84</v>
      </c>
      <c r="L21" s="31">
        <v>25</v>
      </c>
      <c r="M21" s="31">
        <v>7</v>
      </c>
      <c r="N21" s="31">
        <v>5</v>
      </c>
      <c r="O21" s="31">
        <v>10</v>
      </c>
      <c r="P21" s="31">
        <v>2</v>
      </c>
      <c r="Q21" s="31">
        <v>4</v>
      </c>
      <c r="R21" s="32">
        <f t="shared" si="0"/>
        <v>53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</row>
    <row r="22" spans="1:77" s="29" customFormat="1" ht="12.75" customHeight="1" x14ac:dyDescent="0.2">
      <c r="A22" s="30" t="s">
        <v>123</v>
      </c>
      <c r="B22" s="34" t="s">
        <v>69</v>
      </c>
      <c r="C22" s="34" t="s">
        <v>48</v>
      </c>
      <c r="D22" s="43">
        <v>1515000</v>
      </c>
      <c r="E22" s="43">
        <v>550000</v>
      </c>
      <c r="F22" s="35" t="s">
        <v>103</v>
      </c>
      <c r="G22" s="33" t="s">
        <v>83</v>
      </c>
      <c r="H22" s="33" t="s">
        <v>105</v>
      </c>
      <c r="I22" s="33" t="s">
        <v>83</v>
      </c>
      <c r="J22" s="33" t="s">
        <v>104</v>
      </c>
      <c r="K22" s="33" t="s">
        <v>87</v>
      </c>
      <c r="L22" s="31">
        <v>33</v>
      </c>
      <c r="M22" s="31">
        <v>12</v>
      </c>
      <c r="N22" s="31">
        <v>7</v>
      </c>
      <c r="O22" s="31">
        <v>20</v>
      </c>
      <c r="P22" s="31">
        <v>2</v>
      </c>
      <c r="Q22" s="31">
        <v>5</v>
      </c>
      <c r="R22" s="32">
        <f t="shared" si="0"/>
        <v>79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</row>
    <row r="23" spans="1:77" s="29" customFormat="1" ht="12.75" customHeight="1" x14ac:dyDescent="0.2">
      <c r="A23" s="30" t="s">
        <v>124</v>
      </c>
      <c r="B23" s="34" t="s">
        <v>70</v>
      </c>
      <c r="C23" s="34" t="s">
        <v>49</v>
      </c>
      <c r="D23" s="43">
        <v>7250000</v>
      </c>
      <c r="E23" s="43">
        <v>1200000</v>
      </c>
      <c r="F23" s="35" t="s">
        <v>105</v>
      </c>
      <c r="G23" s="33" t="s">
        <v>84</v>
      </c>
      <c r="H23" s="33" t="s">
        <v>87</v>
      </c>
      <c r="I23" s="33" t="s">
        <v>87</v>
      </c>
      <c r="J23" s="33" t="s">
        <v>106</v>
      </c>
      <c r="K23" s="33" t="s">
        <v>84</v>
      </c>
      <c r="L23" s="31">
        <v>24</v>
      </c>
      <c r="M23" s="31">
        <v>11</v>
      </c>
      <c r="N23" s="31">
        <v>8</v>
      </c>
      <c r="O23" s="31">
        <v>18</v>
      </c>
      <c r="P23" s="31">
        <v>0</v>
      </c>
      <c r="Q23" s="31">
        <v>4</v>
      </c>
      <c r="R23" s="32">
        <f t="shared" si="0"/>
        <v>65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s="29" customFormat="1" ht="12.75" customHeight="1" x14ac:dyDescent="0.2">
      <c r="A24" s="30" t="s">
        <v>125</v>
      </c>
      <c r="B24" s="34" t="s">
        <v>71</v>
      </c>
      <c r="C24" s="34" t="s">
        <v>50</v>
      </c>
      <c r="D24" s="43">
        <v>4550000</v>
      </c>
      <c r="E24" s="43">
        <v>1310000</v>
      </c>
      <c r="F24" s="35" t="s">
        <v>107</v>
      </c>
      <c r="G24" s="33" t="s">
        <v>83</v>
      </c>
      <c r="H24" s="33" t="s">
        <v>103</v>
      </c>
      <c r="I24" s="33" t="s">
        <v>84</v>
      </c>
      <c r="J24" s="33" t="s">
        <v>108</v>
      </c>
      <c r="K24" s="33" t="s">
        <v>87</v>
      </c>
      <c r="L24" s="31">
        <v>30</v>
      </c>
      <c r="M24" s="31">
        <v>12</v>
      </c>
      <c r="N24" s="31">
        <v>6</v>
      </c>
      <c r="O24" s="31">
        <v>23</v>
      </c>
      <c r="P24" s="31">
        <v>5</v>
      </c>
      <c r="Q24" s="31">
        <v>5</v>
      </c>
      <c r="R24" s="32">
        <f t="shared" si="0"/>
        <v>81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</row>
    <row r="25" spans="1:77" s="29" customFormat="1" ht="12.75" customHeight="1" x14ac:dyDescent="0.2">
      <c r="A25" s="30" t="s">
        <v>126</v>
      </c>
      <c r="B25" s="34" t="s">
        <v>72</v>
      </c>
      <c r="C25" s="34" t="s">
        <v>51</v>
      </c>
      <c r="D25" s="43">
        <v>3770000</v>
      </c>
      <c r="E25" s="43">
        <v>1500000</v>
      </c>
      <c r="F25" s="35" t="s">
        <v>96</v>
      </c>
      <c r="G25" s="33" t="s">
        <v>83</v>
      </c>
      <c r="H25" s="33" t="s">
        <v>107</v>
      </c>
      <c r="I25" s="33" t="s">
        <v>83</v>
      </c>
      <c r="J25" s="33" t="s">
        <v>109</v>
      </c>
      <c r="K25" s="33" t="s">
        <v>87</v>
      </c>
      <c r="L25" s="31">
        <v>33</v>
      </c>
      <c r="M25" s="31">
        <v>13</v>
      </c>
      <c r="N25" s="31">
        <v>9</v>
      </c>
      <c r="O25" s="31">
        <v>19</v>
      </c>
      <c r="P25" s="31">
        <v>0</v>
      </c>
      <c r="Q25" s="31">
        <v>5</v>
      </c>
      <c r="R25" s="32">
        <f t="shared" si="0"/>
        <v>79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7" s="29" customFormat="1" ht="12.75" customHeight="1" x14ac:dyDescent="0.2">
      <c r="A26" s="30" t="s">
        <v>127</v>
      </c>
      <c r="B26" s="34" t="s">
        <v>73</v>
      </c>
      <c r="C26" s="34" t="s">
        <v>52</v>
      </c>
      <c r="D26" s="43">
        <v>4194600</v>
      </c>
      <c r="E26" s="43">
        <v>1900000</v>
      </c>
      <c r="F26" s="35" t="s">
        <v>91</v>
      </c>
      <c r="G26" s="33" t="s">
        <v>83</v>
      </c>
      <c r="H26" s="33" t="s">
        <v>110</v>
      </c>
      <c r="I26" s="33" t="s">
        <v>87</v>
      </c>
      <c r="J26" s="33" t="s">
        <v>111</v>
      </c>
      <c r="K26" s="33" t="s">
        <v>83</v>
      </c>
      <c r="L26" s="31">
        <v>35</v>
      </c>
      <c r="M26" s="31">
        <v>15</v>
      </c>
      <c r="N26" s="31">
        <v>9</v>
      </c>
      <c r="O26" s="31">
        <v>21</v>
      </c>
      <c r="P26" s="31">
        <v>5</v>
      </c>
      <c r="Q26" s="31">
        <v>5</v>
      </c>
      <c r="R26" s="32">
        <f t="shared" si="0"/>
        <v>90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</row>
    <row r="27" spans="1:77" s="29" customFormat="1" ht="12.75" customHeight="1" x14ac:dyDescent="0.2">
      <c r="A27" s="30" t="s">
        <v>128</v>
      </c>
      <c r="B27" s="34" t="s">
        <v>74</v>
      </c>
      <c r="C27" s="34" t="s">
        <v>53</v>
      </c>
      <c r="D27" s="43">
        <v>7500150</v>
      </c>
      <c r="E27" s="43">
        <v>1500000</v>
      </c>
      <c r="F27" s="35" t="s">
        <v>101</v>
      </c>
      <c r="G27" s="33" t="s">
        <v>83</v>
      </c>
      <c r="H27" s="33" t="s">
        <v>112</v>
      </c>
      <c r="I27" s="33" t="s">
        <v>83</v>
      </c>
      <c r="J27" s="33" t="s">
        <v>88</v>
      </c>
      <c r="K27" s="33" t="s">
        <v>83</v>
      </c>
      <c r="L27" s="31">
        <v>34</v>
      </c>
      <c r="M27" s="31">
        <v>13</v>
      </c>
      <c r="N27" s="31">
        <v>7</v>
      </c>
      <c r="O27" s="31">
        <v>22</v>
      </c>
      <c r="P27" s="31">
        <v>3</v>
      </c>
      <c r="Q27" s="31">
        <v>5</v>
      </c>
      <c r="R27" s="32">
        <f t="shared" si="0"/>
        <v>84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</row>
    <row r="28" spans="1:77" s="29" customFormat="1" ht="12.75" customHeight="1" x14ac:dyDescent="0.2">
      <c r="A28" s="30" t="s">
        <v>129</v>
      </c>
      <c r="B28" s="34" t="s">
        <v>68</v>
      </c>
      <c r="C28" s="34" t="s">
        <v>54</v>
      </c>
      <c r="D28" s="43">
        <v>1716100</v>
      </c>
      <c r="E28" s="43">
        <v>850000</v>
      </c>
      <c r="F28" s="35" t="s">
        <v>110</v>
      </c>
      <c r="G28" s="33" t="s">
        <v>87</v>
      </c>
      <c r="H28" s="33" t="s">
        <v>100</v>
      </c>
      <c r="I28" s="33" t="s">
        <v>83</v>
      </c>
      <c r="J28" s="33" t="s">
        <v>89</v>
      </c>
      <c r="K28" s="33" t="s">
        <v>83</v>
      </c>
      <c r="L28" s="31">
        <v>32</v>
      </c>
      <c r="M28" s="31">
        <v>12</v>
      </c>
      <c r="N28" s="31">
        <v>8</v>
      </c>
      <c r="O28" s="31">
        <v>19</v>
      </c>
      <c r="P28" s="31">
        <v>2</v>
      </c>
      <c r="Q28" s="31">
        <v>5</v>
      </c>
      <c r="R28" s="32">
        <f t="shared" si="0"/>
        <v>78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</row>
    <row r="29" spans="1:77" s="29" customFormat="1" ht="12.75" customHeight="1" x14ac:dyDescent="0.2">
      <c r="A29" s="30" t="s">
        <v>130</v>
      </c>
      <c r="B29" s="34" t="s">
        <v>75</v>
      </c>
      <c r="C29" s="34" t="s">
        <v>55</v>
      </c>
      <c r="D29" s="43">
        <v>9444000</v>
      </c>
      <c r="E29" s="43">
        <v>1550000</v>
      </c>
      <c r="F29" s="35" t="s">
        <v>113</v>
      </c>
      <c r="G29" s="33" t="s">
        <v>83</v>
      </c>
      <c r="H29" s="33" t="s">
        <v>95</v>
      </c>
      <c r="I29" s="33" t="s">
        <v>83</v>
      </c>
      <c r="J29" s="33" t="s">
        <v>92</v>
      </c>
      <c r="K29" s="33" t="s">
        <v>83</v>
      </c>
      <c r="L29" s="31">
        <v>30</v>
      </c>
      <c r="M29" s="31">
        <v>10</v>
      </c>
      <c r="N29" s="31">
        <v>8</v>
      </c>
      <c r="O29" s="31">
        <v>20</v>
      </c>
      <c r="P29" s="31">
        <v>3</v>
      </c>
      <c r="Q29" s="31">
        <v>4</v>
      </c>
      <c r="R29" s="32">
        <f t="shared" si="0"/>
        <v>75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</row>
    <row r="30" spans="1:77" s="29" customFormat="1" ht="12.75" customHeight="1" x14ac:dyDescent="0.2">
      <c r="A30" s="30" t="s">
        <v>131</v>
      </c>
      <c r="B30" s="34" t="s">
        <v>76</v>
      </c>
      <c r="C30" s="34" t="s">
        <v>56</v>
      </c>
      <c r="D30" s="43">
        <v>5380000</v>
      </c>
      <c r="E30" s="43">
        <v>1600000</v>
      </c>
      <c r="F30" s="35" t="s">
        <v>96</v>
      </c>
      <c r="G30" s="33" t="s">
        <v>84</v>
      </c>
      <c r="H30" s="33" t="s">
        <v>105</v>
      </c>
      <c r="I30" s="33" t="s">
        <v>84</v>
      </c>
      <c r="J30" s="33" t="s">
        <v>94</v>
      </c>
      <c r="K30" s="33" t="s">
        <v>83</v>
      </c>
      <c r="L30" s="31">
        <v>27</v>
      </c>
      <c r="M30" s="31">
        <v>9</v>
      </c>
      <c r="N30" s="31">
        <v>6</v>
      </c>
      <c r="O30" s="31">
        <v>21</v>
      </c>
      <c r="P30" s="31">
        <v>0</v>
      </c>
      <c r="Q30" s="31">
        <v>5</v>
      </c>
      <c r="R30" s="32">
        <f t="shared" si="0"/>
        <v>68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</row>
    <row r="31" spans="1:77" s="29" customFormat="1" ht="12.75" customHeight="1" x14ac:dyDescent="0.2">
      <c r="A31" s="30" t="s">
        <v>132</v>
      </c>
      <c r="B31" s="34" t="s">
        <v>77</v>
      </c>
      <c r="C31" s="34" t="s">
        <v>57</v>
      </c>
      <c r="D31" s="43">
        <v>1946124</v>
      </c>
      <c r="E31" s="43">
        <v>500000</v>
      </c>
      <c r="F31" s="35" t="s">
        <v>112</v>
      </c>
      <c r="G31" s="33" t="s">
        <v>83</v>
      </c>
      <c r="H31" s="33" t="s">
        <v>85</v>
      </c>
      <c r="I31" s="33" t="s">
        <v>83</v>
      </c>
      <c r="J31" s="33" t="s">
        <v>97</v>
      </c>
      <c r="K31" s="33" t="s">
        <v>83</v>
      </c>
      <c r="L31" s="31">
        <v>23</v>
      </c>
      <c r="M31" s="31">
        <v>9</v>
      </c>
      <c r="N31" s="31">
        <v>8</v>
      </c>
      <c r="O31" s="31">
        <v>21</v>
      </c>
      <c r="P31" s="31">
        <v>0</v>
      </c>
      <c r="Q31" s="31">
        <v>5</v>
      </c>
      <c r="R31" s="32">
        <f t="shared" si="0"/>
        <v>66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7" s="29" customFormat="1" ht="12.75" customHeight="1" x14ac:dyDescent="0.2">
      <c r="A32" s="30" t="s">
        <v>133</v>
      </c>
      <c r="B32" s="34" t="s">
        <v>78</v>
      </c>
      <c r="C32" s="34" t="s">
        <v>58</v>
      </c>
      <c r="D32" s="43">
        <v>2853675</v>
      </c>
      <c r="E32" s="43">
        <v>1350000</v>
      </c>
      <c r="F32" s="35" t="s">
        <v>101</v>
      </c>
      <c r="G32" s="33" t="s">
        <v>83</v>
      </c>
      <c r="H32" s="33" t="s">
        <v>93</v>
      </c>
      <c r="I32" s="33" t="s">
        <v>83</v>
      </c>
      <c r="J32" s="33" t="s">
        <v>99</v>
      </c>
      <c r="K32" s="33" t="s">
        <v>83</v>
      </c>
      <c r="L32" s="31">
        <v>22</v>
      </c>
      <c r="M32" s="31">
        <v>12</v>
      </c>
      <c r="N32" s="31">
        <v>5</v>
      </c>
      <c r="O32" s="31">
        <v>10</v>
      </c>
      <c r="P32" s="31">
        <v>0</v>
      </c>
      <c r="Q32" s="31">
        <v>2</v>
      </c>
      <c r="R32" s="32">
        <f t="shared" si="0"/>
        <v>51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</row>
    <row r="33" spans="1:77" s="29" customFormat="1" ht="12.75" customHeight="1" x14ac:dyDescent="0.2">
      <c r="A33" s="30" t="s">
        <v>134</v>
      </c>
      <c r="B33" s="34" t="s">
        <v>79</v>
      </c>
      <c r="C33" s="34" t="s">
        <v>59</v>
      </c>
      <c r="D33" s="43">
        <v>3900000</v>
      </c>
      <c r="E33" s="43">
        <v>1800000</v>
      </c>
      <c r="F33" s="35" t="s">
        <v>98</v>
      </c>
      <c r="G33" s="33" t="s">
        <v>83</v>
      </c>
      <c r="H33" s="33" t="s">
        <v>113</v>
      </c>
      <c r="I33" s="33" t="s">
        <v>83</v>
      </c>
      <c r="J33" s="33" t="s">
        <v>102</v>
      </c>
      <c r="K33" s="33" t="s">
        <v>83</v>
      </c>
      <c r="L33" s="31">
        <v>30</v>
      </c>
      <c r="M33" s="31">
        <v>12</v>
      </c>
      <c r="N33" s="31">
        <v>6</v>
      </c>
      <c r="O33" s="31">
        <v>21</v>
      </c>
      <c r="P33" s="31">
        <v>2</v>
      </c>
      <c r="Q33" s="31">
        <v>4</v>
      </c>
      <c r="R33" s="32">
        <f t="shared" si="0"/>
        <v>75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4" spans="1:77" s="29" customFormat="1" ht="12.75" customHeight="1" x14ac:dyDescent="0.2">
      <c r="A34" s="30" t="s">
        <v>135</v>
      </c>
      <c r="B34" s="34" t="s">
        <v>80</v>
      </c>
      <c r="C34" s="34" t="s">
        <v>60</v>
      </c>
      <c r="D34" s="43">
        <v>2350000</v>
      </c>
      <c r="E34" s="43">
        <v>1200000</v>
      </c>
      <c r="F34" s="35" t="s">
        <v>85</v>
      </c>
      <c r="G34" s="33" t="s">
        <v>83</v>
      </c>
      <c r="H34" s="33" t="s">
        <v>86</v>
      </c>
      <c r="I34" s="33" t="s">
        <v>87</v>
      </c>
      <c r="J34" s="33" t="s">
        <v>104</v>
      </c>
      <c r="K34" s="33" t="s">
        <v>87</v>
      </c>
      <c r="L34" s="31">
        <v>29</v>
      </c>
      <c r="M34" s="31">
        <v>12</v>
      </c>
      <c r="N34" s="31">
        <v>5</v>
      </c>
      <c r="O34" s="31">
        <v>22</v>
      </c>
      <c r="P34" s="31">
        <v>0</v>
      </c>
      <c r="Q34" s="31">
        <v>5</v>
      </c>
      <c r="R34" s="32">
        <f t="shared" si="0"/>
        <v>73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</row>
    <row r="35" spans="1:77" s="29" customFormat="1" ht="12.75" customHeight="1" x14ac:dyDescent="0.2">
      <c r="A35" s="30" t="s">
        <v>136</v>
      </c>
      <c r="B35" s="34" t="s">
        <v>81</v>
      </c>
      <c r="C35" s="34" t="s">
        <v>61</v>
      </c>
      <c r="D35" s="43">
        <v>3550000</v>
      </c>
      <c r="E35" s="43">
        <v>1600000</v>
      </c>
      <c r="F35" s="35" t="s">
        <v>114</v>
      </c>
      <c r="G35" s="33" t="s">
        <v>83</v>
      </c>
      <c r="H35" s="33" t="s">
        <v>115</v>
      </c>
      <c r="I35" s="33" t="s">
        <v>83</v>
      </c>
      <c r="J35" s="33" t="s">
        <v>106</v>
      </c>
      <c r="K35" s="33" t="s">
        <v>84</v>
      </c>
      <c r="L35" s="31">
        <v>38</v>
      </c>
      <c r="M35" s="31">
        <v>14</v>
      </c>
      <c r="N35" s="31">
        <v>7</v>
      </c>
      <c r="O35" s="31">
        <v>23</v>
      </c>
      <c r="P35" s="31">
        <v>2</v>
      </c>
      <c r="Q35" s="31">
        <v>5</v>
      </c>
      <c r="R35" s="32">
        <f t="shared" si="0"/>
        <v>89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7" s="29" customFormat="1" ht="12.75" customHeight="1" x14ac:dyDescent="0.2">
      <c r="A36" s="30" t="s">
        <v>137</v>
      </c>
      <c r="B36" s="34" t="s">
        <v>82</v>
      </c>
      <c r="C36" s="34" t="s">
        <v>62</v>
      </c>
      <c r="D36" s="43">
        <v>3291379</v>
      </c>
      <c r="E36" s="43">
        <v>1800000</v>
      </c>
      <c r="F36" s="35" t="s">
        <v>90</v>
      </c>
      <c r="G36" s="33" t="s">
        <v>83</v>
      </c>
      <c r="H36" s="33" t="s">
        <v>91</v>
      </c>
      <c r="I36" s="33" t="s">
        <v>83</v>
      </c>
      <c r="J36" s="33" t="s">
        <v>108</v>
      </c>
      <c r="K36" s="33" t="s">
        <v>87</v>
      </c>
      <c r="L36" s="31">
        <v>33</v>
      </c>
      <c r="M36" s="31">
        <v>13</v>
      </c>
      <c r="N36" s="31">
        <v>8</v>
      </c>
      <c r="O36" s="31">
        <v>20</v>
      </c>
      <c r="P36" s="31">
        <v>3</v>
      </c>
      <c r="Q36" s="31">
        <v>5</v>
      </c>
      <c r="R36" s="32">
        <f t="shared" si="0"/>
        <v>82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</row>
    <row r="37" spans="1:77" x14ac:dyDescent="0.3">
      <c r="D37" s="41">
        <f>SUM(D15:D36)</f>
        <v>110525463</v>
      </c>
      <c r="E37" s="41">
        <f>SUM(E15:E36)</f>
        <v>33260000</v>
      </c>
      <c r="F37" s="38"/>
    </row>
    <row r="38" spans="1:77" x14ac:dyDescent="0.3">
      <c r="E38" s="38"/>
      <c r="F38" s="38"/>
      <c r="G38" s="38"/>
      <c r="H38" s="38"/>
    </row>
  </sheetData>
  <mergeCells count="17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L12:L13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25" sqref="O15:O36" xr:uid="{C051B021-78CE-473A-9EF1-FB6374AC4F91}">
      <formula1>25</formula1>
    </dataValidation>
    <dataValidation type="decimal" operator="lessThanOrEqual" allowBlank="1" showInputMessage="1" showErrorMessage="1" error="max. 5" sqref="P15:Q36" xr:uid="{FDE270AF-2F02-4A67-9B65-CFC8FB4F48E9}">
      <formula1>5</formula1>
    </dataValidation>
    <dataValidation type="decimal" operator="lessThanOrEqual" allowBlank="1" showInputMessage="1" showErrorMessage="1" error="max. 10" sqref="N15:N36" xr:uid="{3BEC0EAD-1AEA-442C-A4DF-833388E8E3DC}">
      <formula1>10</formula1>
    </dataValidation>
    <dataValidation type="decimal" operator="lessThanOrEqual" allowBlank="1" showInputMessage="1" showErrorMessage="1" error="max. 15" sqref="M15:M36" xr:uid="{33BF2D5C-7B9A-41E3-953B-53AA77D5C15A}">
      <formula1>15</formula1>
    </dataValidation>
    <dataValidation type="decimal" operator="lessThanOrEqual" allowBlank="1" showInputMessage="1" showErrorMessage="1" error="max. 40" sqref="L15:L36" xr:uid="{A0F96555-03FC-4CB6-A32B-72D46A5636A1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D507-8728-45F5-B5DF-3A77D805B4F2}">
  <dimension ref="A1:BY38"/>
  <sheetViews>
    <sheetView zoomScale="80" zoomScaleNormal="80" workbookViewId="0"/>
  </sheetViews>
  <sheetFormatPr defaultColWidth="9.109375" defaultRowHeight="12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15.6640625" style="25" customWidth="1"/>
    <col min="11" max="11" width="5.6640625" style="25" customWidth="1"/>
    <col min="12" max="12" width="9.6640625" style="25" customWidth="1"/>
    <col min="13" max="18" width="9.33203125" style="25" customWidth="1"/>
    <col min="19" max="16384" width="9.109375" style="25"/>
  </cols>
  <sheetData>
    <row r="1" spans="1:77" ht="38.25" customHeight="1" x14ac:dyDescent="0.3">
      <c r="A1" s="24" t="s">
        <v>30</v>
      </c>
    </row>
    <row r="2" spans="1:77" ht="12.6" x14ac:dyDescent="0.3">
      <c r="A2" s="27" t="s">
        <v>39</v>
      </c>
      <c r="D2" s="27" t="s">
        <v>22</v>
      </c>
    </row>
    <row r="3" spans="1:77" ht="12.6" x14ac:dyDescent="0.3">
      <c r="A3" s="27" t="s">
        <v>38</v>
      </c>
      <c r="D3" s="25" t="s">
        <v>31</v>
      </c>
    </row>
    <row r="4" spans="1:77" ht="12.6" x14ac:dyDescent="0.3">
      <c r="A4" s="27" t="s">
        <v>143</v>
      </c>
      <c r="D4" s="25" t="s">
        <v>32</v>
      </c>
    </row>
    <row r="5" spans="1:77" ht="12.6" x14ac:dyDescent="0.3">
      <c r="A5" s="27" t="s">
        <v>37</v>
      </c>
      <c r="D5" s="25" t="s">
        <v>33</v>
      </c>
    </row>
    <row r="6" spans="1:77" ht="12.6" x14ac:dyDescent="0.3">
      <c r="A6" s="25" t="s">
        <v>40</v>
      </c>
      <c r="D6" s="25" t="s">
        <v>34</v>
      </c>
    </row>
    <row r="7" spans="1:77" x14ac:dyDescent="0.3">
      <c r="D7" s="25" t="s">
        <v>35</v>
      </c>
    </row>
    <row r="8" spans="1:77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77" ht="12.6" customHeight="1" x14ac:dyDescent="0.3">
      <c r="A9" s="27"/>
      <c r="D9" s="27" t="s">
        <v>23</v>
      </c>
      <c r="E9" s="39"/>
      <c r="F9" s="39"/>
      <c r="G9" s="39"/>
      <c r="H9" s="39"/>
      <c r="I9" s="39"/>
      <c r="J9" s="39"/>
      <c r="K9" s="39"/>
    </row>
    <row r="10" spans="1:77" ht="39" customHeight="1" x14ac:dyDescent="0.3">
      <c r="A10" s="27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77" ht="12.6" customHeight="1" x14ac:dyDescent="0.3">
      <c r="A11" s="27"/>
    </row>
    <row r="12" spans="1:77" ht="26.4" customHeight="1" x14ac:dyDescent="0.3">
      <c r="A12" s="47" t="s">
        <v>0</v>
      </c>
      <c r="B12" s="47" t="s">
        <v>1</v>
      </c>
      <c r="C12" s="47" t="s">
        <v>17</v>
      </c>
      <c r="D12" s="47" t="s">
        <v>12</v>
      </c>
      <c r="E12" s="50" t="s">
        <v>2</v>
      </c>
      <c r="F12" s="47" t="s">
        <v>27</v>
      </c>
      <c r="G12" s="47"/>
      <c r="H12" s="47" t="s">
        <v>28</v>
      </c>
      <c r="I12" s="47"/>
      <c r="J12" s="47" t="s">
        <v>29</v>
      </c>
      <c r="K12" s="47"/>
      <c r="L12" s="47" t="s">
        <v>14</v>
      </c>
      <c r="M12" s="47" t="s">
        <v>138</v>
      </c>
      <c r="N12" s="47" t="s">
        <v>13</v>
      </c>
      <c r="O12" s="47" t="s">
        <v>139</v>
      </c>
      <c r="P12" s="47" t="s">
        <v>141</v>
      </c>
      <c r="Q12" s="47" t="s">
        <v>142</v>
      </c>
      <c r="R12" s="47" t="s">
        <v>3</v>
      </c>
    </row>
    <row r="13" spans="1:77" ht="59.4" customHeight="1" x14ac:dyDescent="0.3">
      <c r="A13" s="48"/>
      <c r="B13" s="48"/>
      <c r="C13" s="48"/>
      <c r="D13" s="48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77" ht="37.5" customHeight="1" x14ac:dyDescent="0.3">
      <c r="A14" s="49"/>
      <c r="B14" s="49"/>
      <c r="C14" s="49"/>
      <c r="D14" s="49"/>
      <c r="E14" s="52"/>
      <c r="F14" s="28" t="s">
        <v>24</v>
      </c>
      <c r="G14" s="40" t="s">
        <v>25</v>
      </c>
      <c r="H14" s="40" t="s">
        <v>24</v>
      </c>
      <c r="I14" s="40" t="s">
        <v>25</v>
      </c>
      <c r="J14" s="40" t="s">
        <v>24</v>
      </c>
      <c r="K14" s="40" t="s">
        <v>25</v>
      </c>
      <c r="L14" s="40" t="s">
        <v>26</v>
      </c>
      <c r="M14" s="40" t="s">
        <v>19</v>
      </c>
      <c r="N14" s="40" t="s">
        <v>21</v>
      </c>
      <c r="O14" s="40" t="s">
        <v>140</v>
      </c>
      <c r="P14" s="40" t="s">
        <v>20</v>
      </c>
      <c r="Q14" s="40" t="s">
        <v>20</v>
      </c>
      <c r="R14" s="40"/>
    </row>
    <row r="15" spans="1:77" s="29" customFormat="1" ht="12.75" customHeight="1" x14ac:dyDescent="0.2">
      <c r="A15" s="30" t="s">
        <v>116</v>
      </c>
      <c r="B15" s="34" t="s">
        <v>63</v>
      </c>
      <c r="C15" s="34" t="s">
        <v>41</v>
      </c>
      <c r="D15" s="43">
        <v>14025750</v>
      </c>
      <c r="E15" s="43">
        <v>3500000</v>
      </c>
      <c r="F15" s="35" t="s">
        <v>85</v>
      </c>
      <c r="G15" s="33" t="s">
        <v>83</v>
      </c>
      <c r="H15" s="33" t="s">
        <v>86</v>
      </c>
      <c r="I15" s="33" t="s">
        <v>87</v>
      </c>
      <c r="J15" s="33" t="s">
        <v>88</v>
      </c>
      <c r="K15" s="33" t="s">
        <v>84</v>
      </c>
      <c r="L15" s="31">
        <v>38</v>
      </c>
      <c r="M15" s="31">
        <v>14</v>
      </c>
      <c r="N15" s="31">
        <v>10</v>
      </c>
      <c r="O15" s="31">
        <v>19</v>
      </c>
      <c r="P15" s="31">
        <v>1</v>
      </c>
      <c r="Q15" s="31">
        <v>5</v>
      </c>
      <c r="R15" s="32">
        <f t="shared" ref="R15:R36" si="0">SUM(L15:Q15)</f>
        <v>87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</row>
    <row r="16" spans="1:77" s="29" customFormat="1" ht="12.75" customHeight="1" x14ac:dyDescent="0.2">
      <c r="A16" s="30" t="s">
        <v>117</v>
      </c>
      <c r="B16" s="34" t="s">
        <v>64</v>
      </c>
      <c r="C16" s="34" t="s">
        <v>42</v>
      </c>
      <c r="D16" s="43">
        <v>4982500</v>
      </c>
      <c r="E16" s="43">
        <v>1700000</v>
      </c>
      <c r="F16" s="35" t="s">
        <v>110</v>
      </c>
      <c r="G16" s="33" t="s">
        <v>87</v>
      </c>
      <c r="H16" s="33" t="s">
        <v>113</v>
      </c>
      <c r="I16" s="33" t="s">
        <v>83</v>
      </c>
      <c r="J16" s="33" t="s">
        <v>89</v>
      </c>
      <c r="K16" s="33" t="s">
        <v>83</v>
      </c>
      <c r="L16" s="31">
        <v>30</v>
      </c>
      <c r="M16" s="31">
        <v>11</v>
      </c>
      <c r="N16" s="31">
        <v>8</v>
      </c>
      <c r="O16" s="31">
        <v>18</v>
      </c>
      <c r="P16" s="31">
        <v>2</v>
      </c>
      <c r="Q16" s="31">
        <v>5</v>
      </c>
      <c r="R16" s="32">
        <f t="shared" si="0"/>
        <v>74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s="29" customFormat="1" ht="12.75" customHeight="1" x14ac:dyDescent="0.2">
      <c r="A17" s="30" t="s">
        <v>118</v>
      </c>
      <c r="B17" s="34" t="s">
        <v>64</v>
      </c>
      <c r="C17" s="34" t="s">
        <v>43</v>
      </c>
      <c r="D17" s="43">
        <v>5610000</v>
      </c>
      <c r="E17" s="43">
        <v>2000000</v>
      </c>
      <c r="F17" s="35" t="s">
        <v>90</v>
      </c>
      <c r="G17" s="33" t="s">
        <v>83</v>
      </c>
      <c r="H17" s="33" t="s">
        <v>91</v>
      </c>
      <c r="I17" s="33" t="s">
        <v>83</v>
      </c>
      <c r="J17" s="33" t="s">
        <v>92</v>
      </c>
      <c r="K17" s="33" t="s">
        <v>83</v>
      </c>
      <c r="L17" s="31">
        <v>25</v>
      </c>
      <c r="M17" s="31">
        <v>8</v>
      </c>
      <c r="N17" s="31">
        <v>7</v>
      </c>
      <c r="O17" s="31">
        <v>13</v>
      </c>
      <c r="P17" s="31">
        <v>2</v>
      </c>
      <c r="Q17" s="31">
        <v>5</v>
      </c>
      <c r="R17" s="32">
        <f t="shared" si="0"/>
        <v>60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</row>
    <row r="18" spans="1:77" s="29" customFormat="1" ht="12.75" customHeight="1" x14ac:dyDescent="0.2">
      <c r="A18" s="30" t="s">
        <v>119</v>
      </c>
      <c r="B18" s="34" t="s">
        <v>65</v>
      </c>
      <c r="C18" s="34" t="s">
        <v>44</v>
      </c>
      <c r="D18" s="43">
        <v>7251300</v>
      </c>
      <c r="E18" s="43">
        <v>1500000</v>
      </c>
      <c r="F18" s="35" t="s">
        <v>93</v>
      </c>
      <c r="G18" s="33" t="s">
        <v>83</v>
      </c>
      <c r="H18" s="33" t="s">
        <v>90</v>
      </c>
      <c r="I18" s="33" t="s">
        <v>84</v>
      </c>
      <c r="J18" s="33" t="s">
        <v>94</v>
      </c>
      <c r="K18" s="33" t="s">
        <v>83</v>
      </c>
      <c r="L18" s="31">
        <v>25</v>
      </c>
      <c r="M18" s="31">
        <v>9</v>
      </c>
      <c r="N18" s="31">
        <v>7</v>
      </c>
      <c r="O18" s="31">
        <v>15</v>
      </c>
      <c r="P18" s="31">
        <v>0</v>
      </c>
      <c r="Q18" s="31">
        <v>5</v>
      </c>
      <c r="R18" s="32">
        <f t="shared" si="0"/>
        <v>61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</row>
    <row r="19" spans="1:77" s="29" customFormat="1" ht="12.75" customHeight="1" x14ac:dyDescent="0.2">
      <c r="A19" s="30" t="s">
        <v>120</v>
      </c>
      <c r="B19" s="34" t="s">
        <v>66</v>
      </c>
      <c r="C19" s="34" t="s">
        <v>45</v>
      </c>
      <c r="D19" s="43">
        <v>6643185</v>
      </c>
      <c r="E19" s="43">
        <v>1600000</v>
      </c>
      <c r="F19" s="35" t="s">
        <v>87</v>
      </c>
      <c r="G19" s="33" t="s">
        <v>87</v>
      </c>
      <c r="H19" s="33" t="s">
        <v>96</v>
      </c>
      <c r="I19" s="33" t="s">
        <v>83</v>
      </c>
      <c r="J19" s="33" t="s">
        <v>97</v>
      </c>
      <c r="K19" s="33" t="s">
        <v>83</v>
      </c>
      <c r="L19" s="31">
        <v>38</v>
      </c>
      <c r="M19" s="31">
        <v>13</v>
      </c>
      <c r="N19" s="31">
        <v>8</v>
      </c>
      <c r="O19" s="31">
        <v>20</v>
      </c>
      <c r="P19" s="31">
        <v>0</v>
      </c>
      <c r="Q19" s="31">
        <v>5</v>
      </c>
      <c r="R19" s="32">
        <f t="shared" si="0"/>
        <v>84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</row>
    <row r="20" spans="1:77" s="29" customFormat="1" ht="12.75" customHeight="1" x14ac:dyDescent="0.2">
      <c r="A20" s="30" t="s">
        <v>121</v>
      </c>
      <c r="B20" s="34" t="s">
        <v>67</v>
      </c>
      <c r="C20" s="34" t="s">
        <v>46</v>
      </c>
      <c r="D20" s="43">
        <v>7168700</v>
      </c>
      <c r="E20" s="43">
        <v>2000000</v>
      </c>
      <c r="F20" s="35" t="s">
        <v>86</v>
      </c>
      <c r="G20" s="33" t="s">
        <v>87</v>
      </c>
      <c r="H20" s="33" t="s">
        <v>98</v>
      </c>
      <c r="I20" s="33" t="s">
        <v>83</v>
      </c>
      <c r="J20" s="33" t="s">
        <v>99</v>
      </c>
      <c r="K20" s="33" t="s">
        <v>84</v>
      </c>
      <c r="L20" s="31">
        <v>36</v>
      </c>
      <c r="M20" s="31">
        <v>12</v>
      </c>
      <c r="N20" s="31">
        <v>8</v>
      </c>
      <c r="O20" s="31">
        <v>22</v>
      </c>
      <c r="P20" s="31">
        <v>3</v>
      </c>
      <c r="Q20" s="31">
        <v>5</v>
      </c>
      <c r="R20" s="32">
        <f t="shared" si="0"/>
        <v>86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</row>
    <row r="21" spans="1:77" s="29" customFormat="1" ht="12.75" customHeight="1" x14ac:dyDescent="0.2">
      <c r="A21" s="30" t="s">
        <v>122</v>
      </c>
      <c r="B21" s="34" t="s">
        <v>68</v>
      </c>
      <c r="C21" s="34" t="s">
        <v>47</v>
      </c>
      <c r="D21" s="43">
        <v>1633000</v>
      </c>
      <c r="E21" s="43">
        <v>750000</v>
      </c>
      <c r="F21" s="35" t="s">
        <v>100</v>
      </c>
      <c r="G21" s="33" t="s">
        <v>84</v>
      </c>
      <c r="H21" s="33" t="s">
        <v>101</v>
      </c>
      <c r="I21" s="33" t="s">
        <v>83</v>
      </c>
      <c r="J21" s="33" t="s">
        <v>102</v>
      </c>
      <c r="K21" s="33" t="s">
        <v>84</v>
      </c>
      <c r="L21" s="31">
        <v>20</v>
      </c>
      <c r="M21" s="31">
        <v>8</v>
      </c>
      <c r="N21" s="31">
        <v>6</v>
      </c>
      <c r="O21" s="31">
        <v>12</v>
      </c>
      <c r="P21" s="31">
        <v>2</v>
      </c>
      <c r="Q21" s="31">
        <v>5</v>
      </c>
      <c r="R21" s="32">
        <f t="shared" si="0"/>
        <v>53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</row>
    <row r="22" spans="1:77" s="29" customFormat="1" ht="12.75" customHeight="1" x14ac:dyDescent="0.2">
      <c r="A22" s="30" t="s">
        <v>123</v>
      </c>
      <c r="B22" s="34" t="s">
        <v>69</v>
      </c>
      <c r="C22" s="34" t="s">
        <v>48</v>
      </c>
      <c r="D22" s="43">
        <v>1515000</v>
      </c>
      <c r="E22" s="43">
        <v>550000</v>
      </c>
      <c r="F22" s="35" t="s">
        <v>103</v>
      </c>
      <c r="G22" s="33" t="s">
        <v>83</v>
      </c>
      <c r="H22" s="33" t="s">
        <v>105</v>
      </c>
      <c r="I22" s="33" t="s">
        <v>83</v>
      </c>
      <c r="J22" s="33" t="s">
        <v>104</v>
      </c>
      <c r="K22" s="33" t="s">
        <v>87</v>
      </c>
      <c r="L22" s="31">
        <v>38</v>
      </c>
      <c r="M22" s="31">
        <v>12</v>
      </c>
      <c r="N22" s="31">
        <v>7</v>
      </c>
      <c r="O22" s="31">
        <v>17</v>
      </c>
      <c r="P22" s="31">
        <v>2</v>
      </c>
      <c r="Q22" s="31">
        <v>5</v>
      </c>
      <c r="R22" s="32">
        <f t="shared" si="0"/>
        <v>81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</row>
    <row r="23" spans="1:77" s="29" customFormat="1" ht="12.75" customHeight="1" x14ac:dyDescent="0.2">
      <c r="A23" s="30" t="s">
        <v>124</v>
      </c>
      <c r="B23" s="34" t="s">
        <v>70</v>
      </c>
      <c r="C23" s="34" t="s">
        <v>49</v>
      </c>
      <c r="D23" s="43">
        <v>7250000</v>
      </c>
      <c r="E23" s="43">
        <v>1200000</v>
      </c>
      <c r="F23" s="35" t="s">
        <v>105</v>
      </c>
      <c r="G23" s="33" t="s">
        <v>84</v>
      </c>
      <c r="H23" s="33" t="s">
        <v>87</v>
      </c>
      <c r="I23" s="33" t="s">
        <v>87</v>
      </c>
      <c r="J23" s="33" t="s">
        <v>106</v>
      </c>
      <c r="K23" s="33" t="s">
        <v>84</v>
      </c>
      <c r="L23" s="31">
        <v>25</v>
      </c>
      <c r="M23" s="31">
        <v>10</v>
      </c>
      <c r="N23" s="31">
        <v>8</v>
      </c>
      <c r="O23" s="31">
        <v>17</v>
      </c>
      <c r="P23" s="31">
        <v>0</v>
      </c>
      <c r="Q23" s="31">
        <v>5</v>
      </c>
      <c r="R23" s="32">
        <f t="shared" si="0"/>
        <v>65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s="29" customFormat="1" ht="12.75" customHeight="1" x14ac:dyDescent="0.2">
      <c r="A24" s="30" t="s">
        <v>125</v>
      </c>
      <c r="B24" s="34" t="s">
        <v>71</v>
      </c>
      <c r="C24" s="34" t="s">
        <v>50</v>
      </c>
      <c r="D24" s="43">
        <v>4550000</v>
      </c>
      <c r="E24" s="43">
        <v>1310000</v>
      </c>
      <c r="F24" s="35" t="s">
        <v>107</v>
      </c>
      <c r="G24" s="33" t="s">
        <v>83</v>
      </c>
      <c r="H24" s="33" t="s">
        <v>103</v>
      </c>
      <c r="I24" s="33" t="s">
        <v>84</v>
      </c>
      <c r="J24" s="33" t="s">
        <v>108</v>
      </c>
      <c r="K24" s="33" t="s">
        <v>87</v>
      </c>
      <c r="L24" s="31">
        <v>32</v>
      </c>
      <c r="M24" s="31">
        <v>12</v>
      </c>
      <c r="N24" s="31">
        <v>6</v>
      </c>
      <c r="O24" s="31">
        <v>23</v>
      </c>
      <c r="P24" s="31">
        <v>5</v>
      </c>
      <c r="Q24" s="31">
        <v>5</v>
      </c>
      <c r="R24" s="32">
        <f t="shared" si="0"/>
        <v>83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</row>
    <row r="25" spans="1:77" s="29" customFormat="1" ht="12.75" customHeight="1" x14ac:dyDescent="0.2">
      <c r="A25" s="30" t="s">
        <v>126</v>
      </c>
      <c r="B25" s="34" t="s">
        <v>72</v>
      </c>
      <c r="C25" s="34" t="s">
        <v>51</v>
      </c>
      <c r="D25" s="43">
        <v>3770000</v>
      </c>
      <c r="E25" s="43">
        <v>1500000</v>
      </c>
      <c r="F25" s="35" t="s">
        <v>96</v>
      </c>
      <c r="G25" s="33" t="s">
        <v>83</v>
      </c>
      <c r="H25" s="33" t="s">
        <v>107</v>
      </c>
      <c r="I25" s="33" t="s">
        <v>83</v>
      </c>
      <c r="J25" s="33" t="s">
        <v>109</v>
      </c>
      <c r="K25" s="33" t="s">
        <v>87</v>
      </c>
      <c r="L25" s="31">
        <v>36</v>
      </c>
      <c r="M25" s="31">
        <v>13</v>
      </c>
      <c r="N25" s="31">
        <v>9</v>
      </c>
      <c r="O25" s="31">
        <v>18</v>
      </c>
      <c r="P25" s="31">
        <v>0</v>
      </c>
      <c r="Q25" s="31">
        <v>5</v>
      </c>
      <c r="R25" s="32">
        <f t="shared" si="0"/>
        <v>81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7" s="29" customFormat="1" ht="12.75" customHeight="1" x14ac:dyDescent="0.2">
      <c r="A26" s="30" t="s">
        <v>127</v>
      </c>
      <c r="B26" s="34" t="s">
        <v>73</v>
      </c>
      <c r="C26" s="34" t="s">
        <v>52</v>
      </c>
      <c r="D26" s="43">
        <v>4194600</v>
      </c>
      <c r="E26" s="43">
        <v>1900000</v>
      </c>
      <c r="F26" s="35" t="s">
        <v>91</v>
      </c>
      <c r="G26" s="33" t="s">
        <v>83</v>
      </c>
      <c r="H26" s="33" t="s">
        <v>110</v>
      </c>
      <c r="I26" s="33" t="s">
        <v>87</v>
      </c>
      <c r="J26" s="33" t="s">
        <v>111</v>
      </c>
      <c r="K26" s="33" t="s">
        <v>83</v>
      </c>
      <c r="L26" s="31">
        <v>39</v>
      </c>
      <c r="M26" s="31">
        <v>14</v>
      </c>
      <c r="N26" s="31">
        <v>10</v>
      </c>
      <c r="O26" s="31">
        <v>22</v>
      </c>
      <c r="P26" s="31">
        <v>5</v>
      </c>
      <c r="Q26" s="31">
        <v>5</v>
      </c>
      <c r="R26" s="32">
        <f t="shared" si="0"/>
        <v>95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</row>
    <row r="27" spans="1:77" s="29" customFormat="1" ht="12.75" customHeight="1" x14ac:dyDescent="0.2">
      <c r="A27" s="30" t="s">
        <v>128</v>
      </c>
      <c r="B27" s="34" t="s">
        <v>74</v>
      </c>
      <c r="C27" s="34" t="s">
        <v>53</v>
      </c>
      <c r="D27" s="43">
        <v>7500150</v>
      </c>
      <c r="E27" s="43">
        <v>1500000</v>
      </c>
      <c r="F27" s="35" t="s">
        <v>101</v>
      </c>
      <c r="G27" s="33" t="s">
        <v>83</v>
      </c>
      <c r="H27" s="33" t="s">
        <v>112</v>
      </c>
      <c r="I27" s="33" t="s">
        <v>83</v>
      </c>
      <c r="J27" s="33" t="s">
        <v>88</v>
      </c>
      <c r="K27" s="33" t="s">
        <v>83</v>
      </c>
      <c r="L27" s="31">
        <v>37</v>
      </c>
      <c r="M27" s="31">
        <v>13</v>
      </c>
      <c r="N27" s="31">
        <v>7</v>
      </c>
      <c r="O27" s="31">
        <v>22</v>
      </c>
      <c r="P27" s="31">
        <v>3</v>
      </c>
      <c r="Q27" s="31">
        <v>4</v>
      </c>
      <c r="R27" s="32">
        <f t="shared" si="0"/>
        <v>86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</row>
    <row r="28" spans="1:77" s="29" customFormat="1" ht="12.75" customHeight="1" x14ac:dyDescent="0.2">
      <c r="A28" s="30" t="s">
        <v>129</v>
      </c>
      <c r="B28" s="34" t="s">
        <v>68</v>
      </c>
      <c r="C28" s="34" t="s">
        <v>54</v>
      </c>
      <c r="D28" s="43">
        <v>1716100</v>
      </c>
      <c r="E28" s="43">
        <v>850000</v>
      </c>
      <c r="F28" s="35" t="s">
        <v>110</v>
      </c>
      <c r="G28" s="33" t="s">
        <v>87</v>
      </c>
      <c r="H28" s="33" t="s">
        <v>100</v>
      </c>
      <c r="I28" s="33" t="s">
        <v>83</v>
      </c>
      <c r="J28" s="33" t="s">
        <v>89</v>
      </c>
      <c r="K28" s="33" t="s">
        <v>83</v>
      </c>
      <c r="L28" s="31">
        <v>30</v>
      </c>
      <c r="M28" s="31">
        <v>11</v>
      </c>
      <c r="N28" s="31">
        <v>7</v>
      </c>
      <c r="O28" s="31">
        <v>17</v>
      </c>
      <c r="P28" s="31">
        <v>2</v>
      </c>
      <c r="Q28" s="31">
        <v>5</v>
      </c>
      <c r="R28" s="32">
        <f t="shared" si="0"/>
        <v>72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</row>
    <row r="29" spans="1:77" s="29" customFormat="1" ht="12.75" customHeight="1" x14ac:dyDescent="0.2">
      <c r="A29" s="30" t="s">
        <v>130</v>
      </c>
      <c r="B29" s="34" t="s">
        <v>75</v>
      </c>
      <c r="C29" s="34" t="s">
        <v>55</v>
      </c>
      <c r="D29" s="43">
        <v>9444000</v>
      </c>
      <c r="E29" s="43">
        <v>1550000</v>
      </c>
      <c r="F29" s="35" t="s">
        <v>113</v>
      </c>
      <c r="G29" s="33" t="s">
        <v>83</v>
      </c>
      <c r="H29" s="33" t="s">
        <v>95</v>
      </c>
      <c r="I29" s="33" t="s">
        <v>83</v>
      </c>
      <c r="J29" s="33" t="s">
        <v>92</v>
      </c>
      <c r="K29" s="33" t="s">
        <v>83</v>
      </c>
      <c r="L29" s="31">
        <v>30</v>
      </c>
      <c r="M29" s="31">
        <v>11</v>
      </c>
      <c r="N29" s="31">
        <v>7</v>
      </c>
      <c r="O29" s="31">
        <v>18</v>
      </c>
      <c r="P29" s="31">
        <v>3</v>
      </c>
      <c r="Q29" s="31">
        <v>4</v>
      </c>
      <c r="R29" s="32">
        <f t="shared" si="0"/>
        <v>73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</row>
    <row r="30" spans="1:77" s="29" customFormat="1" ht="12.75" customHeight="1" x14ac:dyDescent="0.2">
      <c r="A30" s="30" t="s">
        <v>131</v>
      </c>
      <c r="B30" s="34" t="s">
        <v>76</v>
      </c>
      <c r="C30" s="34" t="s">
        <v>56</v>
      </c>
      <c r="D30" s="43">
        <v>5380000</v>
      </c>
      <c r="E30" s="43">
        <v>1600000</v>
      </c>
      <c r="F30" s="35" t="s">
        <v>96</v>
      </c>
      <c r="G30" s="33" t="s">
        <v>84</v>
      </c>
      <c r="H30" s="33" t="s">
        <v>105</v>
      </c>
      <c r="I30" s="33" t="s">
        <v>84</v>
      </c>
      <c r="J30" s="33" t="s">
        <v>94</v>
      </c>
      <c r="K30" s="33" t="s">
        <v>83</v>
      </c>
      <c r="L30" s="31">
        <v>30</v>
      </c>
      <c r="M30" s="31">
        <v>10</v>
      </c>
      <c r="N30" s="31">
        <v>6</v>
      </c>
      <c r="O30" s="31">
        <v>21</v>
      </c>
      <c r="P30" s="31">
        <v>0</v>
      </c>
      <c r="Q30" s="31">
        <v>5</v>
      </c>
      <c r="R30" s="32">
        <f t="shared" si="0"/>
        <v>72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</row>
    <row r="31" spans="1:77" s="29" customFormat="1" ht="12.75" customHeight="1" x14ac:dyDescent="0.2">
      <c r="A31" s="30" t="s">
        <v>132</v>
      </c>
      <c r="B31" s="34" t="s">
        <v>77</v>
      </c>
      <c r="C31" s="34" t="s">
        <v>57</v>
      </c>
      <c r="D31" s="43">
        <v>1946124</v>
      </c>
      <c r="E31" s="43">
        <v>500000</v>
      </c>
      <c r="F31" s="35" t="s">
        <v>112</v>
      </c>
      <c r="G31" s="33" t="s">
        <v>83</v>
      </c>
      <c r="H31" s="33" t="s">
        <v>85</v>
      </c>
      <c r="I31" s="33" t="s">
        <v>83</v>
      </c>
      <c r="J31" s="33" t="s">
        <v>97</v>
      </c>
      <c r="K31" s="33" t="s">
        <v>83</v>
      </c>
      <c r="L31" s="31">
        <v>25</v>
      </c>
      <c r="M31" s="31">
        <v>10</v>
      </c>
      <c r="N31" s="31">
        <v>7</v>
      </c>
      <c r="O31" s="31">
        <v>18</v>
      </c>
      <c r="P31" s="31">
        <v>0</v>
      </c>
      <c r="Q31" s="31">
        <v>5</v>
      </c>
      <c r="R31" s="32">
        <f t="shared" si="0"/>
        <v>65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7" s="29" customFormat="1" ht="12.75" customHeight="1" x14ac:dyDescent="0.2">
      <c r="A32" s="30" t="s">
        <v>133</v>
      </c>
      <c r="B32" s="34" t="s">
        <v>78</v>
      </c>
      <c r="C32" s="34" t="s">
        <v>58</v>
      </c>
      <c r="D32" s="43">
        <v>2853675</v>
      </c>
      <c r="E32" s="43">
        <v>1350000</v>
      </c>
      <c r="F32" s="35" t="s">
        <v>101</v>
      </c>
      <c r="G32" s="33" t="s">
        <v>83</v>
      </c>
      <c r="H32" s="33" t="s">
        <v>93</v>
      </c>
      <c r="I32" s="33" t="s">
        <v>83</v>
      </c>
      <c r="J32" s="33" t="s">
        <v>99</v>
      </c>
      <c r="K32" s="33" t="s">
        <v>83</v>
      </c>
      <c r="L32" s="31">
        <v>25</v>
      </c>
      <c r="M32" s="31">
        <v>11</v>
      </c>
      <c r="N32" s="31">
        <v>5</v>
      </c>
      <c r="O32" s="31">
        <v>15</v>
      </c>
      <c r="P32" s="31">
        <v>0</v>
      </c>
      <c r="Q32" s="31">
        <v>5</v>
      </c>
      <c r="R32" s="32">
        <f t="shared" si="0"/>
        <v>61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</row>
    <row r="33" spans="1:77" s="29" customFormat="1" ht="12.75" customHeight="1" x14ac:dyDescent="0.2">
      <c r="A33" s="30" t="s">
        <v>134</v>
      </c>
      <c r="B33" s="34" t="s">
        <v>79</v>
      </c>
      <c r="C33" s="34" t="s">
        <v>59</v>
      </c>
      <c r="D33" s="43">
        <v>3900000</v>
      </c>
      <c r="E33" s="43">
        <v>1800000</v>
      </c>
      <c r="F33" s="35" t="s">
        <v>98</v>
      </c>
      <c r="G33" s="33" t="s">
        <v>83</v>
      </c>
      <c r="H33" s="33" t="s">
        <v>113</v>
      </c>
      <c r="I33" s="33" t="s">
        <v>83</v>
      </c>
      <c r="J33" s="33" t="s">
        <v>102</v>
      </c>
      <c r="K33" s="33" t="s">
        <v>83</v>
      </c>
      <c r="L33" s="31">
        <v>30</v>
      </c>
      <c r="M33" s="31">
        <v>11</v>
      </c>
      <c r="N33" s="31">
        <v>6</v>
      </c>
      <c r="O33" s="31">
        <v>22</v>
      </c>
      <c r="P33" s="31">
        <v>2</v>
      </c>
      <c r="Q33" s="31">
        <v>5</v>
      </c>
      <c r="R33" s="32">
        <f t="shared" si="0"/>
        <v>76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4" spans="1:77" s="29" customFormat="1" ht="12.75" customHeight="1" x14ac:dyDescent="0.2">
      <c r="A34" s="30" t="s">
        <v>135</v>
      </c>
      <c r="B34" s="34" t="s">
        <v>80</v>
      </c>
      <c r="C34" s="34" t="s">
        <v>60</v>
      </c>
      <c r="D34" s="43">
        <v>2350000</v>
      </c>
      <c r="E34" s="43">
        <v>1200000</v>
      </c>
      <c r="F34" s="35" t="s">
        <v>85</v>
      </c>
      <c r="G34" s="33" t="s">
        <v>83</v>
      </c>
      <c r="H34" s="33" t="s">
        <v>86</v>
      </c>
      <c r="I34" s="33" t="s">
        <v>87</v>
      </c>
      <c r="J34" s="33" t="s">
        <v>104</v>
      </c>
      <c r="K34" s="33" t="s">
        <v>87</v>
      </c>
      <c r="L34" s="31">
        <v>30</v>
      </c>
      <c r="M34" s="31">
        <v>11</v>
      </c>
      <c r="N34" s="31">
        <v>7</v>
      </c>
      <c r="O34" s="31">
        <v>22</v>
      </c>
      <c r="P34" s="31">
        <v>0</v>
      </c>
      <c r="Q34" s="31">
        <v>5</v>
      </c>
      <c r="R34" s="32">
        <f t="shared" si="0"/>
        <v>75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</row>
    <row r="35" spans="1:77" s="29" customFormat="1" ht="12.75" customHeight="1" x14ac:dyDescent="0.2">
      <c r="A35" s="30" t="s">
        <v>136</v>
      </c>
      <c r="B35" s="34" t="s">
        <v>81</v>
      </c>
      <c r="C35" s="34" t="s">
        <v>61</v>
      </c>
      <c r="D35" s="43">
        <v>3550000</v>
      </c>
      <c r="E35" s="43">
        <v>1600000</v>
      </c>
      <c r="F35" s="35" t="s">
        <v>114</v>
      </c>
      <c r="G35" s="33" t="s">
        <v>83</v>
      </c>
      <c r="H35" s="33" t="s">
        <v>115</v>
      </c>
      <c r="I35" s="33" t="s">
        <v>83</v>
      </c>
      <c r="J35" s="33" t="s">
        <v>106</v>
      </c>
      <c r="K35" s="33" t="s">
        <v>84</v>
      </c>
      <c r="L35" s="31">
        <v>37</v>
      </c>
      <c r="M35" s="31">
        <v>13</v>
      </c>
      <c r="N35" s="31">
        <v>7</v>
      </c>
      <c r="O35" s="31">
        <v>23</v>
      </c>
      <c r="P35" s="31">
        <v>2</v>
      </c>
      <c r="Q35" s="31">
        <v>5</v>
      </c>
      <c r="R35" s="32">
        <f t="shared" si="0"/>
        <v>87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7" s="29" customFormat="1" ht="12.75" customHeight="1" x14ac:dyDescent="0.2">
      <c r="A36" s="30" t="s">
        <v>137</v>
      </c>
      <c r="B36" s="34" t="s">
        <v>82</v>
      </c>
      <c r="C36" s="34" t="s">
        <v>62</v>
      </c>
      <c r="D36" s="43">
        <v>3291379</v>
      </c>
      <c r="E36" s="43">
        <v>1800000</v>
      </c>
      <c r="F36" s="35" t="s">
        <v>90</v>
      </c>
      <c r="G36" s="33" t="s">
        <v>83</v>
      </c>
      <c r="H36" s="33" t="s">
        <v>91</v>
      </c>
      <c r="I36" s="33" t="s">
        <v>83</v>
      </c>
      <c r="J36" s="33" t="s">
        <v>108</v>
      </c>
      <c r="K36" s="33" t="s">
        <v>87</v>
      </c>
      <c r="L36" s="31">
        <v>36</v>
      </c>
      <c r="M36" s="31">
        <v>13</v>
      </c>
      <c r="N36" s="31">
        <v>8</v>
      </c>
      <c r="O36" s="31">
        <v>19</v>
      </c>
      <c r="P36" s="31">
        <v>3</v>
      </c>
      <c r="Q36" s="31">
        <v>5</v>
      </c>
      <c r="R36" s="32">
        <f t="shared" si="0"/>
        <v>84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</row>
    <row r="37" spans="1:77" x14ac:dyDescent="0.3">
      <c r="D37" s="41">
        <f>SUM(D15:D36)</f>
        <v>110525463</v>
      </c>
      <c r="E37" s="41">
        <f>SUM(E15:E36)</f>
        <v>33260000</v>
      </c>
      <c r="F37" s="38"/>
    </row>
    <row r="38" spans="1:77" x14ac:dyDescent="0.3">
      <c r="E38" s="38"/>
      <c r="F38" s="38"/>
      <c r="G38" s="38"/>
      <c r="H38" s="38"/>
    </row>
  </sheetData>
  <mergeCells count="17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L12:L13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25" sqref="O15:O36" xr:uid="{4C683FA8-DFA2-4967-81FC-E06C0ADC110C}">
      <formula1>25</formula1>
    </dataValidation>
    <dataValidation type="decimal" operator="lessThanOrEqual" allowBlank="1" showInputMessage="1" showErrorMessage="1" error="max. 5" sqref="P15:Q36" xr:uid="{A0F3C5A1-DB5D-4ACD-9801-B32EB34CDCD7}">
      <formula1>5</formula1>
    </dataValidation>
    <dataValidation type="decimal" operator="lessThanOrEqual" allowBlank="1" showInputMessage="1" showErrorMessage="1" error="max. 10" sqref="N15:N36" xr:uid="{98DA26CF-76AD-4BDC-8F40-1B63FFB33A34}">
      <formula1>10</formula1>
    </dataValidation>
    <dataValidation type="decimal" operator="lessThanOrEqual" allowBlank="1" showInputMessage="1" showErrorMessage="1" error="max. 15" sqref="M15:M36" xr:uid="{052EBEE6-6884-415B-9DD4-907C179C9172}">
      <formula1>15</formula1>
    </dataValidation>
    <dataValidation type="decimal" operator="lessThanOrEqual" allowBlank="1" showInputMessage="1" showErrorMessage="1" error="max. 40" sqref="L15:L36" xr:uid="{9BD8436C-1A9F-4BCB-ABF4-AFC9DC9A8821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B1F-EB46-4C33-979E-7930EF1C0ADB}">
  <dimension ref="A1:BY38"/>
  <sheetViews>
    <sheetView zoomScale="80" zoomScaleNormal="80" workbookViewId="0"/>
  </sheetViews>
  <sheetFormatPr defaultColWidth="9.109375" defaultRowHeight="12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15.6640625" style="25" customWidth="1"/>
    <col min="11" max="11" width="5.6640625" style="25" customWidth="1"/>
    <col min="12" max="12" width="9.6640625" style="25" customWidth="1"/>
    <col min="13" max="18" width="9.33203125" style="25" customWidth="1"/>
    <col min="19" max="16384" width="9.109375" style="25"/>
  </cols>
  <sheetData>
    <row r="1" spans="1:77" ht="38.25" customHeight="1" x14ac:dyDescent="0.3">
      <c r="A1" s="24" t="s">
        <v>30</v>
      </c>
    </row>
    <row r="2" spans="1:77" ht="12.6" x14ac:dyDescent="0.3">
      <c r="A2" s="27" t="s">
        <v>39</v>
      </c>
      <c r="D2" s="27" t="s">
        <v>22</v>
      </c>
    </row>
    <row r="3" spans="1:77" ht="12.6" x14ac:dyDescent="0.3">
      <c r="A3" s="27" t="s">
        <v>38</v>
      </c>
      <c r="D3" s="25" t="s">
        <v>31</v>
      </c>
    </row>
    <row r="4" spans="1:77" ht="12.6" x14ac:dyDescent="0.3">
      <c r="A4" s="27" t="s">
        <v>143</v>
      </c>
      <c r="D4" s="25" t="s">
        <v>32</v>
      </c>
    </row>
    <row r="5" spans="1:77" ht="12.6" x14ac:dyDescent="0.3">
      <c r="A5" s="27" t="s">
        <v>37</v>
      </c>
      <c r="D5" s="25" t="s">
        <v>33</v>
      </c>
    </row>
    <row r="6" spans="1:77" ht="12.6" x14ac:dyDescent="0.3">
      <c r="A6" s="25" t="s">
        <v>40</v>
      </c>
      <c r="D6" s="25" t="s">
        <v>34</v>
      </c>
    </row>
    <row r="7" spans="1:77" x14ac:dyDescent="0.3">
      <c r="D7" s="25" t="s">
        <v>35</v>
      </c>
    </row>
    <row r="8" spans="1:77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77" ht="12.6" customHeight="1" x14ac:dyDescent="0.3">
      <c r="A9" s="27"/>
      <c r="D9" s="27" t="s">
        <v>23</v>
      </c>
      <c r="E9" s="39"/>
      <c r="F9" s="39"/>
      <c r="G9" s="39"/>
      <c r="H9" s="39"/>
      <c r="I9" s="39"/>
      <c r="J9" s="39"/>
      <c r="K9" s="39"/>
    </row>
    <row r="10" spans="1:77" ht="39" customHeight="1" x14ac:dyDescent="0.3">
      <c r="A10" s="27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77" ht="12.6" customHeight="1" x14ac:dyDescent="0.3">
      <c r="A11" s="27"/>
    </row>
    <row r="12" spans="1:77" ht="26.4" customHeight="1" x14ac:dyDescent="0.3">
      <c r="A12" s="47" t="s">
        <v>0</v>
      </c>
      <c r="B12" s="47" t="s">
        <v>1</v>
      </c>
      <c r="C12" s="47" t="s">
        <v>17</v>
      </c>
      <c r="D12" s="47" t="s">
        <v>12</v>
      </c>
      <c r="E12" s="50" t="s">
        <v>2</v>
      </c>
      <c r="F12" s="47" t="s">
        <v>27</v>
      </c>
      <c r="G12" s="47"/>
      <c r="H12" s="47" t="s">
        <v>28</v>
      </c>
      <c r="I12" s="47"/>
      <c r="J12" s="47" t="s">
        <v>29</v>
      </c>
      <c r="K12" s="47"/>
      <c r="L12" s="47" t="s">
        <v>14</v>
      </c>
      <c r="M12" s="47" t="s">
        <v>138</v>
      </c>
      <c r="N12" s="47" t="s">
        <v>13</v>
      </c>
      <c r="O12" s="47" t="s">
        <v>139</v>
      </c>
      <c r="P12" s="47" t="s">
        <v>141</v>
      </c>
      <c r="Q12" s="47" t="s">
        <v>142</v>
      </c>
      <c r="R12" s="47" t="s">
        <v>3</v>
      </c>
    </row>
    <row r="13" spans="1:77" ht="59.4" customHeight="1" x14ac:dyDescent="0.3">
      <c r="A13" s="48"/>
      <c r="B13" s="48"/>
      <c r="C13" s="48"/>
      <c r="D13" s="48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77" ht="37.5" customHeight="1" x14ac:dyDescent="0.3">
      <c r="A14" s="49"/>
      <c r="B14" s="49"/>
      <c r="C14" s="49"/>
      <c r="D14" s="49"/>
      <c r="E14" s="52"/>
      <c r="F14" s="28" t="s">
        <v>24</v>
      </c>
      <c r="G14" s="40" t="s">
        <v>25</v>
      </c>
      <c r="H14" s="40" t="s">
        <v>24</v>
      </c>
      <c r="I14" s="40" t="s">
        <v>25</v>
      </c>
      <c r="J14" s="40" t="s">
        <v>24</v>
      </c>
      <c r="K14" s="40" t="s">
        <v>25</v>
      </c>
      <c r="L14" s="40" t="s">
        <v>26</v>
      </c>
      <c r="M14" s="40" t="s">
        <v>19</v>
      </c>
      <c r="N14" s="40" t="s">
        <v>21</v>
      </c>
      <c r="O14" s="40" t="s">
        <v>140</v>
      </c>
      <c r="P14" s="40" t="s">
        <v>20</v>
      </c>
      <c r="Q14" s="40" t="s">
        <v>20</v>
      </c>
      <c r="R14" s="40"/>
    </row>
    <row r="15" spans="1:77" s="29" customFormat="1" ht="12.75" customHeight="1" x14ac:dyDescent="0.2">
      <c r="A15" s="30" t="s">
        <v>116</v>
      </c>
      <c r="B15" s="34" t="s">
        <v>63</v>
      </c>
      <c r="C15" s="34" t="s">
        <v>41</v>
      </c>
      <c r="D15" s="43">
        <v>14025750</v>
      </c>
      <c r="E15" s="43">
        <v>3500000</v>
      </c>
      <c r="F15" s="35" t="s">
        <v>85</v>
      </c>
      <c r="G15" s="33" t="s">
        <v>83</v>
      </c>
      <c r="H15" s="33" t="s">
        <v>86</v>
      </c>
      <c r="I15" s="33" t="s">
        <v>87</v>
      </c>
      <c r="J15" s="33" t="s">
        <v>88</v>
      </c>
      <c r="K15" s="33" t="s">
        <v>84</v>
      </c>
      <c r="L15" s="31">
        <v>37</v>
      </c>
      <c r="M15" s="31">
        <v>14</v>
      </c>
      <c r="N15" s="31">
        <v>8</v>
      </c>
      <c r="O15" s="31">
        <v>17</v>
      </c>
      <c r="P15" s="31">
        <v>1</v>
      </c>
      <c r="Q15" s="31">
        <v>5</v>
      </c>
      <c r="R15" s="32">
        <f t="shared" ref="R15:R36" si="0">SUM(L15:Q15)</f>
        <v>82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</row>
    <row r="16" spans="1:77" s="29" customFormat="1" ht="12.75" customHeight="1" x14ac:dyDescent="0.2">
      <c r="A16" s="30" t="s">
        <v>117</v>
      </c>
      <c r="B16" s="34" t="s">
        <v>64</v>
      </c>
      <c r="C16" s="34" t="s">
        <v>42</v>
      </c>
      <c r="D16" s="43">
        <v>4982500</v>
      </c>
      <c r="E16" s="43">
        <v>1700000</v>
      </c>
      <c r="F16" s="35" t="s">
        <v>110</v>
      </c>
      <c r="G16" s="33" t="s">
        <v>87</v>
      </c>
      <c r="H16" s="33" t="s">
        <v>113</v>
      </c>
      <c r="I16" s="33" t="s">
        <v>83</v>
      </c>
      <c r="J16" s="33" t="s">
        <v>89</v>
      </c>
      <c r="K16" s="33" t="s">
        <v>83</v>
      </c>
      <c r="L16" s="31">
        <v>30</v>
      </c>
      <c r="M16" s="31">
        <v>11</v>
      </c>
      <c r="N16" s="31">
        <v>7</v>
      </c>
      <c r="O16" s="31">
        <v>17</v>
      </c>
      <c r="P16" s="31">
        <v>2</v>
      </c>
      <c r="Q16" s="31">
        <v>5</v>
      </c>
      <c r="R16" s="32">
        <f t="shared" si="0"/>
        <v>72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s="29" customFormat="1" ht="12.75" customHeight="1" x14ac:dyDescent="0.2">
      <c r="A17" s="30" t="s">
        <v>118</v>
      </c>
      <c r="B17" s="34" t="s">
        <v>64</v>
      </c>
      <c r="C17" s="34" t="s">
        <v>43</v>
      </c>
      <c r="D17" s="43">
        <v>5610000</v>
      </c>
      <c r="E17" s="43">
        <v>2000000</v>
      </c>
      <c r="F17" s="35" t="s">
        <v>90</v>
      </c>
      <c r="G17" s="33" t="s">
        <v>83</v>
      </c>
      <c r="H17" s="33" t="s">
        <v>91</v>
      </c>
      <c r="I17" s="33" t="s">
        <v>83</v>
      </c>
      <c r="J17" s="33" t="s">
        <v>92</v>
      </c>
      <c r="K17" s="33" t="s">
        <v>83</v>
      </c>
      <c r="L17" s="31">
        <v>27</v>
      </c>
      <c r="M17" s="31">
        <v>8</v>
      </c>
      <c r="N17" s="31">
        <v>6</v>
      </c>
      <c r="O17" s="31">
        <v>13</v>
      </c>
      <c r="P17" s="31">
        <v>2</v>
      </c>
      <c r="Q17" s="31">
        <v>4</v>
      </c>
      <c r="R17" s="32">
        <f t="shared" si="0"/>
        <v>60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</row>
    <row r="18" spans="1:77" s="29" customFormat="1" ht="12.75" customHeight="1" x14ac:dyDescent="0.2">
      <c r="A18" s="30" t="s">
        <v>119</v>
      </c>
      <c r="B18" s="34" t="s">
        <v>65</v>
      </c>
      <c r="C18" s="34" t="s">
        <v>44</v>
      </c>
      <c r="D18" s="43">
        <v>7251300</v>
      </c>
      <c r="E18" s="43">
        <v>1500000</v>
      </c>
      <c r="F18" s="35" t="s">
        <v>93</v>
      </c>
      <c r="G18" s="33" t="s">
        <v>83</v>
      </c>
      <c r="H18" s="33" t="s">
        <v>90</v>
      </c>
      <c r="I18" s="33" t="s">
        <v>84</v>
      </c>
      <c r="J18" s="33" t="s">
        <v>94</v>
      </c>
      <c r="K18" s="33" t="s">
        <v>83</v>
      </c>
      <c r="L18" s="31">
        <v>28</v>
      </c>
      <c r="M18" s="31">
        <v>7</v>
      </c>
      <c r="N18" s="31">
        <v>7</v>
      </c>
      <c r="O18" s="31">
        <v>11</v>
      </c>
      <c r="P18" s="31">
        <v>0</v>
      </c>
      <c r="Q18" s="31">
        <v>4</v>
      </c>
      <c r="R18" s="32">
        <f t="shared" si="0"/>
        <v>57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</row>
    <row r="19" spans="1:77" s="29" customFormat="1" ht="12.75" customHeight="1" x14ac:dyDescent="0.2">
      <c r="A19" s="30" t="s">
        <v>120</v>
      </c>
      <c r="B19" s="34" t="s">
        <v>66</v>
      </c>
      <c r="C19" s="34" t="s">
        <v>45</v>
      </c>
      <c r="D19" s="43">
        <v>6643185</v>
      </c>
      <c r="E19" s="43">
        <v>1600000</v>
      </c>
      <c r="F19" s="35" t="s">
        <v>87</v>
      </c>
      <c r="G19" s="33" t="s">
        <v>87</v>
      </c>
      <c r="H19" s="33" t="s">
        <v>96</v>
      </c>
      <c r="I19" s="33" t="s">
        <v>83</v>
      </c>
      <c r="J19" s="33" t="s">
        <v>97</v>
      </c>
      <c r="K19" s="33" t="s">
        <v>83</v>
      </c>
      <c r="L19" s="31">
        <v>36</v>
      </c>
      <c r="M19" s="31">
        <v>12</v>
      </c>
      <c r="N19" s="31">
        <v>7</v>
      </c>
      <c r="O19" s="31">
        <v>22</v>
      </c>
      <c r="P19" s="31">
        <v>0</v>
      </c>
      <c r="Q19" s="31">
        <v>5</v>
      </c>
      <c r="R19" s="32">
        <f t="shared" si="0"/>
        <v>82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</row>
    <row r="20" spans="1:77" s="29" customFormat="1" ht="12.75" customHeight="1" x14ac:dyDescent="0.2">
      <c r="A20" s="30" t="s">
        <v>121</v>
      </c>
      <c r="B20" s="34" t="s">
        <v>67</v>
      </c>
      <c r="C20" s="34" t="s">
        <v>46</v>
      </c>
      <c r="D20" s="43">
        <v>7168700</v>
      </c>
      <c r="E20" s="43">
        <v>2000000</v>
      </c>
      <c r="F20" s="35" t="s">
        <v>86</v>
      </c>
      <c r="G20" s="33" t="s">
        <v>87</v>
      </c>
      <c r="H20" s="33" t="s">
        <v>98</v>
      </c>
      <c r="I20" s="33" t="s">
        <v>83</v>
      </c>
      <c r="J20" s="33" t="s">
        <v>99</v>
      </c>
      <c r="K20" s="33" t="s">
        <v>84</v>
      </c>
      <c r="L20" s="31">
        <v>36</v>
      </c>
      <c r="M20" s="31">
        <v>12</v>
      </c>
      <c r="N20" s="31">
        <v>8</v>
      </c>
      <c r="O20" s="31">
        <v>23</v>
      </c>
      <c r="P20" s="31">
        <v>3</v>
      </c>
      <c r="Q20" s="31">
        <v>5</v>
      </c>
      <c r="R20" s="32">
        <f t="shared" si="0"/>
        <v>87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</row>
    <row r="21" spans="1:77" s="29" customFormat="1" ht="12.75" customHeight="1" x14ac:dyDescent="0.2">
      <c r="A21" s="30" t="s">
        <v>122</v>
      </c>
      <c r="B21" s="34" t="s">
        <v>68</v>
      </c>
      <c r="C21" s="34" t="s">
        <v>47</v>
      </c>
      <c r="D21" s="43">
        <v>1633000</v>
      </c>
      <c r="E21" s="43">
        <v>750000</v>
      </c>
      <c r="F21" s="35" t="s">
        <v>100</v>
      </c>
      <c r="G21" s="33" t="s">
        <v>84</v>
      </c>
      <c r="H21" s="33" t="s">
        <v>101</v>
      </c>
      <c r="I21" s="33" t="s">
        <v>83</v>
      </c>
      <c r="J21" s="33" t="s">
        <v>102</v>
      </c>
      <c r="K21" s="33" t="s">
        <v>84</v>
      </c>
      <c r="L21" s="31">
        <v>27</v>
      </c>
      <c r="M21" s="31">
        <v>11</v>
      </c>
      <c r="N21" s="31">
        <v>6</v>
      </c>
      <c r="O21" s="31">
        <v>13</v>
      </c>
      <c r="P21" s="31">
        <v>2</v>
      </c>
      <c r="Q21" s="31">
        <v>4</v>
      </c>
      <c r="R21" s="32">
        <f t="shared" si="0"/>
        <v>63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</row>
    <row r="22" spans="1:77" s="29" customFormat="1" ht="12.75" customHeight="1" x14ac:dyDescent="0.2">
      <c r="A22" s="30" t="s">
        <v>123</v>
      </c>
      <c r="B22" s="34" t="s">
        <v>69</v>
      </c>
      <c r="C22" s="34" t="s">
        <v>48</v>
      </c>
      <c r="D22" s="43">
        <v>1515000</v>
      </c>
      <c r="E22" s="43">
        <v>550000</v>
      </c>
      <c r="F22" s="35" t="s">
        <v>103</v>
      </c>
      <c r="G22" s="33" t="s">
        <v>83</v>
      </c>
      <c r="H22" s="33" t="s">
        <v>105</v>
      </c>
      <c r="I22" s="33" t="s">
        <v>83</v>
      </c>
      <c r="J22" s="33" t="s">
        <v>104</v>
      </c>
      <c r="K22" s="33" t="s">
        <v>87</v>
      </c>
      <c r="L22" s="31">
        <v>33</v>
      </c>
      <c r="M22" s="31">
        <v>13</v>
      </c>
      <c r="N22" s="31">
        <v>7</v>
      </c>
      <c r="O22" s="31">
        <v>20</v>
      </c>
      <c r="P22" s="31">
        <v>2</v>
      </c>
      <c r="Q22" s="31">
        <v>5</v>
      </c>
      <c r="R22" s="32">
        <f t="shared" si="0"/>
        <v>80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</row>
    <row r="23" spans="1:77" s="29" customFormat="1" ht="12.75" customHeight="1" x14ac:dyDescent="0.2">
      <c r="A23" s="30" t="s">
        <v>124</v>
      </c>
      <c r="B23" s="34" t="s">
        <v>70</v>
      </c>
      <c r="C23" s="34" t="s">
        <v>49</v>
      </c>
      <c r="D23" s="43">
        <v>7250000</v>
      </c>
      <c r="E23" s="43">
        <v>1200000</v>
      </c>
      <c r="F23" s="35" t="s">
        <v>105</v>
      </c>
      <c r="G23" s="33" t="s">
        <v>84</v>
      </c>
      <c r="H23" s="33" t="s">
        <v>87</v>
      </c>
      <c r="I23" s="33" t="s">
        <v>87</v>
      </c>
      <c r="J23" s="33" t="s">
        <v>106</v>
      </c>
      <c r="K23" s="33" t="s">
        <v>84</v>
      </c>
      <c r="L23" s="31">
        <v>30</v>
      </c>
      <c r="M23" s="31">
        <v>10</v>
      </c>
      <c r="N23" s="31">
        <v>8</v>
      </c>
      <c r="O23" s="31">
        <v>10</v>
      </c>
      <c r="P23" s="31">
        <v>0</v>
      </c>
      <c r="Q23" s="31">
        <v>2</v>
      </c>
      <c r="R23" s="32">
        <f t="shared" si="0"/>
        <v>60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s="29" customFormat="1" ht="12.75" customHeight="1" x14ac:dyDescent="0.2">
      <c r="A24" s="30" t="s">
        <v>125</v>
      </c>
      <c r="B24" s="34" t="s">
        <v>71</v>
      </c>
      <c r="C24" s="34" t="s">
        <v>50</v>
      </c>
      <c r="D24" s="43">
        <v>4550000</v>
      </c>
      <c r="E24" s="43">
        <v>1310000</v>
      </c>
      <c r="F24" s="35" t="s">
        <v>107</v>
      </c>
      <c r="G24" s="33" t="s">
        <v>83</v>
      </c>
      <c r="H24" s="33" t="s">
        <v>103</v>
      </c>
      <c r="I24" s="33" t="s">
        <v>84</v>
      </c>
      <c r="J24" s="33" t="s">
        <v>108</v>
      </c>
      <c r="K24" s="33" t="s">
        <v>87</v>
      </c>
      <c r="L24" s="31">
        <v>28</v>
      </c>
      <c r="M24" s="31">
        <v>13</v>
      </c>
      <c r="N24" s="31">
        <v>8</v>
      </c>
      <c r="O24" s="31">
        <v>23</v>
      </c>
      <c r="P24" s="31">
        <v>5</v>
      </c>
      <c r="Q24" s="31">
        <v>4</v>
      </c>
      <c r="R24" s="32">
        <f t="shared" si="0"/>
        <v>81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</row>
    <row r="25" spans="1:77" s="29" customFormat="1" ht="12.75" customHeight="1" x14ac:dyDescent="0.2">
      <c r="A25" s="30" t="s">
        <v>126</v>
      </c>
      <c r="B25" s="34" t="s">
        <v>72</v>
      </c>
      <c r="C25" s="34" t="s">
        <v>51</v>
      </c>
      <c r="D25" s="43">
        <v>3770000</v>
      </c>
      <c r="E25" s="43">
        <v>1500000</v>
      </c>
      <c r="F25" s="35" t="s">
        <v>96</v>
      </c>
      <c r="G25" s="33" t="s">
        <v>83</v>
      </c>
      <c r="H25" s="33" t="s">
        <v>107</v>
      </c>
      <c r="I25" s="33" t="s">
        <v>83</v>
      </c>
      <c r="J25" s="33" t="s">
        <v>109</v>
      </c>
      <c r="K25" s="33" t="s">
        <v>87</v>
      </c>
      <c r="L25" s="31">
        <v>35</v>
      </c>
      <c r="M25" s="31">
        <v>15</v>
      </c>
      <c r="N25" s="31">
        <v>9</v>
      </c>
      <c r="O25" s="31">
        <v>18</v>
      </c>
      <c r="P25" s="31">
        <v>0</v>
      </c>
      <c r="Q25" s="31">
        <v>5</v>
      </c>
      <c r="R25" s="32">
        <f t="shared" si="0"/>
        <v>82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7" s="29" customFormat="1" ht="12.75" customHeight="1" x14ac:dyDescent="0.2">
      <c r="A26" s="30" t="s">
        <v>127</v>
      </c>
      <c r="B26" s="34" t="s">
        <v>73</v>
      </c>
      <c r="C26" s="34" t="s">
        <v>52</v>
      </c>
      <c r="D26" s="43">
        <v>4194600</v>
      </c>
      <c r="E26" s="43">
        <v>1900000</v>
      </c>
      <c r="F26" s="35" t="s">
        <v>91</v>
      </c>
      <c r="G26" s="33" t="s">
        <v>83</v>
      </c>
      <c r="H26" s="33" t="s">
        <v>110</v>
      </c>
      <c r="I26" s="33" t="s">
        <v>87</v>
      </c>
      <c r="J26" s="33" t="s">
        <v>111</v>
      </c>
      <c r="K26" s="33" t="s">
        <v>83</v>
      </c>
      <c r="L26" s="31">
        <v>30</v>
      </c>
      <c r="M26" s="31">
        <v>15</v>
      </c>
      <c r="N26" s="31">
        <v>9</v>
      </c>
      <c r="O26" s="31">
        <v>19</v>
      </c>
      <c r="P26" s="31">
        <v>5</v>
      </c>
      <c r="Q26" s="31">
        <v>5</v>
      </c>
      <c r="R26" s="32">
        <f t="shared" si="0"/>
        <v>83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</row>
    <row r="27" spans="1:77" s="29" customFormat="1" ht="12.75" customHeight="1" x14ac:dyDescent="0.2">
      <c r="A27" s="30" t="s">
        <v>128</v>
      </c>
      <c r="B27" s="34" t="s">
        <v>74</v>
      </c>
      <c r="C27" s="34" t="s">
        <v>53</v>
      </c>
      <c r="D27" s="43">
        <v>7500150</v>
      </c>
      <c r="E27" s="43">
        <v>1500000</v>
      </c>
      <c r="F27" s="35" t="s">
        <v>101</v>
      </c>
      <c r="G27" s="33" t="s">
        <v>83</v>
      </c>
      <c r="H27" s="33" t="s">
        <v>112</v>
      </c>
      <c r="I27" s="33" t="s">
        <v>83</v>
      </c>
      <c r="J27" s="33" t="s">
        <v>88</v>
      </c>
      <c r="K27" s="33" t="s">
        <v>83</v>
      </c>
      <c r="L27" s="31">
        <v>32</v>
      </c>
      <c r="M27" s="31">
        <v>12</v>
      </c>
      <c r="N27" s="31">
        <v>8</v>
      </c>
      <c r="O27" s="31">
        <v>21</v>
      </c>
      <c r="P27" s="31">
        <v>3</v>
      </c>
      <c r="Q27" s="31">
        <v>5</v>
      </c>
      <c r="R27" s="32">
        <f t="shared" si="0"/>
        <v>81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</row>
    <row r="28" spans="1:77" s="29" customFormat="1" ht="12.75" customHeight="1" x14ac:dyDescent="0.2">
      <c r="A28" s="30" t="s">
        <v>129</v>
      </c>
      <c r="B28" s="34" t="s">
        <v>68</v>
      </c>
      <c r="C28" s="34" t="s">
        <v>54</v>
      </c>
      <c r="D28" s="43">
        <v>1716100</v>
      </c>
      <c r="E28" s="43">
        <v>850000</v>
      </c>
      <c r="F28" s="35" t="s">
        <v>110</v>
      </c>
      <c r="G28" s="33" t="s">
        <v>87</v>
      </c>
      <c r="H28" s="33" t="s">
        <v>100</v>
      </c>
      <c r="I28" s="33" t="s">
        <v>83</v>
      </c>
      <c r="J28" s="33" t="s">
        <v>89</v>
      </c>
      <c r="K28" s="33" t="s">
        <v>83</v>
      </c>
      <c r="L28" s="31">
        <v>33</v>
      </c>
      <c r="M28" s="31">
        <v>11</v>
      </c>
      <c r="N28" s="31">
        <v>8</v>
      </c>
      <c r="O28" s="31">
        <v>17</v>
      </c>
      <c r="P28" s="31">
        <v>2</v>
      </c>
      <c r="Q28" s="31">
        <v>5</v>
      </c>
      <c r="R28" s="32">
        <f t="shared" si="0"/>
        <v>76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</row>
    <row r="29" spans="1:77" s="29" customFormat="1" ht="12.75" customHeight="1" x14ac:dyDescent="0.2">
      <c r="A29" s="30" t="s">
        <v>130</v>
      </c>
      <c r="B29" s="34" t="s">
        <v>75</v>
      </c>
      <c r="C29" s="34" t="s">
        <v>55</v>
      </c>
      <c r="D29" s="43">
        <v>9444000</v>
      </c>
      <c r="E29" s="43">
        <v>1550000</v>
      </c>
      <c r="F29" s="35" t="s">
        <v>113</v>
      </c>
      <c r="G29" s="33" t="s">
        <v>83</v>
      </c>
      <c r="H29" s="33" t="s">
        <v>95</v>
      </c>
      <c r="I29" s="33" t="s">
        <v>83</v>
      </c>
      <c r="J29" s="33" t="s">
        <v>92</v>
      </c>
      <c r="K29" s="33" t="s">
        <v>83</v>
      </c>
      <c r="L29" s="31">
        <v>30</v>
      </c>
      <c r="M29" s="31">
        <v>11</v>
      </c>
      <c r="N29" s="31">
        <v>8</v>
      </c>
      <c r="O29" s="31">
        <v>17</v>
      </c>
      <c r="P29" s="31">
        <v>3</v>
      </c>
      <c r="Q29" s="31">
        <v>4</v>
      </c>
      <c r="R29" s="32">
        <f t="shared" si="0"/>
        <v>73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</row>
    <row r="30" spans="1:77" s="29" customFormat="1" ht="12.75" customHeight="1" x14ac:dyDescent="0.2">
      <c r="A30" s="30" t="s">
        <v>131</v>
      </c>
      <c r="B30" s="34" t="s">
        <v>76</v>
      </c>
      <c r="C30" s="34" t="s">
        <v>56</v>
      </c>
      <c r="D30" s="43">
        <v>5380000</v>
      </c>
      <c r="E30" s="43">
        <v>1600000</v>
      </c>
      <c r="F30" s="35" t="s">
        <v>96</v>
      </c>
      <c r="G30" s="33" t="s">
        <v>84</v>
      </c>
      <c r="H30" s="33" t="s">
        <v>105</v>
      </c>
      <c r="I30" s="33" t="s">
        <v>84</v>
      </c>
      <c r="J30" s="33" t="s">
        <v>94</v>
      </c>
      <c r="K30" s="33" t="s">
        <v>83</v>
      </c>
      <c r="L30" s="31">
        <v>29</v>
      </c>
      <c r="M30" s="31">
        <v>10</v>
      </c>
      <c r="N30" s="31">
        <v>6</v>
      </c>
      <c r="O30" s="31">
        <v>20</v>
      </c>
      <c r="P30" s="31">
        <v>0</v>
      </c>
      <c r="Q30" s="31">
        <v>5</v>
      </c>
      <c r="R30" s="32">
        <f t="shared" si="0"/>
        <v>70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</row>
    <row r="31" spans="1:77" s="29" customFormat="1" ht="12.75" customHeight="1" x14ac:dyDescent="0.2">
      <c r="A31" s="30" t="s">
        <v>132</v>
      </c>
      <c r="B31" s="34" t="s">
        <v>77</v>
      </c>
      <c r="C31" s="34" t="s">
        <v>57</v>
      </c>
      <c r="D31" s="43">
        <v>1946124</v>
      </c>
      <c r="E31" s="43">
        <v>500000</v>
      </c>
      <c r="F31" s="35" t="s">
        <v>112</v>
      </c>
      <c r="G31" s="33" t="s">
        <v>83</v>
      </c>
      <c r="H31" s="33" t="s">
        <v>85</v>
      </c>
      <c r="I31" s="33" t="s">
        <v>83</v>
      </c>
      <c r="J31" s="33" t="s">
        <v>97</v>
      </c>
      <c r="K31" s="33" t="s">
        <v>83</v>
      </c>
      <c r="L31" s="31">
        <v>24</v>
      </c>
      <c r="M31" s="31">
        <v>8</v>
      </c>
      <c r="N31" s="31">
        <v>6</v>
      </c>
      <c r="O31" s="31">
        <v>19</v>
      </c>
      <c r="P31" s="31">
        <v>0</v>
      </c>
      <c r="Q31" s="31">
        <v>5</v>
      </c>
      <c r="R31" s="32">
        <f t="shared" si="0"/>
        <v>62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7" s="29" customFormat="1" ht="12.75" customHeight="1" x14ac:dyDescent="0.2">
      <c r="A32" s="30" t="s">
        <v>133</v>
      </c>
      <c r="B32" s="34" t="s">
        <v>78</v>
      </c>
      <c r="C32" s="34" t="s">
        <v>58</v>
      </c>
      <c r="D32" s="43">
        <v>2853675</v>
      </c>
      <c r="E32" s="43">
        <v>1350000</v>
      </c>
      <c r="F32" s="35" t="s">
        <v>101</v>
      </c>
      <c r="G32" s="33" t="s">
        <v>83</v>
      </c>
      <c r="H32" s="33" t="s">
        <v>93</v>
      </c>
      <c r="I32" s="33" t="s">
        <v>83</v>
      </c>
      <c r="J32" s="33" t="s">
        <v>99</v>
      </c>
      <c r="K32" s="33" t="s">
        <v>83</v>
      </c>
      <c r="L32" s="31">
        <v>26</v>
      </c>
      <c r="M32" s="31">
        <v>12</v>
      </c>
      <c r="N32" s="31">
        <v>5</v>
      </c>
      <c r="O32" s="31">
        <v>12</v>
      </c>
      <c r="P32" s="31">
        <v>0</v>
      </c>
      <c r="Q32" s="31">
        <v>5</v>
      </c>
      <c r="R32" s="32">
        <f t="shared" si="0"/>
        <v>60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</row>
    <row r="33" spans="1:77" s="29" customFormat="1" ht="12.75" customHeight="1" x14ac:dyDescent="0.2">
      <c r="A33" s="30" t="s">
        <v>134</v>
      </c>
      <c r="B33" s="34" t="s">
        <v>79</v>
      </c>
      <c r="C33" s="34" t="s">
        <v>59</v>
      </c>
      <c r="D33" s="43">
        <v>3900000</v>
      </c>
      <c r="E33" s="43">
        <v>1800000</v>
      </c>
      <c r="F33" s="35" t="s">
        <v>98</v>
      </c>
      <c r="G33" s="33" t="s">
        <v>83</v>
      </c>
      <c r="H33" s="33" t="s">
        <v>113</v>
      </c>
      <c r="I33" s="33" t="s">
        <v>83</v>
      </c>
      <c r="J33" s="33" t="s">
        <v>102</v>
      </c>
      <c r="K33" s="33" t="s">
        <v>83</v>
      </c>
      <c r="L33" s="31">
        <v>30</v>
      </c>
      <c r="M33" s="31">
        <v>7</v>
      </c>
      <c r="N33" s="31">
        <v>6</v>
      </c>
      <c r="O33" s="31">
        <v>20</v>
      </c>
      <c r="P33" s="31">
        <v>2</v>
      </c>
      <c r="Q33" s="31">
        <v>5</v>
      </c>
      <c r="R33" s="32">
        <f t="shared" si="0"/>
        <v>70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4" spans="1:77" s="29" customFormat="1" ht="12.75" customHeight="1" x14ac:dyDescent="0.2">
      <c r="A34" s="30" t="s">
        <v>135</v>
      </c>
      <c r="B34" s="34" t="s">
        <v>80</v>
      </c>
      <c r="C34" s="34" t="s">
        <v>60</v>
      </c>
      <c r="D34" s="43">
        <v>2350000</v>
      </c>
      <c r="E34" s="43">
        <v>1200000</v>
      </c>
      <c r="F34" s="35" t="s">
        <v>85</v>
      </c>
      <c r="G34" s="33" t="s">
        <v>83</v>
      </c>
      <c r="H34" s="33" t="s">
        <v>86</v>
      </c>
      <c r="I34" s="33" t="s">
        <v>87</v>
      </c>
      <c r="J34" s="33" t="s">
        <v>104</v>
      </c>
      <c r="K34" s="33" t="s">
        <v>87</v>
      </c>
      <c r="L34" s="31">
        <v>27</v>
      </c>
      <c r="M34" s="31">
        <v>9</v>
      </c>
      <c r="N34" s="31">
        <v>6</v>
      </c>
      <c r="O34" s="31">
        <v>20</v>
      </c>
      <c r="P34" s="31">
        <v>0</v>
      </c>
      <c r="Q34" s="31">
        <v>5</v>
      </c>
      <c r="R34" s="32">
        <f t="shared" si="0"/>
        <v>67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</row>
    <row r="35" spans="1:77" s="29" customFormat="1" ht="12.75" customHeight="1" x14ac:dyDescent="0.2">
      <c r="A35" s="30" t="s">
        <v>136</v>
      </c>
      <c r="B35" s="34" t="s">
        <v>81</v>
      </c>
      <c r="C35" s="34" t="s">
        <v>61</v>
      </c>
      <c r="D35" s="43">
        <v>3550000</v>
      </c>
      <c r="E35" s="43">
        <v>1600000</v>
      </c>
      <c r="F35" s="35" t="s">
        <v>114</v>
      </c>
      <c r="G35" s="33" t="s">
        <v>83</v>
      </c>
      <c r="H35" s="33" t="s">
        <v>115</v>
      </c>
      <c r="I35" s="33" t="s">
        <v>83</v>
      </c>
      <c r="J35" s="33" t="s">
        <v>106</v>
      </c>
      <c r="K35" s="33" t="s">
        <v>84</v>
      </c>
      <c r="L35" s="31">
        <v>34</v>
      </c>
      <c r="M35" s="31">
        <v>13</v>
      </c>
      <c r="N35" s="31">
        <v>7</v>
      </c>
      <c r="O35" s="31">
        <v>22</v>
      </c>
      <c r="P35" s="31">
        <v>2</v>
      </c>
      <c r="Q35" s="31">
        <v>5</v>
      </c>
      <c r="R35" s="32">
        <f t="shared" si="0"/>
        <v>83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7" s="29" customFormat="1" ht="12.75" customHeight="1" x14ac:dyDescent="0.2">
      <c r="A36" s="30" t="s">
        <v>137</v>
      </c>
      <c r="B36" s="34" t="s">
        <v>82</v>
      </c>
      <c r="C36" s="34" t="s">
        <v>62</v>
      </c>
      <c r="D36" s="43">
        <v>3291379</v>
      </c>
      <c r="E36" s="43">
        <v>1800000</v>
      </c>
      <c r="F36" s="35" t="s">
        <v>90</v>
      </c>
      <c r="G36" s="33" t="s">
        <v>83</v>
      </c>
      <c r="H36" s="33" t="s">
        <v>91</v>
      </c>
      <c r="I36" s="33" t="s">
        <v>83</v>
      </c>
      <c r="J36" s="33" t="s">
        <v>108</v>
      </c>
      <c r="K36" s="33" t="s">
        <v>87</v>
      </c>
      <c r="L36" s="31">
        <v>33</v>
      </c>
      <c r="M36" s="31">
        <v>12</v>
      </c>
      <c r="N36" s="31">
        <v>8</v>
      </c>
      <c r="O36" s="31">
        <v>21</v>
      </c>
      <c r="P36" s="31">
        <v>3</v>
      </c>
      <c r="Q36" s="31">
        <v>5</v>
      </c>
      <c r="R36" s="32">
        <f t="shared" si="0"/>
        <v>82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</row>
    <row r="37" spans="1:77" x14ac:dyDescent="0.3">
      <c r="D37" s="41">
        <f>SUM(D15:D36)</f>
        <v>110525463</v>
      </c>
      <c r="E37" s="41">
        <f>SUM(E15:E36)</f>
        <v>33260000</v>
      </c>
      <c r="F37" s="38"/>
    </row>
    <row r="38" spans="1:77" x14ac:dyDescent="0.3">
      <c r="E38" s="38"/>
      <c r="F38" s="38"/>
      <c r="G38" s="38"/>
      <c r="H38" s="38"/>
    </row>
  </sheetData>
  <mergeCells count="17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L12:L13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40" sqref="L15:L36" xr:uid="{BDC09E3B-CDCE-4D93-8C7E-7631DE9C7DB4}">
      <formula1>40</formula1>
    </dataValidation>
    <dataValidation type="decimal" operator="lessThanOrEqual" allowBlank="1" showInputMessage="1" showErrorMessage="1" error="max. 15" sqref="M15:M36" xr:uid="{0F5C1B8A-4444-4522-90DA-AA1266E3EC23}">
      <formula1>15</formula1>
    </dataValidation>
    <dataValidation type="decimal" operator="lessThanOrEqual" allowBlank="1" showInputMessage="1" showErrorMessage="1" error="max. 10" sqref="N15:N36" xr:uid="{94E27205-A9BA-4DFC-B6B8-4EA4F693D247}">
      <formula1>10</formula1>
    </dataValidation>
    <dataValidation type="decimal" operator="lessThanOrEqual" allowBlank="1" showInputMessage="1" showErrorMessage="1" error="max. 5" sqref="P15:Q36" xr:uid="{C8DDAD9D-6802-4126-9CEE-02DCBE615AAC}">
      <formula1>5</formula1>
    </dataValidation>
    <dataValidation type="decimal" operator="lessThanOrEqual" allowBlank="1" showInputMessage="1" showErrorMessage="1" error="max. 25" sqref="O15:O36" xr:uid="{5E9A3BBD-39F8-44BB-8D45-157B1F4F539A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229C-96AC-4131-95D7-49EF61EA71F5}">
  <dimension ref="A1:BY38"/>
  <sheetViews>
    <sheetView zoomScale="80" zoomScaleNormal="80" workbookViewId="0"/>
  </sheetViews>
  <sheetFormatPr defaultColWidth="9.109375" defaultRowHeight="12" x14ac:dyDescent="0.3"/>
  <cols>
    <col min="1" max="1" width="11.6640625" style="25" customWidth="1"/>
    <col min="2" max="2" width="30" style="25" bestFit="1" customWidth="1"/>
    <col min="3" max="3" width="43.6640625" style="25" customWidth="1"/>
    <col min="4" max="4" width="15.5546875" style="25" customWidth="1"/>
    <col min="5" max="5" width="15" style="25" customWidth="1"/>
    <col min="6" max="6" width="15.6640625" style="25" customWidth="1"/>
    <col min="7" max="7" width="5.6640625" style="26" customWidth="1"/>
    <col min="8" max="8" width="15.6640625" style="26" customWidth="1"/>
    <col min="9" max="9" width="5.6640625" style="25" customWidth="1"/>
    <col min="10" max="10" width="15.6640625" style="25" customWidth="1"/>
    <col min="11" max="11" width="5.6640625" style="25" customWidth="1"/>
    <col min="12" max="12" width="9.6640625" style="25" customWidth="1"/>
    <col min="13" max="18" width="9.33203125" style="25" customWidth="1"/>
    <col min="19" max="16384" width="9.109375" style="25"/>
  </cols>
  <sheetData>
    <row r="1" spans="1:77" ht="38.25" customHeight="1" x14ac:dyDescent="0.3">
      <c r="A1" s="24" t="s">
        <v>30</v>
      </c>
    </row>
    <row r="2" spans="1:77" ht="12.6" x14ac:dyDescent="0.3">
      <c r="A2" s="27" t="s">
        <v>39</v>
      </c>
      <c r="D2" s="27" t="s">
        <v>22</v>
      </c>
    </row>
    <row r="3" spans="1:77" ht="12.6" x14ac:dyDescent="0.3">
      <c r="A3" s="27" t="s">
        <v>38</v>
      </c>
      <c r="D3" s="25" t="s">
        <v>31</v>
      </c>
    </row>
    <row r="4" spans="1:77" ht="12.6" x14ac:dyDescent="0.3">
      <c r="A4" s="27" t="s">
        <v>143</v>
      </c>
      <c r="D4" s="25" t="s">
        <v>32</v>
      </c>
    </row>
    <row r="5" spans="1:77" ht="12.6" x14ac:dyDescent="0.3">
      <c r="A5" s="27" t="s">
        <v>37</v>
      </c>
      <c r="D5" s="25" t="s">
        <v>33</v>
      </c>
    </row>
    <row r="6" spans="1:77" ht="12.6" x14ac:dyDescent="0.3">
      <c r="A6" s="25" t="s">
        <v>40</v>
      </c>
      <c r="D6" s="25" t="s">
        <v>34</v>
      </c>
    </row>
    <row r="7" spans="1:77" x14ac:dyDescent="0.3">
      <c r="D7" s="25" t="s">
        <v>35</v>
      </c>
    </row>
    <row r="8" spans="1:77" ht="12.6" customHeight="1" x14ac:dyDescent="0.3">
      <c r="D8" s="53"/>
      <c r="E8" s="53"/>
      <c r="F8" s="53"/>
      <c r="G8" s="53"/>
      <c r="H8" s="53"/>
      <c r="I8" s="53"/>
      <c r="J8" s="53"/>
      <c r="K8" s="53"/>
    </row>
    <row r="9" spans="1:77" ht="12.6" customHeight="1" x14ac:dyDescent="0.3">
      <c r="A9" s="27"/>
      <c r="D9" s="27" t="s">
        <v>23</v>
      </c>
      <c r="E9" s="39"/>
      <c r="F9" s="39"/>
      <c r="G9" s="39"/>
      <c r="H9" s="39"/>
      <c r="I9" s="39"/>
      <c r="J9" s="39"/>
      <c r="K9" s="39"/>
    </row>
    <row r="10" spans="1:77" ht="39" customHeight="1" x14ac:dyDescent="0.3">
      <c r="A10" s="27"/>
      <c r="D10" s="53" t="s">
        <v>36</v>
      </c>
      <c r="E10" s="53"/>
      <c r="F10" s="53"/>
      <c r="G10" s="53"/>
      <c r="H10" s="53"/>
      <c r="I10" s="53"/>
      <c r="J10" s="53"/>
      <c r="K10" s="53"/>
    </row>
    <row r="11" spans="1:77" ht="12.6" customHeight="1" x14ac:dyDescent="0.3">
      <c r="A11" s="27"/>
    </row>
    <row r="12" spans="1:77" ht="26.4" customHeight="1" x14ac:dyDescent="0.3">
      <c r="A12" s="47" t="s">
        <v>0</v>
      </c>
      <c r="B12" s="47" t="s">
        <v>1</v>
      </c>
      <c r="C12" s="47" t="s">
        <v>17</v>
      </c>
      <c r="D12" s="47" t="s">
        <v>12</v>
      </c>
      <c r="E12" s="50" t="s">
        <v>2</v>
      </c>
      <c r="F12" s="47" t="s">
        <v>27</v>
      </c>
      <c r="G12" s="47"/>
      <c r="H12" s="47" t="s">
        <v>28</v>
      </c>
      <c r="I12" s="47"/>
      <c r="J12" s="47" t="s">
        <v>29</v>
      </c>
      <c r="K12" s="47"/>
      <c r="L12" s="47" t="s">
        <v>14</v>
      </c>
      <c r="M12" s="47" t="s">
        <v>138</v>
      </c>
      <c r="N12" s="47" t="s">
        <v>13</v>
      </c>
      <c r="O12" s="47" t="s">
        <v>139</v>
      </c>
      <c r="P12" s="47" t="s">
        <v>141</v>
      </c>
      <c r="Q12" s="47" t="s">
        <v>142</v>
      </c>
      <c r="R12" s="47" t="s">
        <v>3</v>
      </c>
    </row>
    <row r="13" spans="1:77" ht="59.4" customHeight="1" x14ac:dyDescent="0.3">
      <c r="A13" s="48"/>
      <c r="B13" s="48"/>
      <c r="C13" s="48"/>
      <c r="D13" s="48"/>
      <c r="E13" s="51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77" ht="37.5" customHeight="1" x14ac:dyDescent="0.3">
      <c r="A14" s="49"/>
      <c r="B14" s="49"/>
      <c r="C14" s="49"/>
      <c r="D14" s="49"/>
      <c r="E14" s="52"/>
      <c r="F14" s="28" t="s">
        <v>24</v>
      </c>
      <c r="G14" s="40" t="s">
        <v>25</v>
      </c>
      <c r="H14" s="40" t="s">
        <v>24</v>
      </c>
      <c r="I14" s="40" t="s">
        <v>25</v>
      </c>
      <c r="J14" s="40" t="s">
        <v>24</v>
      </c>
      <c r="K14" s="40" t="s">
        <v>25</v>
      </c>
      <c r="L14" s="40" t="s">
        <v>26</v>
      </c>
      <c r="M14" s="40" t="s">
        <v>19</v>
      </c>
      <c r="N14" s="40" t="s">
        <v>21</v>
      </c>
      <c r="O14" s="40" t="s">
        <v>140</v>
      </c>
      <c r="P14" s="40" t="s">
        <v>20</v>
      </c>
      <c r="Q14" s="40" t="s">
        <v>20</v>
      </c>
      <c r="R14" s="40"/>
    </row>
    <row r="15" spans="1:77" s="29" customFormat="1" ht="12.75" customHeight="1" x14ac:dyDescent="0.2">
      <c r="A15" s="30" t="s">
        <v>116</v>
      </c>
      <c r="B15" s="34" t="s">
        <v>63</v>
      </c>
      <c r="C15" s="34" t="s">
        <v>41</v>
      </c>
      <c r="D15" s="43">
        <v>14025750</v>
      </c>
      <c r="E15" s="43">
        <v>3500000</v>
      </c>
      <c r="F15" s="35" t="s">
        <v>85</v>
      </c>
      <c r="G15" s="33" t="s">
        <v>83</v>
      </c>
      <c r="H15" s="33" t="s">
        <v>86</v>
      </c>
      <c r="I15" s="33" t="s">
        <v>87</v>
      </c>
      <c r="J15" s="33" t="s">
        <v>88</v>
      </c>
      <c r="K15" s="33" t="s">
        <v>84</v>
      </c>
      <c r="L15" s="31">
        <v>35</v>
      </c>
      <c r="M15" s="31">
        <v>14</v>
      </c>
      <c r="N15" s="31">
        <v>8</v>
      </c>
      <c r="O15" s="31">
        <v>20</v>
      </c>
      <c r="P15" s="31">
        <v>1</v>
      </c>
      <c r="Q15" s="31">
        <v>4</v>
      </c>
      <c r="R15" s="32">
        <f t="shared" ref="R15:R36" si="0">SUM(L15:Q15)</f>
        <v>82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</row>
    <row r="16" spans="1:77" s="29" customFormat="1" ht="12.75" customHeight="1" x14ac:dyDescent="0.2">
      <c r="A16" s="30" t="s">
        <v>117</v>
      </c>
      <c r="B16" s="34" t="s">
        <v>64</v>
      </c>
      <c r="C16" s="34" t="s">
        <v>42</v>
      </c>
      <c r="D16" s="43">
        <v>4982500</v>
      </c>
      <c r="E16" s="43">
        <v>1700000</v>
      </c>
      <c r="F16" s="35" t="s">
        <v>110</v>
      </c>
      <c r="G16" s="33" t="s">
        <v>87</v>
      </c>
      <c r="H16" s="33" t="s">
        <v>113</v>
      </c>
      <c r="I16" s="33" t="s">
        <v>83</v>
      </c>
      <c r="J16" s="33" t="s">
        <v>89</v>
      </c>
      <c r="K16" s="33" t="s">
        <v>83</v>
      </c>
      <c r="L16" s="31">
        <v>28</v>
      </c>
      <c r="M16" s="31">
        <v>13</v>
      </c>
      <c r="N16" s="31">
        <v>7</v>
      </c>
      <c r="O16" s="31">
        <v>17</v>
      </c>
      <c r="P16" s="31">
        <v>2</v>
      </c>
      <c r="Q16" s="31">
        <v>3</v>
      </c>
      <c r="R16" s="32">
        <f t="shared" si="0"/>
        <v>70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s="29" customFormat="1" ht="12.75" customHeight="1" x14ac:dyDescent="0.2">
      <c r="A17" s="30" t="s">
        <v>118</v>
      </c>
      <c r="B17" s="34" t="s">
        <v>64</v>
      </c>
      <c r="C17" s="34" t="s">
        <v>43</v>
      </c>
      <c r="D17" s="43">
        <v>5610000</v>
      </c>
      <c r="E17" s="43">
        <v>2000000</v>
      </c>
      <c r="F17" s="35" t="s">
        <v>90</v>
      </c>
      <c r="G17" s="33" t="s">
        <v>83</v>
      </c>
      <c r="H17" s="33" t="s">
        <v>91</v>
      </c>
      <c r="I17" s="33" t="s">
        <v>83</v>
      </c>
      <c r="J17" s="33" t="s">
        <v>92</v>
      </c>
      <c r="K17" s="33" t="s">
        <v>83</v>
      </c>
      <c r="L17" s="31">
        <v>24</v>
      </c>
      <c r="M17" s="31">
        <v>8</v>
      </c>
      <c r="N17" s="31">
        <v>6</v>
      </c>
      <c r="O17" s="31">
        <v>17</v>
      </c>
      <c r="P17" s="31">
        <v>2</v>
      </c>
      <c r="Q17" s="31">
        <v>5</v>
      </c>
      <c r="R17" s="32">
        <f t="shared" si="0"/>
        <v>62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</row>
    <row r="18" spans="1:77" s="29" customFormat="1" ht="12.75" customHeight="1" x14ac:dyDescent="0.2">
      <c r="A18" s="30" t="s">
        <v>119</v>
      </c>
      <c r="B18" s="34" t="s">
        <v>65</v>
      </c>
      <c r="C18" s="34" t="s">
        <v>44</v>
      </c>
      <c r="D18" s="43">
        <v>7251300</v>
      </c>
      <c r="E18" s="43">
        <v>1500000</v>
      </c>
      <c r="F18" s="35" t="s">
        <v>93</v>
      </c>
      <c r="G18" s="33" t="s">
        <v>83</v>
      </c>
      <c r="H18" s="33" t="s">
        <v>90</v>
      </c>
      <c r="I18" s="33" t="s">
        <v>84</v>
      </c>
      <c r="J18" s="33" t="s">
        <v>94</v>
      </c>
      <c r="K18" s="33" t="s">
        <v>83</v>
      </c>
      <c r="L18" s="31">
        <v>25</v>
      </c>
      <c r="M18" s="31">
        <v>5</v>
      </c>
      <c r="N18" s="31">
        <v>9</v>
      </c>
      <c r="O18" s="31">
        <v>22</v>
      </c>
      <c r="P18" s="31">
        <v>0</v>
      </c>
      <c r="Q18" s="31">
        <v>4</v>
      </c>
      <c r="R18" s="32">
        <f t="shared" si="0"/>
        <v>65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</row>
    <row r="19" spans="1:77" s="29" customFormat="1" ht="12.75" customHeight="1" x14ac:dyDescent="0.2">
      <c r="A19" s="30" t="s">
        <v>120</v>
      </c>
      <c r="B19" s="34" t="s">
        <v>66</v>
      </c>
      <c r="C19" s="34" t="s">
        <v>45</v>
      </c>
      <c r="D19" s="43">
        <v>6643185</v>
      </c>
      <c r="E19" s="43">
        <v>1600000</v>
      </c>
      <c r="F19" s="35" t="s">
        <v>87</v>
      </c>
      <c r="G19" s="33" t="s">
        <v>87</v>
      </c>
      <c r="H19" s="33" t="s">
        <v>96</v>
      </c>
      <c r="I19" s="33" t="s">
        <v>83</v>
      </c>
      <c r="J19" s="33" t="s">
        <v>97</v>
      </c>
      <c r="K19" s="33" t="s">
        <v>83</v>
      </c>
      <c r="L19" s="31">
        <v>35</v>
      </c>
      <c r="M19" s="31">
        <v>13</v>
      </c>
      <c r="N19" s="31">
        <v>6</v>
      </c>
      <c r="O19" s="31">
        <v>23</v>
      </c>
      <c r="P19" s="31">
        <v>0</v>
      </c>
      <c r="Q19" s="31">
        <v>5</v>
      </c>
      <c r="R19" s="32">
        <f t="shared" si="0"/>
        <v>82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</row>
    <row r="20" spans="1:77" s="29" customFormat="1" ht="12.75" customHeight="1" x14ac:dyDescent="0.2">
      <c r="A20" s="30" t="s">
        <v>121</v>
      </c>
      <c r="B20" s="34" t="s">
        <v>67</v>
      </c>
      <c r="C20" s="34" t="s">
        <v>46</v>
      </c>
      <c r="D20" s="43">
        <v>7168700</v>
      </c>
      <c r="E20" s="43">
        <v>2000000</v>
      </c>
      <c r="F20" s="35" t="s">
        <v>86</v>
      </c>
      <c r="G20" s="33" t="s">
        <v>87</v>
      </c>
      <c r="H20" s="33" t="s">
        <v>98</v>
      </c>
      <c r="I20" s="33" t="s">
        <v>83</v>
      </c>
      <c r="J20" s="33" t="s">
        <v>99</v>
      </c>
      <c r="K20" s="33" t="s">
        <v>84</v>
      </c>
      <c r="L20" s="31">
        <v>32</v>
      </c>
      <c r="M20" s="31">
        <v>9</v>
      </c>
      <c r="N20" s="31">
        <v>7</v>
      </c>
      <c r="O20" s="31">
        <v>23</v>
      </c>
      <c r="P20" s="31">
        <v>3</v>
      </c>
      <c r="Q20" s="31">
        <v>5</v>
      </c>
      <c r="R20" s="32">
        <f t="shared" si="0"/>
        <v>79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</row>
    <row r="21" spans="1:77" s="29" customFormat="1" ht="12.75" customHeight="1" x14ac:dyDescent="0.2">
      <c r="A21" s="30" t="s">
        <v>122</v>
      </c>
      <c r="B21" s="34" t="s">
        <v>68</v>
      </c>
      <c r="C21" s="34" t="s">
        <v>47</v>
      </c>
      <c r="D21" s="43">
        <v>1633000</v>
      </c>
      <c r="E21" s="43">
        <v>750000</v>
      </c>
      <c r="F21" s="35" t="s">
        <v>100</v>
      </c>
      <c r="G21" s="33" t="s">
        <v>84</v>
      </c>
      <c r="H21" s="33" t="s">
        <v>101</v>
      </c>
      <c r="I21" s="33" t="s">
        <v>83</v>
      </c>
      <c r="J21" s="33" t="s">
        <v>102</v>
      </c>
      <c r="K21" s="33" t="s">
        <v>84</v>
      </c>
      <c r="L21" s="31">
        <v>28</v>
      </c>
      <c r="M21" s="31">
        <v>6</v>
      </c>
      <c r="N21" s="31">
        <v>5</v>
      </c>
      <c r="O21" s="31">
        <v>12</v>
      </c>
      <c r="P21" s="31">
        <v>2</v>
      </c>
      <c r="Q21" s="31">
        <v>3</v>
      </c>
      <c r="R21" s="32">
        <f t="shared" si="0"/>
        <v>56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</row>
    <row r="22" spans="1:77" s="29" customFormat="1" ht="12.75" customHeight="1" x14ac:dyDescent="0.2">
      <c r="A22" s="30" t="s">
        <v>123</v>
      </c>
      <c r="B22" s="34" t="s">
        <v>69</v>
      </c>
      <c r="C22" s="34" t="s">
        <v>48</v>
      </c>
      <c r="D22" s="43">
        <v>1515000</v>
      </c>
      <c r="E22" s="43">
        <v>550000</v>
      </c>
      <c r="F22" s="35" t="s">
        <v>103</v>
      </c>
      <c r="G22" s="33" t="s">
        <v>83</v>
      </c>
      <c r="H22" s="33" t="s">
        <v>105</v>
      </c>
      <c r="I22" s="33" t="s">
        <v>83</v>
      </c>
      <c r="J22" s="33" t="s">
        <v>104</v>
      </c>
      <c r="K22" s="33" t="s">
        <v>87</v>
      </c>
      <c r="L22" s="31">
        <v>38</v>
      </c>
      <c r="M22" s="31">
        <v>12</v>
      </c>
      <c r="N22" s="31">
        <v>7</v>
      </c>
      <c r="O22" s="31">
        <v>19</v>
      </c>
      <c r="P22" s="31">
        <v>2</v>
      </c>
      <c r="Q22" s="31">
        <v>4</v>
      </c>
      <c r="R22" s="32">
        <f t="shared" si="0"/>
        <v>82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</row>
    <row r="23" spans="1:77" s="29" customFormat="1" ht="12.75" customHeight="1" x14ac:dyDescent="0.2">
      <c r="A23" s="30" t="s">
        <v>124</v>
      </c>
      <c r="B23" s="34" t="s">
        <v>70</v>
      </c>
      <c r="C23" s="34" t="s">
        <v>49</v>
      </c>
      <c r="D23" s="43">
        <v>7250000</v>
      </c>
      <c r="E23" s="43">
        <v>1200000</v>
      </c>
      <c r="F23" s="35" t="s">
        <v>105</v>
      </c>
      <c r="G23" s="33" t="s">
        <v>84</v>
      </c>
      <c r="H23" s="33" t="s">
        <v>87</v>
      </c>
      <c r="I23" s="33" t="s">
        <v>87</v>
      </c>
      <c r="J23" s="33" t="s">
        <v>106</v>
      </c>
      <c r="K23" s="33" t="s">
        <v>84</v>
      </c>
      <c r="L23" s="31">
        <v>30</v>
      </c>
      <c r="M23" s="31">
        <v>13</v>
      </c>
      <c r="N23" s="31">
        <v>9</v>
      </c>
      <c r="O23" s="31">
        <v>14</v>
      </c>
      <c r="P23" s="31">
        <v>0</v>
      </c>
      <c r="Q23" s="31">
        <v>2</v>
      </c>
      <c r="R23" s="32">
        <f t="shared" si="0"/>
        <v>68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s="29" customFormat="1" ht="12.75" customHeight="1" x14ac:dyDescent="0.2">
      <c r="A24" s="30" t="s">
        <v>125</v>
      </c>
      <c r="B24" s="34" t="s">
        <v>71</v>
      </c>
      <c r="C24" s="34" t="s">
        <v>50</v>
      </c>
      <c r="D24" s="43">
        <v>4550000</v>
      </c>
      <c r="E24" s="43">
        <v>1310000</v>
      </c>
      <c r="F24" s="35" t="s">
        <v>107</v>
      </c>
      <c r="G24" s="33" t="s">
        <v>83</v>
      </c>
      <c r="H24" s="33" t="s">
        <v>103</v>
      </c>
      <c r="I24" s="33" t="s">
        <v>84</v>
      </c>
      <c r="J24" s="33" t="s">
        <v>108</v>
      </c>
      <c r="K24" s="33" t="s">
        <v>87</v>
      </c>
      <c r="L24" s="31">
        <v>32</v>
      </c>
      <c r="M24" s="31">
        <v>13</v>
      </c>
      <c r="N24" s="31">
        <v>7</v>
      </c>
      <c r="O24" s="31">
        <v>22</v>
      </c>
      <c r="P24" s="31">
        <v>5</v>
      </c>
      <c r="Q24" s="31">
        <v>5</v>
      </c>
      <c r="R24" s="32">
        <f t="shared" si="0"/>
        <v>84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</row>
    <row r="25" spans="1:77" s="29" customFormat="1" ht="12.75" customHeight="1" x14ac:dyDescent="0.2">
      <c r="A25" s="30" t="s">
        <v>126</v>
      </c>
      <c r="B25" s="34" t="s">
        <v>72</v>
      </c>
      <c r="C25" s="34" t="s">
        <v>51</v>
      </c>
      <c r="D25" s="43">
        <v>3770000</v>
      </c>
      <c r="E25" s="43">
        <v>1500000</v>
      </c>
      <c r="F25" s="35" t="s">
        <v>96</v>
      </c>
      <c r="G25" s="33" t="s">
        <v>83</v>
      </c>
      <c r="H25" s="33" t="s">
        <v>107</v>
      </c>
      <c r="I25" s="33" t="s">
        <v>83</v>
      </c>
      <c r="J25" s="33" t="s">
        <v>109</v>
      </c>
      <c r="K25" s="33" t="s">
        <v>87</v>
      </c>
      <c r="L25" s="31">
        <v>35</v>
      </c>
      <c r="M25" s="31">
        <v>13</v>
      </c>
      <c r="N25" s="31">
        <v>9</v>
      </c>
      <c r="O25" s="31">
        <v>23</v>
      </c>
      <c r="P25" s="31">
        <v>0</v>
      </c>
      <c r="Q25" s="31">
        <v>5</v>
      </c>
      <c r="R25" s="32">
        <f t="shared" si="0"/>
        <v>85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7" s="29" customFormat="1" ht="12.75" customHeight="1" x14ac:dyDescent="0.2">
      <c r="A26" s="30" t="s">
        <v>127</v>
      </c>
      <c r="B26" s="34" t="s">
        <v>73</v>
      </c>
      <c r="C26" s="34" t="s">
        <v>52</v>
      </c>
      <c r="D26" s="43">
        <v>4194600</v>
      </c>
      <c r="E26" s="43">
        <v>1900000</v>
      </c>
      <c r="F26" s="35" t="s">
        <v>91</v>
      </c>
      <c r="G26" s="33" t="s">
        <v>83</v>
      </c>
      <c r="H26" s="33" t="s">
        <v>110</v>
      </c>
      <c r="I26" s="33" t="s">
        <v>87</v>
      </c>
      <c r="J26" s="33" t="s">
        <v>111</v>
      </c>
      <c r="K26" s="33" t="s">
        <v>83</v>
      </c>
      <c r="L26" s="31">
        <v>35</v>
      </c>
      <c r="M26" s="31">
        <v>15</v>
      </c>
      <c r="N26" s="31">
        <v>10</v>
      </c>
      <c r="O26" s="31">
        <v>24</v>
      </c>
      <c r="P26" s="31">
        <v>5</v>
      </c>
      <c r="Q26" s="31">
        <v>5</v>
      </c>
      <c r="R26" s="32">
        <f t="shared" si="0"/>
        <v>94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</row>
    <row r="27" spans="1:77" s="29" customFormat="1" ht="12.75" customHeight="1" x14ac:dyDescent="0.2">
      <c r="A27" s="30" t="s">
        <v>128</v>
      </c>
      <c r="B27" s="34" t="s">
        <v>74</v>
      </c>
      <c r="C27" s="34" t="s">
        <v>53</v>
      </c>
      <c r="D27" s="43">
        <v>7500150</v>
      </c>
      <c r="E27" s="43">
        <v>1500000</v>
      </c>
      <c r="F27" s="35" t="s">
        <v>101</v>
      </c>
      <c r="G27" s="33" t="s">
        <v>83</v>
      </c>
      <c r="H27" s="33" t="s">
        <v>112</v>
      </c>
      <c r="I27" s="33" t="s">
        <v>83</v>
      </c>
      <c r="J27" s="33" t="s">
        <v>88</v>
      </c>
      <c r="K27" s="33" t="s">
        <v>83</v>
      </c>
      <c r="L27" s="31">
        <v>33</v>
      </c>
      <c r="M27" s="31">
        <v>12</v>
      </c>
      <c r="N27" s="31">
        <v>8</v>
      </c>
      <c r="O27" s="31">
        <v>22</v>
      </c>
      <c r="P27" s="31">
        <v>3</v>
      </c>
      <c r="Q27" s="31">
        <v>4</v>
      </c>
      <c r="R27" s="32">
        <f t="shared" si="0"/>
        <v>82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</row>
    <row r="28" spans="1:77" s="29" customFormat="1" ht="12.75" customHeight="1" x14ac:dyDescent="0.2">
      <c r="A28" s="30" t="s">
        <v>129</v>
      </c>
      <c r="B28" s="34" t="s">
        <v>68</v>
      </c>
      <c r="C28" s="34" t="s">
        <v>54</v>
      </c>
      <c r="D28" s="43">
        <v>1716100</v>
      </c>
      <c r="E28" s="43">
        <v>850000</v>
      </c>
      <c r="F28" s="35" t="s">
        <v>110</v>
      </c>
      <c r="G28" s="33" t="s">
        <v>87</v>
      </c>
      <c r="H28" s="33" t="s">
        <v>100</v>
      </c>
      <c r="I28" s="33" t="s">
        <v>83</v>
      </c>
      <c r="J28" s="33" t="s">
        <v>89</v>
      </c>
      <c r="K28" s="33" t="s">
        <v>83</v>
      </c>
      <c r="L28" s="31">
        <v>33</v>
      </c>
      <c r="M28" s="31">
        <v>10</v>
      </c>
      <c r="N28" s="31">
        <v>7</v>
      </c>
      <c r="O28" s="31">
        <v>16</v>
      </c>
      <c r="P28" s="31">
        <v>2</v>
      </c>
      <c r="Q28" s="31">
        <v>5</v>
      </c>
      <c r="R28" s="32">
        <f t="shared" si="0"/>
        <v>73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</row>
    <row r="29" spans="1:77" s="29" customFormat="1" ht="12.75" customHeight="1" x14ac:dyDescent="0.2">
      <c r="A29" s="30" t="s">
        <v>130</v>
      </c>
      <c r="B29" s="34" t="s">
        <v>75</v>
      </c>
      <c r="C29" s="34" t="s">
        <v>55</v>
      </c>
      <c r="D29" s="43">
        <v>9444000</v>
      </c>
      <c r="E29" s="43">
        <v>1550000</v>
      </c>
      <c r="F29" s="35" t="s">
        <v>113</v>
      </c>
      <c r="G29" s="33" t="s">
        <v>83</v>
      </c>
      <c r="H29" s="33" t="s">
        <v>95</v>
      </c>
      <c r="I29" s="33" t="s">
        <v>83</v>
      </c>
      <c r="J29" s="33" t="s">
        <v>92</v>
      </c>
      <c r="K29" s="33" t="s">
        <v>83</v>
      </c>
      <c r="L29" s="31">
        <v>30</v>
      </c>
      <c r="M29" s="31">
        <v>12</v>
      </c>
      <c r="N29" s="31">
        <v>8</v>
      </c>
      <c r="O29" s="31">
        <v>17</v>
      </c>
      <c r="P29" s="31">
        <v>3</v>
      </c>
      <c r="Q29" s="31">
        <v>4</v>
      </c>
      <c r="R29" s="32">
        <f t="shared" si="0"/>
        <v>74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</row>
    <row r="30" spans="1:77" s="29" customFormat="1" ht="12.75" customHeight="1" x14ac:dyDescent="0.2">
      <c r="A30" s="30" t="s">
        <v>131</v>
      </c>
      <c r="B30" s="34" t="s">
        <v>76</v>
      </c>
      <c r="C30" s="34" t="s">
        <v>56</v>
      </c>
      <c r="D30" s="43">
        <v>5380000</v>
      </c>
      <c r="E30" s="43">
        <v>1600000</v>
      </c>
      <c r="F30" s="35" t="s">
        <v>96</v>
      </c>
      <c r="G30" s="33" t="s">
        <v>84</v>
      </c>
      <c r="H30" s="33" t="s">
        <v>105</v>
      </c>
      <c r="I30" s="33" t="s">
        <v>84</v>
      </c>
      <c r="J30" s="33" t="s">
        <v>94</v>
      </c>
      <c r="K30" s="33" t="s">
        <v>83</v>
      </c>
      <c r="L30" s="31">
        <v>30</v>
      </c>
      <c r="M30" s="31">
        <v>12</v>
      </c>
      <c r="N30" s="31">
        <v>6</v>
      </c>
      <c r="O30" s="31">
        <v>17</v>
      </c>
      <c r="P30" s="31">
        <v>0</v>
      </c>
      <c r="Q30" s="31">
        <v>4</v>
      </c>
      <c r="R30" s="32">
        <f t="shared" si="0"/>
        <v>69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</row>
    <row r="31" spans="1:77" s="29" customFormat="1" ht="12.75" customHeight="1" x14ac:dyDescent="0.2">
      <c r="A31" s="30" t="s">
        <v>132</v>
      </c>
      <c r="B31" s="34" t="s">
        <v>77</v>
      </c>
      <c r="C31" s="34" t="s">
        <v>57</v>
      </c>
      <c r="D31" s="43">
        <v>1946124</v>
      </c>
      <c r="E31" s="43">
        <v>500000</v>
      </c>
      <c r="F31" s="35" t="s">
        <v>112</v>
      </c>
      <c r="G31" s="33" t="s">
        <v>83</v>
      </c>
      <c r="H31" s="33" t="s">
        <v>85</v>
      </c>
      <c r="I31" s="33" t="s">
        <v>83</v>
      </c>
      <c r="J31" s="33" t="s">
        <v>97</v>
      </c>
      <c r="K31" s="33" t="s">
        <v>83</v>
      </c>
      <c r="L31" s="31">
        <v>30</v>
      </c>
      <c r="M31" s="31">
        <v>12</v>
      </c>
      <c r="N31" s="31">
        <v>7</v>
      </c>
      <c r="O31" s="31">
        <v>18</v>
      </c>
      <c r="P31" s="31">
        <v>0</v>
      </c>
      <c r="Q31" s="31">
        <v>5</v>
      </c>
      <c r="R31" s="32">
        <f t="shared" si="0"/>
        <v>72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7" s="29" customFormat="1" ht="12.75" customHeight="1" x14ac:dyDescent="0.2">
      <c r="A32" s="30" t="s">
        <v>133</v>
      </c>
      <c r="B32" s="34" t="s">
        <v>78</v>
      </c>
      <c r="C32" s="34" t="s">
        <v>58</v>
      </c>
      <c r="D32" s="43">
        <v>2853675</v>
      </c>
      <c r="E32" s="43">
        <v>1350000</v>
      </c>
      <c r="F32" s="35" t="s">
        <v>101</v>
      </c>
      <c r="G32" s="33" t="s">
        <v>83</v>
      </c>
      <c r="H32" s="33" t="s">
        <v>93</v>
      </c>
      <c r="I32" s="33" t="s">
        <v>83</v>
      </c>
      <c r="J32" s="33" t="s">
        <v>99</v>
      </c>
      <c r="K32" s="33" t="s">
        <v>83</v>
      </c>
      <c r="L32" s="31">
        <v>28</v>
      </c>
      <c r="M32" s="31">
        <v>10</v>
      </c>
      <c r="N32" s="31">
        <v>7</v>
      </c>
      <c r="O32" s="31">
        <v>16</v>
      </c>
      <c r="P32" s="31">
        <v>0</v>
      </c>
      <c r="Q32" s="31">
        <v>4</v>
      </c>
      <c r="R32" s="32">
        <f t="shared" si="0"/>
        <v>65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</row>
    <row r="33" spans="1:77" s="29" customFormat="1" ht="12.75" customHeight="1" x14ac:dyDescent="0.2">
      <c r="A33" s="30" t="s">
        <v>134</v>
      </c>
      <c r="B33" s="34" t="s">
        <v>79</v>
      </c>
      <c r="C33" s="34" t="s">
        <v>59</v>
      </c>
      <c r="D33" s="43">
        <v>3900000</v>
      </c>
      <c r="E33" s="43">
        <v>1800000</v>
      </c>
      <c r="F33" s="35" t="s">
        <v>98</v>
      </c>
      <c r="G33" s="33" t="s">
        <v>83</v>
      </c>
      <c r="H33" s="33" t="s">
        <v>113</v>
      </c>
      <c r="I33" s="33" t="s">
        <v>83</v>
      </c>
      <c r="J33" s="33" t="s">
        <v>102</v>
      </c>
      <c r="K33" s="33" t="s">
        <v>83</v>
      </c>
      <c r="L33" s="31">
        <v>30</v>
      </c>
      <c r="M33" s="31">
        <v>8</v>
      </c>
      <c r="N33" s="31">
        <v>7</v>
      </c>
      <c r="O33" s="31">
        <v>19</v>
      </c>
      <c r="P33" s="31">
        <v>2</v>
      </c>
      <c r="Q33" s="31">
        <v>5</v>
      </c>
      <c r="R33" s="32">
        <f t="shared" si="0"/>
        <v>71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4" spans="1:77" s="29" customFormat="1" ht="12.75" customHeight="1" x14ac:dyDescent="0.2">
      <c r="A34" s="30" t="s">
        <v>135</v>
      </c>
      <c r="B34" s="34" t="s">
        <v>80</v>
      </c>
      <c r="C34" s="34" t="s">
        <v>60</v>
      </c>
      <c r="D34" s="43">
        <v>2350000</v>
      </c>
      <c r="E34" s="43">
        <v>1200000</v>
      </c>
      <c r="F34" s="35" t="s">
        <v>85</v>
      </c>
      <c r="G34" s="33" t="s">
        <v>83</v>
      </c>
      <c r="H34" s="33" t="s">
        <v>86</v>
      </c>
      <c r="I34" s="33" t="s">
        <v>87</v>
      </c>
      <c r="J34" s="33" t="s">
        <v>104</v>
      </c>
      <c r="K34" s="33" t="s">
        <v>87</v>
      </c>
      <c r="L34" s="31">
        <v>31</v>
      </c>
      <c r="M34" s="31">
        <v>13</v>
      </c>
      <c r="N34" s="31">
        <v>8</v>
      </c>
      <c r="O34" s="31">
        <v>22</v>
      </c>
      <c r="P34" s="31">
        <v>0</v>
      </c>
      <c r="Q34" s="31">
        <v>5</v>
      </c>
      <c r="R34" s="32">
        <f t="shared" si="0"/>
        <v>79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</row>
    <row r="35" spans="1:77" s="29" customFormat="1" ht="12.75" customHeight="1" x14ac:dyDescent="0.2">
      <c r="A35" s="30" t="s">
        <v>136</v>
      </c>
      <c r="B35" s="34" t="s">
        <v>81</v>
      </c>
      <c r="C35" s="34" t="s">
        <v>61</v>
      </c>
      <c r="D35" s="43">
        <v>3550000</v>
      </c>
      <c r="E35" s="43">
        <v>1600000</v>
      </c>
      <c r="F35" s="35" t="s">
        <v>114</v>
      </c>
      <c r="G35" s="33" t="s">
        <v>83</v>
      </c>
      <c r="H35" s="33" t="s">
        <v>115</v>
      </c>
      <c r="I35" s="33" t="s">
        <v>83</v>
      </c>
      <c r="J35" s="33" t="s">
        <v>106</v>
      </c>
      <c r="K35" s="33" t="s">
        <v>84</v>
      </c>
      <c r="L35" s="31">
        <v>38</v>
      </c>
      <c r="M35" s="31">
        <v>13</v>
      </c>
      <c r="N35" s="31">
        <v>9</v>
      </c>
      <c r="O35" s="31">
        <v>23</v>
      </c>
      <c r="P35" s="31">
        <v>2</v>
      </c>
      <c r="Q35" s="31">
        <v>5</v>
      </c>
      <c r="R35" s="32">
        <f t="shared" si="0"/>
        <v>90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7" s="29" customFormat="1" ht="12.75" customHeight="1" x14ac:dyDescent="0.2">
      <c r="A36" s="30" t="s">
        <v>137</v>
      </c>
      <c r="B36" s="34" t="s">
        <v>82</v>
      </c>
      <c r="C36" s="34" t="s">
        <v>62</v>
      </c>
      <c r="D36" s="43">
        <v>3291379</v>
      </c>
      <c r="E36" s="43">
        <v>1800000</v>
      </c>
      <c r="F36" s="35" t="s">
        <v>90</v>
      </c>
      <c r="G36" s="33" t="s">
        <v>83</v>
      </c>
      <c r="H36" s="33" t="s">
        <v>91</v>
      </c>
      <c r="I36" s="33" t="s">
        <v>83</v>
      </c>
      <c r="J36" s="33" t="s">
        <v>108</v>
      </c>
      <c r="K36" s="33" t="s">
        <v>87</v>
      </c>
      <c r="L36" s="31">
        <v>36</v>
      </c>
      <c r="M36" s="31">
        <v>13</v>
      </c>
      <c r="N36" s="31">
        <v>9</v>
      </c>
      <c r="O36" s="31">
        <v>23</v>
      </c>
      <c r="P36" s="31">
        <v>3</v>
      </c>
      <c r="Q36" s="31">
        <v>5</v>
      </c>
      <c r="R36" s="32">
        <f t="shared" si="0"/>
        <v>89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</row>
    <row r="37" spans="1:77" x14ac:dyDescent="0.3">
      <c r="D37" s="41">
        <f>SUM(D15:D36)</f>
        <v>110525463</v>
      </c>
      <c r="E37" s="41">
        <f>SUM(E15:E36)</f>
        <v>33260000</v>
      </c>
      <c r="F37" s="38"/>
    </row>
    <row r="38" spans="1:77" x14ac:dyDescent="0.3">
      <c r="E38" s="38"/>
      <c r="F38" s="38"/>
      <c r="G38" s="38"/>
      <c r="H38" s="38"/>
    </row>
  </sheetData>
  <mergeCells count="17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L12:L13"/>
    <mergeCell ref="M12:M13"/>
    <mergeCell ref="N12:N13"/>
    <mergeCell ref="O12:O13"/>
    <mergeCell ref="P12:P13"/>
    <mergeCell ref="Q12:Q13"/>
  </mergeCells>
  <dataValidations count="5">
    <dataValidation type="decimal" operator="lessThanOrEqual" allowBlank="1" showInputMessage="1" showErrorMessage="1" error="max. 40" sqref="L15:L36" xr:uid="{533192B6-CAE4-472A-96DD-451FC4E2BF95}">
      <formula1>40</formula1>
    </dataValidation>
    <dataValidation type="decimal" operator="lessThanOrEqual" allowBlank="1" showInputMessage="1" showErrorMessage="1" error="max. 15" sqref="M15:M36" xr:uid="{3F40F98A-1885-41AE-AFA6-9F18487E58B9}">
      <formula1>15</formula1>
    </dataValidation>
    <dataValidation type="decimal" operator="lessThanOrEqual" allowBlank="1" showInputMessage="1" showErrorMessage="1" error="max. 10" sqref="N15:N36" xr:uid="{D31A013E-4020-4D5F-9FE9-356BA23232E3}">
      <formula1>10</formula1>
    </dataValidation>
    <dataValidation type="decimal" operator="lessThanOrEqual" allowBlank="1" showInputMessage="1" showErrorMessage="1" error="max. 5" sqref="P15:Q36" xr:uid="{4F058CA0-3C49-4F0A-A49A-90ED2825E85E}">
      <formula1>5</formula1>
    </dataValidation>
    <dataValidation type="decimal" operator="lessThanOrEqual" allowBlank="1" showInputMessage="1" showErrorMessage="1" error="max. 25" sqref="O15:O36" xr:uid="{24591AA8-EB24-48D2-9B63-5552282A9467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66B23C-974A-4C96-AE53-3BB2BF20C3E9}"/>
</file>

<file path=customXml/itemProps2.xml><?xml version="1.0" encoding="utf-8"?>
<ds:datastoreItem xmlns:ds="http://schemas.openxmlformats.org/officeDocument/2006/customXml" ds:itemID="{803BBE36-387D-4C47-A542-82CD3E187131}"/>
</file>

<file path=customXml/itemProps3.xml><?xml version="1.0" encoding="utf-8"?>
<ds:datastoreItem xmlns:ds="http://schemas.openxmlformats.org/officeDocument/2006/customXml" ds:itemID="{35593422-E067-4505-B68C-6DA3847145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výroba dokument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2022-09-08T08:58:41Z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