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15.jednání listopad1\"/>
    </mc:Choice>
  </mc:AlternateContent>
  <xr:revisionPtr revIDLastSave="1" documentId="8_{2D500A68-4C05-4EFF-8CA2-905EEADCB258}" xr6:coauthVersionLast="47" xr6:coauthVersionMax="47" xr10:uidLastSave="{5A2C8832-7A8A-4B82-9D0A-E6D7471A73B7}"/>
  <bookViews>
    <workbookView xWindow="-108" yWindow="-108" windowWidth="23256" windowHeight="12576" xr2:uid="{00000000-000D-0000-FFFF-FFFF00000000}"/>
  </bookViews>
  <sheets>
    <sheet name="celovečerní hraný debut" sheetId="2" r:id="rId1"/>
    <sheet name="ČK" sheetId="4" r:id="rId2"/>
    <sheet name="HB" sheetId="5" r:id="rId3"/>
    <sheet name="JarK" sheetId="6" r:id="rId4"/>
    <sheet name="JK" sheetId="7" r:id="rId5"/>
    <sheet name="LD" sheetId="8" r:id="rId6"/>
    <sheet name="MŠ" sheetId="9" r:id="rId7"/>
    <sheet name="OZ" sheetId="10" r:id="rId8"/>
    <sheet name="RN" sheetId="11" r:id="rId9"/>
    <sheet name="TCD" sheetId="3" r:id="rId10"/>
  </sheets>
  <definedNames>
    <definedName name="_xlnm.Print_Area" localSheetId="0">'celovečerní hraný debut'!$A$1:$AC$28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4" l="1"/>
  <c r="D20" i="4"/>
  <c r="S19" i="4"/>
  <c r="S18" i="4"/>
  <c r="S17" i="4"/>
  <c r="S16" i="4"/>
  <c r="S15" i="4"/>
  <c r="S14" i="4"/>
  <c r="S13" i="4"/>
  <c r="E20" i="5"/>
  <c r="D20" i="5"/>
  <c r="S19" i="5"/>
  <c r="S18" i="5"/>
  <c r="S17" i="5"/>
  <c r="S16" i="5"/>
  <c r="S15" i="5"/>
  <c r="S14" i="5"/>
  <c r="S13" i="5"/>
  <c r="E20" i="6"/>
  <c r="D20" i="6"/>
  <c r="S19" i="6"/>
  <c r="S18" i="6"/>
  <c r="S17" i="6"/>
  <c r="S16" i="6"/>
  <c r="S15" i="6"/>
  <c r="S14" i="6"/>
  <c r="S13" i="6"/>
  <c r="E20" i="7"/>
  <c r="D20" i="7"/>
  <c r="S19" i="7"/>
  <c r="S18" i="7"/>
  <c r="S17" i="7"/>
  <c r="S16" i="7"/>
  <c r="S15" i="7"/>
  <c r="S14" i="7"/>
  <c r="S13" i="7"/>
  <c r="E20" i="8"/>
  <c r="D20" i="8"/>
  <c r="S19" i="8"/>
  <c r="S18" i="8"/>
  <c r="S17" i="8"/>
  <c r="S16" i="8"/>
  <c r="S15" i="8"/>
  <c r="S14" i="8"/>
  <c r="S13" i="8"/>
  <c r="E20" i="9"/>
  <c r="D20" i="9"/>
  <c r="S19" i="9"/>
  <c r="S18" i="9"/>
  <c r="S17" i="9"/>
  <c r="S16" i="9"/>
  <c r="S15" i="9"/>
  <c r="S14" i="9"/>
  <c r="S13" i="9"/>
  <c r="E20" i="10"/>
  <c r="D20" i="10"/>
  <c r="S19" i="10"/>
  <c r="S18" i="10"/>
  <c r="S17" i="10"/>
  <c r="S16" i="10"/>
  <c r="S15" i="10"/>
  <c r="S14" i="10"/>
  <c r="S13" i="10"/>
  <c r="E20" i="11"/>
  <c r="D20" i="11"/>
  <c r="S19" i="11"/>
  <c r="S18" i="11"/>
  <c r="S17" i="11"/>
  <c r="S16" i="11"/>
  <c r="S15" i="11"/>
  <c r="S14" i="11"/>
  <c r="S13" i="11"/>
  <c r="E20" i="3"/>
  <c r="D20" i="3"/>
  <c r="S19" i="3"/>
  <c r="S18" i="3"/>
  <c r="S17" i="3"/>
  <c r="S16" i="3"/>
  <c r="S15" i="3"/>
  <c r="S14" i="3"/>
  <c r="S13" i="3"/>
  <c r="E22" i="2" l="1"/>
  <c r="D22" i="2"/>
  <c r="T22" i="2" l="1"/>
  <c r="T23" i="2" s="1"/>
</calcChain>
</file>

<file path=xl/sharedStrings.xml><?xml version="1.0" encoding="utf-8"?>
<sst xmlns="http://schemas.openxmlformats.org/spreadsheetml/2006/main" count="1088" uniqueCount="102">
  <si>
    <t>Výroba celovečerního hraného debutu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</si>
  <si>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2020-2-8-26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</si>
  <si>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</si>
  <si>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</si>
  <si>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t>1. rozvoj kvalitní, umělecky a společensky progresivní, žánrově diverzifikované české kinematografie</t>
  </si>
  <si>
    <r>
      <rPr>
        <b/>
        <sz val="9.5"/>
        <color rgb="FF000000"/>
        <rFont val="Arial"/>
      </rPr>
      <t>Lhůta pro podávání žádostí:</t>
    </r>
    <r>
      <rPr>
        <sz val="9.5"/>
        <color rgb="FF000000"/>
        <rFont val="Arial"/>
      </rPr>
      <t xml:space="preserve"> 14. 7. 2020 - 14. 8. 2020</t>
    </r>
  </si>
  <si>
    <t>2. posílení české kinematografie v mezinárodní konkurenci</t>
  </si>
  <si>
    <r>
      <t xml:space="preserve">Finanční alokace: </t>
    </r>
    <r>
      <rPr>
        <sz val="9.5"/>
        <rFont val="Arial"/>
        <family val="2"/>
        <charset val="238"/>
      </rPr>
      <t>10 000 000 Kč</t>
    </r>
  </si>
  <si>
    <t>3. podpora nastupující filmařské generace</t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</si>
  <si>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</si>
  <si>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 xml:space="preserve">                                                                     </t>
  </si>
  <si>
    <t>Specifikace dotačního okruhu</t>
  </si>
  <si>
    <t>Podpora je určena pro první celovečerní hraná česká kinematografická díla (ve smyslu § 2 odst. 1 písm. f) zákona o audiovizi) režiséra (bez ohledu na jeho věk) se 100% podílem českých koproducentů nebo s podílem 40 % nebo vyšší u dvoustranné koprodukce a 30 % nebo vyšší u vícestranné koprodukce.</t>
  </si>
  <si>
    <t>Projekty této výzvy budou na základě usnesení č. 138/2020 hrazeny ze státní dotace 2020.</t>
  </si>
  <si>
    <t>evidenční číslo projektu</t>
  </si>
  <si>
    <t>název žadatele</t>
  </si>
  <si>
    <t>název projektu</t>
  </si>
  <si>
    <t>celkový rozpočet projektu</t>
  </si>
  <si>
    <t>požadovaná podpora</t>
  </si>
  <si>
    <t>expert: první losované pořadí</t>
  </si>
  <si>
    <t>expert: druhé losované pořadí</t>
  </si>
  <si>
    <t>expert: ekonomické losované pořadí</t>
  </si>
  <si>
    <t>Umělecká kvalita projektu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</si>
  <si>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</si>
  <si>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</si>
  <si>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</si>
  <si>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</si>
  <si>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>Realizační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</si>
  <si>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</si>
  <si>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</si>
  <si>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</si>
  <si>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</si>
  <si>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</si>
  <si>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</si>
  <si>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 xml:space="preserve">žadatel -Komplexní dílo </t>
  </si>
  <si>
    <t>Rada - Komplexní dílo</t>
  </si>
  <si>
    <t>žadatel -intenzita podpory %</t>
  </si>
  <si>
    <t>Rada - intenzita podpory %</t>
  </si>
  <si>
    <t>žadatel -datum dokončení projektu</t>
  </si>
  <si>
    <t>Rada - lhůta pro dokončení</t>
  </si>
  <si>
    <t>jméno experta</t>
  </si>
  <si>
    <t>doporučení</t>
  </si>
  <si>
    <t>0-40</t>
  </si>
  <si>
    <t>0-15</t>
  </si>
  <si>
    <t>0-5</t>
  </si>
  <si>
    <t>0-10</t>
  </si>
  <si>
    <t>3993/2020</t>
  </si>
  <si>
    <t>nutprodukce s.r.o.</t>
  </si>
  <si>
    <t>Brutální vedro</t>
  </si>
  <si>
    <t>Česálková, Lucie</t>
  </si>
  <si>
    <t>ano</t>
  </si>
  <si>
    <t>Slavíková, Helena</t>
  </si>
  <si>
    <t>Vandas, Martin</t>
  </si>
  <si>
    <t>investiční dotace</t>
  </si>
  <si>
    <t>ne</t>
  </si>
  <si>
    <t>80%</t>
  </si>
  <si>
    <t>3988/2020</t>
  </si>
  <si>
    <t>Flamesite s.r.o.</t>
  </si>
  <si>
    <t>Zatá rána</t>
  </si>
  <si>
    <t>Szczepanik, Petr</t>
  </si>
  <si>
    <t>x</t>
  </si>
  <si>
    <t>Voráč, Jiří</t>
  </si>
  <si>
    <t>Mathé, Ivo</t>
  </si>
  <si>
    <t>60%</t>
  </si>
  <si>
    <t>4018/2020</t>
  </si>
  <si>
    <t>DARQ Studio CZ s.r.o.</t>
  </si>
  <si>
    <t>Hotel</t>
  </si>
  <si>
    <t>Uhrík, Štefan</t>
  </si>
  <si>
    <t>Schwarcz, Viktor</t>
  </si>
  <si>
    <t>ano-20%</t>
  </si>
  <si>
    <t>4011/2020</t>
  </si>
  <si>
    <t>Brattři s.r.o.</t>
  </si>
  <si>
    <t>Somewhere over the Chamtrails</t>
  </si>
  <si>
    <t>Gregor, Lukáš</t>
  </si>
  <si>
    <t>Krasnohorský, Juraj</t>
  </si>
  <si>
    <t>3960/2020</t>
  </si>
  <si>
    <t>Sententia Praga s.r.o.</t>
  </si>
  <si>
    <t>Můžem i s mužem</t>
  </si>
  <si>
    <t>Lukeš, Jan</t>
  </si>
  <si>
    <t>Foll, Jan</t>
  </si>
  <si>
    <t>Slavíková, Nataša</t>
  </si>
  <si>
    <t xml:space="preserve">4015/2020 </t>
  </si>
  <si>
    <t>Company F s.r.o.</t>
  </si>
  <si>
    <t>Mezi mraky</t>
  </si>
  <si>
    <t>Schmarc, Vít</t>
  </si>
  <si>
    <t>Nováková, Marta</t>
  </si>
  <si>
    <t>Rozvaldová, Jana</t>
  </si>
  <si>
    <t>4014/2020</t>
  </si>
  <si>
    <t>IS Produkce s.r.o.</t>
  </si>
  <si>
    <t>Animal Crusaders</t>
  </si>
  <si>
    <t>Skupa, Lukáš</t>
  </si>
  <si>
    <t>Cviková, Ludmila</t>
  </si>
  <si>
    <t>Borovan, Pavel</t>
  </si>
  <si>
    <t>zbývá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</si>
  <si>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14. 7. 2020 - 14. 8. 2020</t>
    </r>
  </si>
  <si>
    <t>3960-2020</t>
  </si>
  <si>
    <t>3988-2020</t>
  </si>
  <si>
    <t>3993-2020</t>
  </si>
  <si>
    <t>4011-2020</t>
  </si>
  <si>
    <t>4014-2020</t>
  </si>
  <si>
    <t xml:space="preserve">4015-2020 </t>
  </si>
  <si>
    <t>4018-2020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</si>
</sst>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sz val="9.5"/>
      <color rgb="FF000000"/>
      <name val="Arial"/>
    </font>
    <font>
      <sz val="9.5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3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>
      <alignment horizontal="right" wrapText="1"/>
    </xf>
    <xf numFmtId="0" fontId="2" fillId="2" borderId="0" xfId="0" applyFont="1" applyFill="1" applyAlignment="1">
      <alignment horizontal="left" vertical="top" wrapText="1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14" fontId="3" fillId="2" borderId="5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23"/>
  <sheetViews>
    <sheetView tabSelected="1" zoomScale="80" zoomScaleNormal="80" workbookViewId="0">
      <selection activeCell="A4" sqref="A4"/>
    </sheetView>
  </sheetViews>
  <sheetFormatPr defaultColWidth="9.140625" defaultRowHeight="12"/>
  <cols>
    <col min="1" max="1" width="11.7109375" style="2" customWidth="1"/>
    <col min="2" max="2" width="30" style="2" bestFit="1" customWidth="1"/>
    <col min="3" max="3" width="32.85546875" style="2" customWidth="1"/>
    <col min="4" max="4" width="15.5703125" style="2" customWidth="1"/>
    <col min="5" max="5" width="15" style="2" customWidth="1"/>
    <col min="6" max="6" width="17.140625" style="2" customWidth="1"/>
    <col min="7" max="7" width="5.7109375" style="3" customWidth="1"/>
    <col min="8" max="8" width="17.42578125" style="3" customWidth="1"/>
    <col min="9" max="9" width="5.7109375" style="2" customWidth="1"/>
    <col min="10" max="10" width="18.14062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93" ht="38.25" customHeight="1">
      <c r="A1" s="1" t="s">
        <v>0</v>
      </c>
    </row>
    <row r="2" spans="1:93" ht="12.6">
      <c r="A2" s="4" t="s">
        <v>1</v>
      </c>
      <c r="D2" s="4" t="s">
        <v>2</v>
      </c>
    </row>
    <row r="3" spans="1:93" ht="12.6">
      <c r="A3" s="4" t="s">
        <v>3</v>
      </c>
      <c r="D3" s="2" t="s">
        <v>4</v>
      </c>
    </row>
    <row r="4" spans="1:93" ht="12.75">
      <c r="A4" s="36" t="s">
        <v>5</v>
      </c>
      <c r="D4" s="2" t="s">
        <v>6</v>
      </c>
    </row>
    <row r="5" spans="1:93" ht="12.6">
      <c r="A5" s="4" t="s">
        <v>7</v>
      </c>
      <c r="D5" s="2" t="s">
        <v>8</v>
      </c>
    </row>
    <row r="6" spans="1:93" ht="12.6">
      <c r="A6" s="18" t="s">
        <v>9</v>
      </c>
    </row>
    <row r="7" spans="1:93" ht="12.6">
      <c r="A7" s="4" t="s">
        <v>10</v>
      </c>
      <c r="D7" s="4" t="s">
        <v>11</v>
      </c>
    </row>
    <row r="8" spans="1:93" ht="39.6" customHeight="1">
      <c r="D8" s="29" t="s">
        <v>12</v>
      </c>
      <c r="E8" s="29"/>
      <c r="F8" s="29"/>
      <c r="G8" s="29"/>
      <c r="H8" s="29"/>
      <c r="I8" s="29"/>
      <c r="J8" s="29"/>
      <c r="K8" s="29"/>
    </row>
    <row r="9" spans="1:93" ht="12.6" customHeight="1">
      <c r="D9" s="20"/>
      <c r="E9" s="20"/>
      <c r="F9" s="20"/>
      <c r="G9" s="20"/>
      <c r="H9" s="20"/>
      <c r="I9" s="20"/>
      <c r="J9" s="20"/>
      <c r="K9" s="20"/>
    </row>
    <row r="10" spans="1:93" ht="12.6" customHeight="1">
      <c r="D10" s="29" t="s">
        <v>13</v>
      </c>
      <c r="E10" s="29"/>
      <c r="F10" s="29"/>
      <c r="G10" s="29"/>
      <c r="H10" s="29"/>
      <c r="I10" s="29"/>
      <c r="J10" s="29"/>
      <c r="K10" s="29"/>
    </row>
    <row r="11" spans="1:93" ht="12.6" customHeight="1">
      <c r="A11" s="4"/>
    </row>
    <row r="12" spans="1:93" ht="26.45" customHeight="1">
      <c r="A12" s="30" t="s">
        <v>14</v>
      </c>
      <c r="B12" s="30" t="s">
        <v>15</v>
      </c>
      <c r="C12" s="30" t="s">
        <v>16</v>
      </c>
      <c r="D12" s="30" t="s">
        <v>17</v>
      </c>
      <c r="E12" s="33" t="s">
        <v>18</v>
      </c>
      <c r="F12" s="30" t="s">
        <v>19</v>
      </c>
      <c r="G12" s="30"/>
      <c r="H12" s="30" t="s">
        <v>20</v>
      </c>
      <c r="I12" s="30"/>
      <c r="J12" s="30" t="s">
        <v>21</v>
      </c>
      <c r="K12" s="30"/>
      <c r="L12" s="30" t="s">
        <v>22</v>
      </c>
      <c r="M12" s="30" t="s">
        <v>23</v>
      </c>
      <c r="N12" s="30" t="s">
        <v>24</v>
      </c>
      <c r="O12" s="30" t="s">
        <v>25</v>
      </c>
      <c r="P12" s="30" t="s">
        <v>26</v>
      </c>
      <c r="Q12" s="30" t="s">
        <v>27</v>
      </c>
      <c r="R12" s="30" t="s">
        <v>28</v>
      </c>
      <c r="S12" s="30" t="s">
        <v>29</v>
      </c>
      <c r="T12" s="30" t="s">
        <v>30</v>
      </c>
      <c r="U12" s="30" t="s">
        <v>31</v>
      </c>
      <c r="V12" s="30" t="s">
        <v>32</v>
      </c>
      <c r="W12" s="30" t="s">
        <v>33</v>
      </c>
      <c r="X12" s="30" t="s">
        <v>34</v>
      </c>
      <c r="Y12" s="30" t="s">
        <v>35</v>
      </c>
      <c r="Z12" s="30" t="s">
        <v>36</v>
      </c>
      <c r="AA12" s="30" t="s">
        <v>37</v>
      </c>
      <c r="AB12" s="30" t="s">
        <v>38</v>
      </c>
      <c r="AC12" s="30" t="s">
        <v>39</v>
      </c>
    </row>
    <row r="13" spans="1:93" ht="59.45" customHeight="1">
      <c r="A13" s="32"/>
      <c r="B13" s="32"/>
      <c r="C13" s="32"/>
      <c r="D13" s="32"/>
      <c r="E13" s="34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93" ht="28.9" customHeight="1">
      <c r="A14" s="31"/>
      <c r="B14" s="31"/>
      <c r="C14" s="31"/>
      <c r="D14" s="31"/>
      <c r="E14" s="35"/>
      <c r="F14" s="5" t="s">
        <v>40</v>
      </c>
      <c r="G14" s="6" t="s">
        <v>41</v>
      </c>
      <c r="H14" s="6" t="s">
        <v>40</v>
      </c>
      <c r="I14" s="6" t="s">
        <v>41</v>
      </c>
      <c r="J14" s="6" t="s">
        <v>40</v>
      </c>
      <c r="K14" s="6" t="s">
        <v>41</v>
      </c>
      <c r="L14" s="6" t="s">
        <v>42</v>
      </c>
      <c r="M14" s="6" t="s">
        <v>43</v>
      </c>
      <c r="N14" s="6" t="s">
        <v>43</v>
      </c>
      <c r="O14" s="6" t="s">
        <v>44</v>
      </c>
      <c r="P14" s="6" t="s">
        <v>45</v>
      </c>
      <c r="Q14" s="6" t="s">
        <v>45</v>
      </c>
      <c r="R14" s="6" t="s">
        <v>44</v>
      </c>
      <c r="S14" s="6"/>
      <c r="T14" s="6"/>
      <c r="U14" s="6"/>
      <c r="V14" s="7"/>
      <c r="W14" s="7"/>
      <c r="X14" s="7"/>
      <c r="Y14" s="7"/>
      <c r="Z14" s="7"/>
      <c r="AA14" s="7"/>
      <c r="AB14" s="23"/>
      <c r="AC14" s="6"/>
    </row>
    <row r="15" spans="1:93" s="8" customFormat="1" ht="13.5" customHeight="1">
      <c r="A15" s="9" t="s">
        <v>46</v>
      </c>
      <c r="B15" s="10" t="s">
        <v>47</v>
      </c>
      <c r="C15" s="10" t="s">
        <v>48</v>
      </c>
      <c r="D15" s="19">
        <v>7435000</v>
      </c>
      <c r="E15" s="19">
        <v>4000000</v>
      </c>
      <c r="F15" s="11" t="s">
        <v>49</v>
      </c>
      <c r="G15" s="16" t="s">
        <v>50</v>
      </c>
      <c r="H15" s="16" t="s">
        <v>51</v>
      </c>
      <c r="I15" s="16" t="s">
        <v>50</v>
      </c>
      <c r="J15" s="16" t="s">
        <v>52</v>
      </c>
      <c r="K15" s="16" t="s">
        <v>50</v>
      </c>
      <c r="L15" s="12">
        <v>36.777799999999999</v>
      </c>
      <c r="M15" s="12">
        <v>11.1111</v>
      </c>
      <c r="N15" s="12">
        <v>13.5556</v>
      </c>
      <c r="O15" s="12">
        <v>5</v>
      </c>
      <c r="P15" s="12">
        <v>8.8888999999999996</v>
      </c>
      <c r="Q15" s="12">
        <v>9</v>
      </c>
      <c r="R15" s="12">
        <v>5</v>
      </c>
      <c r="S15" s="12">
        <v>89.333299999999994</v>
      </c>
      <c r="T15" s="22">
        <v>4000000</v>
      </c>
      <c r="U15" s="14" t="s">
        <v>53</v>
      </c>
      <c r="V15" s="24" t="s">
        <v>50</v>
      </c>
      <c r="W15" s="25" t="s">
        <v>50</v>
      </c>
      <c r="X15" s="26" t="s">
        <v>54</v>
      </c>
      <c r="Y15" s="25" t="s">
        <v>54</v>
      </c>
      <c r="Z15" s="15">
        <v>0.66</v>
      </c>
      <c r="AA15" s="25" t="s">
        <v>55</v>
      </c>
      <c r="AB15" s="27">
        <v>44620</v>
      </c>
      <c r="AC15" s="27">
        <v>44620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8" customFormat="1" ht="13.5" customHeight="1">
      <c r="A16" s="9" t="s">
        <v>56</v>
      </c>
      <c r="B16" s="10" t="s">
        <v>57</v>
      </c>
      <c r="C16" s="10" t="s">
        <v>58</v>
      </c>
      <c r="D16" s="19">
        <v>29026700</v>
      </c>
      <c r="E16" s="19">
        <v>2000000</v>
      </c>
      <c r="F16" s="11" t="s">
        <v>59</v>
      </c>
      <c r="G16" s="16" t="s">
        <v>60</v>
      </c>
      <c r="H16" s="16" t="s">
        <v>61</v>
      </c>
      <c r="I16" s="16" t="s">
        <v>54</v>
      </c>
      <c r="J16" s="16" t="s">
        <v>62</v>
      </c>
      <c r="K16" s="16" t="s">
        <v>50</v>
      </c>
      <c r="L16" s="12">
        <v>33</v>
      </c>
      <c r="M16" s="12">
        <v>10.8889</v>
      </c>
      <c r="N16" s="12">
        <v>11.1111</v>
      </c>
      <c r="O16" s="12">
        <v>4.7778</v>
      </c>
      <c r="P16" s="12">
        <v>8</v>
      </c>
      <c r="Q16" s="12">
        <v>8.2222000000000008</v>
      </c>
      <c r="R16" s="12">
        <v>3</v>
      </c>
      <c r="S16" s="12">
        <v>79</v>
      </c>
      <c r="T16" s="22">
        <v>2000000</v>
      </c>
      <c r="U16" s="14" t="s">
        <v>53</v>
      </c>
      <c r="V16" s="24" t="s">
        <v>54</v>
      </c>
      <c r="W16" s="25" t="s">
        <v>54</v>
      </c>
      <c r="X16" s="26" t="s">
        <v>54</v>
      </c>
      <c r="Y16" s="25" t="s">
        <v>54</v>
      </c>
      <c r="Z16" s="15">
        <v>0.22</v>
      </c>
      <c r="AA16" s="25" t="s">
        <v>63</v>
      </c>
      <c r="AB16" s="27">
        <v>44227</v>
      </c>
      <c r="AC16" s="27">
        <v>44255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8" customFormat="1" ht="13.5" customHeight="1">
      <c r="A17" s="9" t="s">
        <v>64</v>
      </c>
      <c r="B17" s="10" t="s">
        <v>65</v>
      </c>
      <c r="C17" s="10" t="s">
        <v>66</v>
      </c>
      <c r="D17" s="19">
        <v>12986300</v>
      </c>
      <c r="E17" s="19">
        <v>2700000</v>
      </c>
      <c r="F17" s="11" t="s">
        <v>60</v>
      </c>
      <c r="G17" s="16" t="s">
        <v>60</v>
      </c>
      <c r="H17" s="16" t="s">
        <v>67</v>
      </c>
      <c r="I17" s="16" t="s">
        <v>54</v>
      </c>
      <c r="J17" s="16" t="s">
        <v>68</v>
      </c>
      <c r="K17" s="16" t="s">
        <v>50</v>
      </c>
      <c r="L17" s="12">
        <v>29.777799999999999</v>
      </c>
      <c r="M17" s="12">
        <v>10.4444</v>
      </c>
      <c r="N17" s="12">
        <v>10.5556</v>
      </c>
      <c r="O17" s="12">
        <v>4.7778</v>
      </c>
      <c r="P17" s="12">
        <v>7.1111000000000004</v>
      </c>
      <c r="Q17" s="12">
        <v>8.2222000000000008</v>
      </c>
      <c r="R17" s="12">
        <v>2</v>
      </c>
      <c r="S17" s="12">
        <v>72.888900000000007</v>
      </c>
      <c r="T17" s="22">
        <v>1700000</v>
      </c>
      <c r="U17" s="14" t="s">
        <v>53</v>
      </c>
      <c r="V17" s="24" t="s">
        <v>54</v>
      </c>
      <c r="W17" s="25" t="s">
        <v>54</v>
      </c>
      <c r="X17" s="26" t="s">
        <v>50</v>
      </c>
      <c r="Y17" s="25" t="s">
        <v>69</v>
      </c>
      <c r="Z17" s="15">
        <v>0.45</v>
      </c>
      <c r="AA17" s="25" t="s">
        <v>63</v>
      </c>
      <c r="AB17" s="27">
        <v>44408</v>
      </c>
      <c r="AC17" s="27">
        <v>44408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8" customFormat="1" ht="13.5" customHeight="1">
      <c r="A18" s="9" t="s">
        <v>70</v>
      </c>
      <c r="B18" s="10" t="s">
        <v>71</v>
      </c>
      <c r="C18" s="10" t="s">
        <v>72</v>
      </c>
      <c r="D18" s="19">
        <v>13000000</v>
      </c>
      <c r="E18" s="19">
        <v>4500000</v>
      </c>
      <c r="F18" s="11" t="s">
        <v>51</v>
      </c>
      <c r="G18" s="16" t="s">
        <v>54</v>
      </c>
      <c r="H18" s="16" t="s">
        <v>73</v>
      </c>
      <c r="I18" s="16" t="s">
        <v>50</v>
      </c>
      <c r="J18" s="16" t="s">
        <v>74</v>
      </c>
      <c r="K18" s="16" t="s">
        <v>50</v>
      </c>
      <c r="L18" s="12">
        <v>25.333300000000001</v>
      </c>
      <c r="M18" s="12">
        <v>10</v>
      </c>
      <c r="N18" s="12">
        <v>9.7777999999999992</v>
      </c>
      <c r="O18" s="12">
        <v>4.6666999999999996</v>
      </c>
      <c r="P18" s="12">
        <v>7.8888999999999996</v>
      </c>
      <c r="Q18" s="12">
        <v>7.7778</v>
      </c>
      <c r="R18" s="12">
        <v>3</v>
      </c>
      <c r="S18" s="12">
        <v>68.444400000000002</v>
      </c>
      <c r="T18" s="13"/>
      <c r="U18" s="14"/>
      <c r="V18" s="24" t="s">
        <v>50</v>
      </c>
      <c r="W18" s="25"/>
      <c r="X18" s="26" t="s">
        <v>54</v>
      </c>
      <c r="Y18" s="25"/>
      <c r="Z18" s="15">
        <v>0.65</v>
      </c>
      <c r="AA18" s="25"/>
      <c r="AB18" s="27">
        <v>44500</v>
      </c>
      <c r="AC18" s="28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8" customFormat="1" ht="13.5" customHeight="1">
      <c r="A19" s="9" t="s">
        <v>75</v>
      </c>
      <c r="B19" s="10" t="s">
        <v>76</v>
      </c>
      <c r="C19" s="10" t="s">
        <v>77</v>
      </c>
      <c r="D19" s="19">
        <v>16175000</v>
      </c>
      <c r="E19" s="19">
        <v>4000000</v>
      </c>
      <c r="F19" s="11" t="s">
        <v>78</v>
      </c>
      <c r="G19" s="16" t="s">
        <v>50</v>
      </c>
      <c r="H19" s="16" t="s">
        <v>79</v>
      </c>
      <c r="I19" s="16" t="s">
        <v>60</v>
      </c>
      <c r="J19" s="16" t="s">
        <v>80</v>
      </c>
      <c r="K19" s="16" t="s">
        <v>54</v>
      </c>
      <c r="L19" s="12">
        <v>28</v>
      </c>
      <c r="M19" s="12">
        <v>10.333299999999999</v>
      </c>
      <c r="N19" s="12">
        <v>9</v>
      </c>
      <c r="O19" s="12">
        <v>3.1111</v>
      </c>
      <c r="P19" s="12">
        <v>6.3333000000000004</v>
      </c>
      <c r="Q19" s="12">
        <v>4.1111000000000004</v>
      </c>
      <c r="R19" s="12">
        <v>2</v>
      </c>
      <c r="S19" s="12">
        <v>62.8889</v>
      </c>
      <c r="T19" s="13"/>
      <c r="U19" s="14"/>
      <c r="V19" s="24" t="s">
        <v>54</v>
      </c>
      <c r="W19" s="25"/>
      <c r="X19" s="26" t="s">
        <v>54</v>
      </c>
      <c r="Y19" s="25"/>
      <c r="Z19" s="15">
        <v>0.25</v>
      </c>
      <c r="AA19" s="25"/>
      <c r="AB19" s="27">
        <v>44242</v>
      </c>
      <c r="AC19" s="28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8" customFormat="1" ht="13.5" customHeight="1">
      <c r="A20" s="9" t="s">
        <v>81</v>
      </c>
      <c r="B20" s="10" t="s">
        <v>82</v>
      </c>
      <c r="C20" s="10" t="s">
        <v>83</v>
      </c>
      <c r="D20" s="19">
        <v>16111770</v>
      </c>
      <c r="E20" s="19">
        <v>5000000</v>
      </c>
      <c r="F20" s="11" t="s">
        <v>84</v>
      </c>
      <c r="G20" s="16" t="s">
        <v>60</v>
      </c>
      <c r="H20" s="16" t="s">
        <v>85</v>
      </c>
      <c r="I20" s="16" t="s">
        <v>54</v>
      </c>
      <c r="J20" s="16" t="s">
        <v>86</v>
      </c>
      <c r="K20" s="16" t="s">
        <v>54</v>
      </c>
      <c r="L20" s="12">
        <v>20.555599999999998</v>
      </c>
      <c r="M20" s="12">
        <v>10.1111</v>
      </c>
      <c r="N20" s="12">
        <v>8.7777999999999992</v>
      </c>
      <c r="O20" s="12">
        <v>4.3333000000000004</v>
      </c>
      <c r="P20" s="12">
        <v>7.2222</v>
      </c>
      <c r="Q20" s="12">
        <v>5.7778</v>
      </c>
      <c r="R20" s="12">
        <v>3</v>
      </c>
      <c r="S20" s="12">
        <v>59.777799999999999</v>
      </c>
      <c r="T20" s="13"/>
      <c r="U20" s="14"/>
      <c r="V20" s="24" t="s">
        <v>54</v>
      </c>
      <c r="W20" s="25"/>
      <c r="X20" s="26" t="s">
        <v>54</v>
      </c>
      <c r="Y20" s="25"/>
      <c r="Z20" s="15">
        <v>0.46</v>
      </c>
      <c r="AA20" s="25"/>
      <c r="AB20" s="27">
        <v>44742</v>
      </c>
      <c r="AC20" s="28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s="8" customFormat="1" ht="13.5" customHeight="1">
      <c r="A21" s="9" t="s">
        <v>87</v>
      </c>
      <c r="B21" s="10" t="s">
        <v>88</v>
      </c>
      <c r="C21" s="10" t="s">
        <v>89</v>
      </c>
      <c r="D21" s="19">
        <v>18524668</v>
      </c>
      <c r="E21" s="19">
        <v>4000000</v>
      </c>
      <c r="F21" s="11" t="s">
        <v>90</v>
      </c>
      <c r="G21" s="16" t="s">
        <v>54</v>
      </c>
      <c r="H21" s="16" t="s">
        <v>91</v>
      </c>
      <c r="I21" s="16" t="s">
        <v>50</v>
      </c>
      <c r="J21" s="16" t="s">
        <v>92</v>
      </c>
      <c r="K21" s="16" t="s">
        <v>50</v>
      </c>
      <c r="L21" s="12">
        <v>21.555599999999998</v>
      </c>
      <c r="M21" s="12">
        <v>10</v>
      </c>
      <c r="N21" s="12">
        <v>8.4443999999999999</v>
      </c>
      <c r="O21" s="12">
        <v>3.8889</v>
      </c>
      <c r="P21" s="12">
        <v>6</v>
      </c>
      <c r="Q21" s="12">
        <v>6.2222</v>
      </c>
      <c r="R21" s="12">
        <v>2.1111</v>
      </c>
      <c r="S21" s="12">
        <v>58.222200000000001</v>
      </c>
      <c r="T21" s="13"/>
      <c r="U21" s="14"/>
      <c r="V21" s="24" t="s">
        <v>54</v>
      </c>
      <c r="W21" s="25"/>
      <c r="X21" s="26" t="s">
        <v>54</v>
      </c>
      <c r="Y21" s="25"/>
      <c r="Z21" s="15">
        <v>0.48</v>
      </c>
      <c r="AA21" s="25"/>
      <c r="AB21" s="27">
        <v>44682</v>
      </c>
      <c r="AC21" s="28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>
      <c r="D22" s="21">
        <f>SUM(D15:D21)</f>
        <v>113259438</v>
      </c>
      <c r="E22" s="21">
        <f>SUM(E15:E21)</f>
        <v>26200000</v>
      </c>
      <c r="F22" s="17"/>
      <c r="T22" s="21">
        <f>SUM(T15:T21)</f>
        <v>7700000</v>
      </c>
    </row>
    <row r="23" spans="1:93">
      <c r="E23" s="17"/>
      <c r="F23" s="17"/>
      <c r="G23" s="17"/>
      <c r="H23" s="17"/>
      <c r="S23" s="2" t="s">
        <v>93</v>
      </c>
      <c r="T23" s="21">
        <f>10000000-T22</f>
        <v>2300000</v>
      </c>
    </row>
  </sheetData>
  <mergeCells count="28">
    <mergeCell ref="A12:A14"/>
    <mergeCell ref="B12:B14"/>
    <mergeCell ref="C12:C14"/>
    <mergeCell ref="D12:D14"/>
    <mergeCell ref="E12:E14"/>
    <mergeCell ref="Z12:Z13"/>
    <mergeCell ref="O12:O13"/>
    <mergeCell ref="P12:P13"/>
    <mergeCell ref="Q12:Q13"/>
    <mergeCell ref="R12:R13"/>
    <mergeCell ref="S12:S13"/>
    <mergeCell ref="T12:T13"/>
    <mergeCell ref="D8:K8"/>
    <mergeCell ref="AA12:AA13"/>
    <mergeCell ref="AB12:AB13"/>
    <mergeCell ref="AC12:AC13"/>
    <mergeCell ref="F12:G13"/>
    <mergeCell ref="H12:I13"/>
    <mergeCell ref="J12:K13"/>
    <mergeCell ref="U12:U13"/>
    <mergeCell ref="V12:V13"/>
    <mergeCell ref="W12:W13"/>
    <mergeCell ref="X12:X13"/>
    <mergeCell ref="Y12:Y13"/>
    <mergeCell ref="D10:K10"/>
    <mergeCell ref="L12:L13"/>
    <mergeCell ref="M12:M13"/>
    <mergeCell ref="N12:N13"/>
  </mergeCells>
  <dataValidations count="4">
    <dataValidation type="decimal" operator="lessThanOrEqual" allowBlank="1" showInputMessage="1" showErrorMessage="1" error="max. 40" sqref="L15:L21" xr:uid="{00000000-0002-0000-0000-000000000000}">
      <formula1>40</formula1>
    </dataValidation>
    <dataValidation type="decimal" operator="lessThanOrEqual" allowBlank="1" showInputMessage="1" showErrorMessage="1" error="max. 15" sqref="M15:N21" xr:uid="{00000000-0002-0000-0000-000001000000}">
      <formula1>15</formula1>
    </dataValidation>
    <dataValidation type="decimal" operator="lessThanOrEqual" allowBlank="1" showInputMessage="1" showErrorMessage="1" error="max. 10" sqref="P15:Q21" xr:uid="{00000000-0002-0000-0000-000002000000}">
      <formula1>10</formula1>
    </dataValidation>
    <dataValidation type="decimal" operator="lessThanOrEqual" allowBlank="1" showInputMessage="1" showErrorMessage="1" error="max. 5" sqref="O15:O21 R15:R21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B97AD-F676-4DDD-A5C7-8C6E789218B9}">
  <dimension ref="A1:BT21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32.85546875" style="2" customWidth="1"/>
    <col min="4" max="4" width="15.5703125" style="2" customWidth="1"/>
    <col min="5" max="5" width="15" style="2" customWidth="1"/>
    <col min="6" max="6" width="17.140625" style="2" customWidth="1"/>
    <col min="7" max="7" width="5.7109375" style="3" customWidth="1"/>
    <col min="8" max="8" width="17.42578125" style="3" customWidth="1"/>
    <col min="9" max="9" width="5.7109375" style="2" customWidth="1"/>
    <col min="10" max="10" width="18.14062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2" ht="38.25" customHeight="1">
      <c r="A1" s="1" t="s">
        <v>0</v>
      </c>
    </row>
    <row r="2" spans="1:72" ht="12.6">
      <c r="A2" s="4" t="s">
        <v>1</v>
      </c>
      <c r="D2" s="4" t="s">
        <v>2</v>
      </c>
    </row>
    <row r="3" spans="1:72" ht="12.6">
      <c r="A3" s="4" t="s">
        <v>3</v>
      </c>
      <c r="D3" s="2" t="s">
        <v>4</v>
      </c>
    </row>
    <row r="4" spans="1:72" ht="12.6">
      <c r="A4" s="4" t="s">
        <v>94</v>
      </c>
      <c r="D4" s="2" t="s">
        <v>6</v>
      </c>
    </row>
    <row r="5" spans="1:72" ht="12.6">
      <c r="A5" s="4" t="s">
        <v>7</v>
      </c>
      <c r="D5" s="2" t="s">
        <v>8</v>
      </c>
    </row>
    <row r="6" spans="1:72" ht="12.6">
      <c r="A6" s="18" t="s">
        <v>9</v>
      </c>
    </row>
    <row r="7" spans="1:72" ht="12.6">
      <c r="A7" s="4" t="s">
        <v>10</v>
      </c>
      <c r="D7" s="4" t="s">
        <v>11</v>
      </c>
    </row>
    <row r="8" spans="1:72" ht="39.6" customHeight="1">
      <c r="D8" s="29" t="s">
        <v>12</v>
      </c>
      <c r="E8" s="29"/>
      <c r="F8" s="29"/>
      <c r="G8" s="29"/>
      <c r="H8" s="29"/>
      <c r="I8" s="29"/>
      <c r="J8" s="29"/>
      <c r="K8" s="29"/>
    </row>
    <row r="9" spans="1:72" ht="12.6" customHeight="1">
      <c r="A9" s="4"/>
    </row>
    <row r="10" spans="1:72" ht="26.45" customHeight="1">
      <c r="A10" s="30" t="s">
        <v>14</v>
      </c>
      <c r="B10" s="30" t="s">
        <v>15</v>
      </c>
      <c r="C10" s="30" t="s">
        <v>16</v>
      </c>
      <c r="D10" s="30" t="s">
        <v>17</v>
      </c>
      <c r="E10" s="33" t="s">
        <v>18</v>
      </c>
      <c r="F10" s="30" t="s">
        <v>19</v>
      </c>
      <c r="G10" s="30"/>
      <c r="H10" s="30" t="s">
        <v>20</v>
      </c>
      <c r="I10" s="30"/>
      <c r="J10" s="30" t="s">
        <v>21</v>
      </c>
      <c r="K10" s="30"/>
      <c r="L10" s="30" t="s">
        <v>22</v>
      </c>
      <c r="M10" s="30" t="s">
        <v>23</v>
      </c>
      <c r="N10" s="30" t="s">
        <v>24</v>
      </c>
      <c r="O10" s="30" t="s">
        <v>25</v>
      </c>
      <c r="P10" s="30" t="s">
        <v>26</v>
      </c>
      <c r="Q10" s="30" t="s">
        <v>27</v>
      </c>
      <c r="R10" s="30" t="s">
        <v>28</v>
      </c>
      <c r="S10" s="30" t="s">
        <v>29</v>
      </c>
    </row>
    <row r="11" spans="1:72" ht="59.45" customHeight="1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72" ht="28.9" customHeight="1">
      <c r="A12" s="31"/>
      <c r="B12" s="31"/>
      <c r="C12" s="31"/>
      <c r="D12" s="31"/>
      <c r="E12" s="35"/>
      <c r="F12" s="5" t="s">
        <v>40</v>
      </c>
      <c r="G12" s="6" t="s">
        <v>41</v>
      </c>
      <c r="H12" s="6" t="s">
        <v>40</v>
      </c>
      <c r="I12" s="6" t="s">
        <v>41</v>
      </c>
      <c r="J12" s="6" t="s">
        <v>40</v>
      </c>
      <c r="K12" s="6" t="s">
        <v>41</v>
      </c>
      <c r="L12" s="6" t="s">
        <v>42</v>
      </c>
      <c r="M12" s="6" t="s">
        <v>43</v>
      </c>
      <c r="N12" s="6" t="s">
        <v>43</v>
      </c>
      <c r="O12" s="6" t="s">
        <v>44</v>
      </c>
      <c r="P12" s="6" t="s">
        <v>45</v>
      </c>
      <c r="Q12" s="6" t="s">
        <v>45</v>
      </c>
      <c r="R12" s="6" t="s">
        <v>44</v>
      </c>
      <c r="S12" s="6"/>
    </row>
    <row r="13" spans="1:72" s="8" customFormat="1" ht="13.5" customHeight="1">
      <c r="A13" s="9" t="s">
        <v>95</v>
      </c>
      <c r="B13" s="10" t="s">
        <v>76</v>
      </c>
      <c r="C13" s="10" t="s">
        <v>77</v>
      </c>
      <c r="D13" s="19">
        <v>16175000</v>
      </c>
      <c r="E13" s="19">
        <v>4000000</v>
      </c>
      <c r="F13" s="11" t="s">
        <v>78</v>
      </c>
      <c r="G13" s="16" t="s">
        <v>50</v>
      </c>
      <c r="H13" s="16" t="s">
        <v>79</v>
      </c>
      <c r="I13" s="16" t="s">
        <v>60</v>
      </c>
      <c r="J13" s="16" t="s">
        <v>80</v>
      </c>
      <c r="K13" s="16" t="s">
        <v>54</v>
      </c>
      <c r="L13" s="12">
        <v>30</v>
      </c>
      <c r="M13" s="12">
        <v>12</v>
      </c>
      <c r="N13" s="12">
        <v>7</v>
      </c>
      <c r="O13" s="12">
        <v>1</v>
      </c>
      <c r="P13" s="12">
        <v>7</v>
      </c>
      <c r="Q13" s="12">
        <v>2</v>
      </c>
      <c r="R13" s="12">
        <v>2</v>
      </c>
      <c r="S13" s="12">
        <f>SUM(L13:R13)</f>
        <v>61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3.5" customHeight="1">
      <c r="A14" s="9" t="s">
        <v>96</v>
      </c>
      <c r="B14" s="10" t="s">
        <v>57</v>
      </c>
      <c r="C14" s="10" t="s">
        <v>58</v>
      </c>
      <c r="D14" s="19">
        <v>29026700</v>
      </c>
      <c r="E14" s="19">
        <v>2000000</v>
      </c>
      <c r="F14" s="11" t="s">
        <v>59</v>
      </c>
      <c r="G14" s="16" t="s">
        <v>60</v>
      </c>
      <c r="H14" s="16" t="s">
        <v>61</v>
      </c>
      <c r="I14" s="16" t="s">
        <v>54</v>
      </c>
      <c r="J14" s="16" t="s">
        <v>62</v>
      </c>
      <c r="K14" s="16" t="s">
        <v>50</v>
      </c>
      <c r="L14" s="12">
        <v>32</v>
      </c>
      <c r="M14" s="12">
        <v>11</v>
      </c>
      <c r="N14" s="12">
        <v>10</v>
      </c>
      <c r="O14" s="12">
        <v>5</v>
      </c>
      <c r="P14" s="12">
        <v>9</v>
      </c>
      <c r="Q14" s="12">
        <v>9</v>
      </c>
      <c r="R14" s="12">
        <v>3</v>
      </c>
      <c r="S14" s="12">
        <f t="shared" ref="S14:S19" si="0">SUM(L14:R14)</f>
        <v>79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3.5" customHeight="1">
      <c r="A15" s="9" t="s">
        <v>97</v>
      </c>
      <c r="B15" s="10" t="s">
        <v>47</v>
      </c>
      <c r="C15" s="10" t="s">
        <v>48</v>
      </c>
      <c r="D15" s="19">
        <v>7435000</v>
      </c>
      <c r="E15" s="19">
        <v>4000000</v>
      </c>
      <c r="F15" s="11" t="s">
        <v>49</v>
      </c>
      <c r="G15" s="16" t="s">
        <v>50</v>
      </c>
      <c r="H15" s="16" t="s">
        <v>51</v>
      </c>
      <c r="I15" s="16" t="s">
        <v>50</v>
      </c>
      <c r="J15" s="16" t="s">
        <v>52</v>
      </c>
      <c r="K15" s="16" t="s">
        <v>50</v>
      </c>
      <c r="L15" s="12">
        <v>38</v>
      </c>
      <c r="M15" s="12">
        <v>11</v>
      </c>
      <c r="N15" s="12">
        <v>13</v>
      </c>
      <c r="O15" s="12">
        <v>5</v>
      </c>
      <c r="P15" s="12">
        <v>9</v>
      </c>
      <c r="Q15" s="12">
        <v>9</v>
      </c>
      <c r="R15" s="12">
        <v>5</v>
      </c>
      <c r="S15" s="12">
        <f t="shared" si="0"/>
        <v>90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3.5" customHeight="1">
      <c r="A16" s="9" t="s">
        <v>98</v>
      </c>
      <c r="B16" s="10" t="s">
        <v>71</v>
      </c>
      <c r="C16" s="10" t="s">
        <v>72</v>
      </c>
      <c r="D16" s="19">
        <v>13000000</v>
      </c>
      <c r="E16" s="19">
        <v>4500000</v>
      </c>
      <c r="F16" s="11" t="s">
        <v>51</v>
      </c>
      <c r="G16" s="16" t="s">
        <v>54</v>
      </c>
      <c r="H16" s="16" t="s">
        <v>73</v>
      </c>
      <c r="I16" s="16" t="s">
        <v>50</v>
      </c>
      <c r="J16" s="16" t="s">
        <v>74</v>
      </c>
      <c r="K16" s="16" t="s">
        <v>50</v>
      </c>
      <c r="L16" s="12">
        <v>24</v>
      </c>
      <c r="M16" s="12">
        <v>11</v>
      </c>
      <c r="N16" s="12">
        <v>10</v>
      </c>
      <c r="O16" s="12">
        <v>4</v>
      </c>
      <c r="P16" s="12">
        <v>9</v>
      </c>
      <c r="Q16" s="12">
        <v>8</v>
      </c>
      <c r="R16" s="12">
        <v>3</v>
      </c>
      <c r="S16" s="12">
        <f t="shared" si="0"/>
        <v>69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3.5" customHeight="1">
      <c r="A17" s="9" t="s">
        <v>99</v>
      </c>
      <c r="B17" s="10" t="s">
        <v>88</v>
      </c>
      <c r="C17" s="10" t="s">
        <v>89</v>
      </c>
      <c r="D17" s="19">
        <v>18524668</v>
      </c>
      <c r="E17" s="19">
        <v>4000000</v>
      </c>
      <c r="F17" s="11" t="s">
        <v>90</v>
      </c>
      <c r="G17" s="16" t="s">
        <v>54</v>
      </c>
      <c r="H17" s="16" t="s">
        <v>91</v>
      </c>
      <c r="I17" s="16" t="s">
        <v>50</v>
      </c>
      <c r="J17" s="16" t="s">
        <v>92</v>
      </c>
      <c r="K17" s="16" t="s">
        <v>50</v>
      </c>
      <c r="L17" s="12">
        <v>15</v>
      </c>
      <c r="M17" s="12">
        <v>11</v>
      </c>
      <c r="N17" s="12">
        <v>7</v>
      </c>
      <c r="O17" s="12">
        <v>3</v>
      </c>
      <c r="P17" s="12">
        <v>4</v>
      </c>
      <c r="Q17" s="12">
        <v>6</v>
      </c>
      <c r="R17" s="12">
        <v>2</v>
      </c>
      <c r="S17" s="12">
        <f t="shared" si="0"/>
        <v>48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8" customFormat="1" ht="13.5" customHeight="1">
      <c r="A18" s="9" t="s">
        <v>100</v>
      </c>
      <c r="B18" s="10" t="s">
        <v>82</v>
      </c>
      <c r="C18" s="10" t="s">
        <v>83</v>
      </c>
      <c r="D18" s="19">
        <v>16111770</v>
      </c>
      <c r="E18" s="19">
        <v>5000000</v>
      </c>
      <c r="F18" s="11" t="s">
        <v>84</v>
      </c>
      <c r="G18" s="16" t="s">
        <v>60</v>
      </c>
      <c r="H18" s="16" t="s">
        <v>85</v>
      </c>
      <c r="I18" s="16" t="s">
        <v>54</v>
      </c>
      <c r="J18" s="16" t="s">
        <v>86</v>
      </c>
      <c r="K18" s="16" t="s">
        <v>54</v>
      </c>
      <c r="L18" s="12">
        <v>32</v>
      </c>
      <c r="M18" s="12">
        <v>11</v>
      </c>
      <c r="N18" s="12">
        <v>11</v>
      </c>
      <c r="O18" s="12">
        <v>4</v>
      </c>
      <c r="P18" s="12">
        <v>8</v>
      </c>
      <c r="Q18" s="12">
        <v>7</v>
      </c>
      <c r="R18" s="12">
        <v>3</v>
      </c>
      <c r="S18" s="12">
        <f t="shared" si="0"/>
        <v>76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8" customFormat="1" ht="13.5" customHeight="1">
      <c r="A19" s="9" t="s">
        <v>101</v>
      </c>
      <c r="B19" s="10" t="s">
        <v>65</v>
      </c>
      <c r="C19" s="10" t="s">
        <v>66</v>
      </c>
      <c r="D19" s="19">
        <v>12986300</v>
      </c>
      <c r="E19" s="19">
        <v>2700000</v>
      </c>
      <c r="F19" s="11" t="s">
        <v>60</v>
      </c>
      <c r="G19" s="16" t="s">
        <v>60</v>
      </c>
      <c r="H19" s="16" t="s">
        <v>67</v>
      </c>
      <c r="I19" s="16" t="s">
        <v>54</v>
      </c>
      <c r="J19" s="16" t="s">
        <v>68</v>
      </c>
      <c r="K19" s="16" t="s">
        <v>50</v>
      </c>
      <c r="L19" s="12">
        <v>32</v>
      </c>
      <c r="M19" s="12">
        <v>11</v>
      </c>
      <c r="N19" s="12">
        <v>10</v>
      </c>
      <c r="O19" s="12">
        <v>5</v>
      </c>
      <c r="P19" s="12">
        <v>8</v>
      </c>
      <c r="Q19" s="12">
        <v>9</v>
      </c>
      <c r="R19" s="12">
        <v>2</v>
      </c>
      <c r="S19" s="12">
        <f t="shared" si="0"/>
        <v>77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>
      <c r="D20" s="21">
        <f>SUM(D13:D19)</f>
        <v>113259438</v>
      </c>
      <c r="E20" s="21">
        <f>SUM(E13:E19)</f>
        <v>26200000</v>
      </c>
      <c r="F20" s="17"/>
    </row>
    <row r="21" spans="1:72">
      <c r="E21" s="17"/>
      <c r="F21" s="17"/>
      <c r="G21" s="17"/>
      <c r="H21" s="17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5" sqref="O13:O19 R13:R19" xr:uid="{BBA848D3-3DBC-4BBC-AA04-BECF53FCBDCC}">
      <formula1>5</formula1>
    </dataValidation>
    <dataValidation type="decimal" operator="lessThanOrEqual" allowBlank="1" showInputMessage="1" showErrorMessage="1" error="max. 10" sqref="P13:Q19" xr:uid="{8583E2A1-4ABB-46EC-ADF2-DF4D3E6646FD}">
      <formula1>10</formula1>
    </dataValidation>
    <dataValidation type="decimal" operator="lessThanOrEqual" allowBlank="1" showInputMessage="1" showErrorMessage="1" error="max. 15" sqref="M13:N19" xr:uid="{029F84E0-8681-4BB1-945E-7D06F9EA4B24}">
      <formula1>15</formula1>
    </dataValidation>
    <dataValidation type="decimal" operator="lessThanOrEqual" allowBlank="1" showInputMessage="1" showErrorMessage="1" error="max. 40" sqref="L13:L19" xr:uid="{29BD626D-A8B2-49A7-A1B3-0D33283C7075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82ADD-BF3E-4528-867E-CE8B90F1199D}">
  <dimension ref="A1:BT21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32.85546875" style="2" customWidth="1"/>
    <col min="4" max="4" width="15.5703125" style="2" customWidth="1"/>
    <col min="5" max="5" width="15" style="2" customWidth="1"/>
    <col min="6" max="6" width="17.140625" style="2" customWidth="1"/>
    <col min="7" max="7" width="5.7109375" style="3" customWidth="1"/>
    <col min="8" max="8" width="17.42578125" style="3" customWidth="1"/>
    <col min="9" max="9" width="5.7109375" style="2" customWidth="1"/>
    <col min="10" max="10" width="18.14062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2" ht="38.25" customHeight="1">
      <c r="A1" s="1" t="s">
        <v>0</v>
      </c>
    </row>
    <row r="2" spans="1:72" ht="12.6">
      <c r="A2" s="4" t="s">
        <v>1</v>
      </c>
      <c r="D2" s="4" t="s">
        <v>2</v>
      </c>
    </row>
    <row r="3" spans="1:72" ht="12.6">
      <c r="A3" s="4" t="s">
        <v>3</v>
      </c>
      <c r="D3" s="2" t="s">
        <v>4</v>
      </c>
    </row>
    <row r="4" spans="1:72" ht="12.6">
      <c r="A4" s="4" t="s">
        <v>94</v>
      </c>
      <c r="D4" s="2" t="s">
        <v>6</v>
      </c>
    </row>
    <row r="5" spans="1:72" ht="12.6">
      <c r="A5" s="4" t="s">
        <v>7</v>
      </c>
      <c r="D5" s="2" t="s">
        <v>8</v>
      </c>
    </row>
    <row r="6" spans="1:72" ht="12.6">
      <c r="A6" s="18" t="s">
        <v>9</v>
      </c>
    </row>
    <row r="7" spans="1:72" ht="12.6">
      <c r="A7" s="4" t="s">
        <v>10</v>
      </c>
      <c r="D7" s="4" t="s">
        <v>11</v>
      </c>
    </row>
    <row r="8" spans="1:72" ht="39.6" customHeight="1">
      <c r="D8" s="29" t="s">
        <v>12</v>
      </c>
      <c r="E8" s="29"/>
      <c r="F8" s="29"/>
      <c r="G8" s="29"/>
      <c r="H8" s="29"/>
      <c r="I8" s="29"/>
      <c r="J8" s="29"/>
      <c r="K8" s="29"/>
    </row>
    <row r="9" spans="1:72" ht="12.6" customHeight="1">
      <c r="A9" s="4"/>
    </row>
    <row r="10" spans="1:72" ht="26.45" customHeight="1">
      <c r="A10" s="30" t="s">
        <v>14</v>
      </c>
      <c r="B10" s="30" t="s">
        <v>15</v>
      </c>
      <c r="C10" s="30" t="s">
        <v>16</v>
      </c>
      <c r="D10" s="30" t="s">
        <v>17</v>
      </c>
      <c r="E10" s="33" t="s">
        <v>18</v>
      </c>
      <c r="F10" s="30" t="s">
        <v>19</v>
      </c>
      <c r="G10" s="30"/>
      <c r="H10" s="30" t="s">
        <v>20</v>
      </c>
      <c r="I10" s="30"/>
      <c r="J10" s="30" t="s">
        <v>21</v>
      </c>
      <c r="K10" s="30"/>
      <c r="L10" s="30" t="s">
        <v>22</v>
      </c>
      <c r="M10" s="30" t="s">
        <v>23</v>
      </c>
      <c r="N10" s="30" t="s">
        <v>24</v>
      </c>
      <c r="O10" s="30" t="s">
        <v>25</v>
      </c>
      <c r="P10" s="30" t="s">
        <v>26</v>
      </c>
      <c r="Q10" s="30" t="s">
        <v>27</v>
      </c>
      <c r="R10" s="30" t="s">
        <v>28</v>
      </c>
      <c r="S10" s="30" t="s">
        <v>29</v>
      </c>
    </row>
    <row r="11" spans="1:72" ht="59.45" customHeight="1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72" ht="28.9" customHeight="1">
      <c r="A12" s="31"/>
      <c r="B12" s="31"/>
      <c r="C12" s="31"/>
      <c r="D12" s="31"/>
      <c r="E12" s="35"/>
      <c r="F12" s="5" t="s">
        <v>40</v>
      </c>
      <c r="G12" s="6" t="s">
        <v>41</v>
      </c>
      <c r="H12" s="6" t="s">
        <v>40</v>
      </c>
      <c r="I12" s="6" t="s">
        <v>41</v>
      </c>
      <c r="J12" s="6" t="s">
        <v>40</v>
      </c>
      <c r="K12" s="6" t="s">
        <v>41</v>
      </c>
      <c r="L12" s="6" t="s">
        <v>42</v>
      </c>
      <c r="M12" s="6" t="s">
        <v>43</v>
      </c>
      <c r="N12" s="6" t="s">
        <v>43</v>
      </c>
      <c r="O12" s="6" t="s">
        <v>44</v>
      </c>
      <c r="P12" s="6" t="s">
        <v>45</v>
      </c>
      <c r="Q12" s="6" t="s">
        <v>45</v>
      </c>
      <c r="R12" s="6" t="s">
        <v>44</v>
      </c>
      <c r="S12" s="6"/>
    </row>
    <row r="13" spans="1:72" s="8" customFormat="1" ht="13.5" customHeight="1">
      <c r="A13" s="9" t="s">
        <v>95</v>
      </c>
      <c r="B13" s="10" t="s">
        <v>76</v>
      </c>
      <c r="C13" s="10" t="s">
        <v>77</v>
      </c>
      <c r="D13" s="19">
        <v>16175000</v>
      </c>
      <c r="E13" s="19">
        <v>4000000</v>
      </c>
      <c r="F13" s="11" t="s">
        <v>78</v>
      </c>
      <c r="G13" s="16" t="s">
        <v>50</v>
      </c>
      <c r="H13" s="16" t="s">
        <v>79</v>
      </c>
      <c r="I13" s="16" t="s">
        <v>60</v>
      </c>
      <c r="J13" s="16" t="s">
        <v>80</v>
      </c>
      <c r="K13" s="16" t="s">
        <v>54</v>
      </c>
      <c r="L13" s="12">
        <v>30</v>
      </c>
      <c r="M13" s="12">
        <v>8</v>
      </c>
      <c r="N13" s="12">
        <v>12</v>
      </c>
      <c r="O13" s="12">
        <v>4</v>
      </c>
      <c r="P13" s="12">
        <v>5</v>
      </c>
      <c r="Q13" s="12">
        <v>5</v>
      </c>
      <c r="R13" s="12">
        <v>2</v>
      </c>
      <c r="S13" s="12">
        <f>SUM(L13:R13)</f>
        <v>66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3.5" customHeight="1">
      <c r="A14" s="9" t="s">
        <v>96</v>
      </c>
      <c r="B14" s="10" t="s">
        <v>57</v>
      </c>
      <c r="C14" s="10" t="s">
        <v>58</v>
      </c>
      <c r="D14" s="19">
        <v>29026700</v>
      </c>
      <c r="E14" s="19">
        <v>2000000</v>
      </c>
      <c r="F14" s="11" t="s">
        <v>59</v>
      </c>
      <c r="G14" s="16" t="s">
        <v>60</v>
      </c>
      <c r="H14" s="16" t="s">
        <v>61</v>
      </c>
      <c r="I14" s="16" t="s">
        <v>54</v>
      </c>
      <c r="J14" s="16" t="s">
        <v>62</v>
      </c>
      <c r="K14" s="16" t="s">
        <v>50</v>
      </c>
      <c r="L14" s="12">
        <v>38</v>
      </c>
      <c r="M14" s="12">
        <v>12</v>
      </c>
      <c r="N14" s="12">
        <v>10</v>
      </c>
      <c r="O14" s="12">
        <v>4</v>
      </c>
      <c r="P14" s="12">
        <v>5</v>
      </c>
      <c r="Q14" s="12">
        <v>8</v>
      </c>
      <c r="R14" s="12">
        <v>3</v>
      </c>
      <c r="S14" s="12">
        <f t="shared" ref="S14:S19" si="0">SUM(L14:R14)</f>
        <v>80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3.5" customHeight="1">
      <c r="A15" s="9" t="s">
        <v>97</v>
      </c>
      <c r="B15" s="10" t="s">
        <v>47</v>
      </c>
      <c r="C15" s="10" t="s">
        <v>48</v>
      </c>
      <c r="D15" s="19">
        <v>7435000</v>
      </c>
      <c r="E15" s="19">
        <v>4000000</v>
      </c>
      <c r="F15" s="11" t="s">
        <v>49</v>
      </c>
      <c r="G15" s="16" t="s">
        <v>50</v>
      </c>
      <c r="H15" s="16" t="s">
        <v>51</v>
      </c>
      <c r="I15" s="16" t="s">
        <v>50</v>
      </c>
      <c r="J15" s="16" t="s">
        <v>52</v>
      </c>
      <c r="K15" s="16" t="s">
        <v>50</v>
      </c>
      <c r="L15" s="12">
        <v>38</v>
      </c>
      <c r="M15" s="12">
        <v>14</v>
      </c>
      <c r="N15" s="12">
        <v>14</v>
      </c>
      <c r="O15" s="12">
        <v>5</v>
      </c>
      <c r="P15" s="12">
        <v>8</v>
      </c>
      <c r="Q15" s="12">
        <v>8</v>
      </c>
      <c r="R15" s="12">
        <v>5</v>
      </c>
      <c r="S15" s="12">
        <f t="shared" si="0"/>
        <v>92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3.5" customHeight="1">
      <c r="A16" s="9" t="s">
        <v>98</v>
      </c>
      <c r="B16" s="10" t="s">
        <v>71</v>
      </c>
      <c r="C16" s="10" t="s">
        <v>72</v>
      </c>
      <c r="D16" s="19">
        <v>13000000</v>
      </c>
      <c r="E16" s="19">
        <v>4500000</v>
      </c>
      <c r="F16" s="11" t="s">
        <v>51</v>
      </c>
      <c r="G16" s="16" t="s">
        <v>54</v>
      </c>
      <c r="H16" s="16" t="s">
        <v>73</v>
      </c>
      <c r="I16" s="16" t="s">
        <v>50</v>
      </c>
      <c r="J16" s="16" t="s">
        <v>74</v>
      </c>
      <c r="K16" s="16" t="s">
        <v>50</v>
      </c>
      <c r="L16" s="12">
        <v>30</v>
      </c>
      <c r="M16" s="12">
        <v>8</v>
      </c>
      <c r="N16" s="12">
        <v>8</v>
      </c>
      <c r="O16" s="12">
        <v>5</v>
      </c>
      <c r="P16" s="12">
        <v>5</v>
      </c>
      <c r="Q16" s="12">
        <v>8</v>
      </c>
      <c r="R16" s="12">
        <v>3</v>
      </c>
      <c r="S16" s="12">
        <f t="shared" si="0"/>
        <v>67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3.5" customHeight="1">
      <c r="A17" s="9" t="s">
        <v>99</v>
      </c>
      <c r="B17" s="10" t="s">
        <v>88</v>
      </c>
      <c r="C17" s="10" t="s">
        <v>89</v>
      </c>
      <c r="D17" s="19">
        <v>18524668</v>
      </c>
      <c r="E17" s="19">
        <v>4000000</v>
      </c>
      <c r="F17" s="11" t="s">
        <v>90</v>
      </c>
      <c r="G17" s="16" t="s">
        <v>54</v>
      </c>
      <c r="H17" s="16" t="s">
        <v>91</v>
      </c>
      <c r="I17" s="16" t="s">
        <v>50</v>
      </c>
      <c r="J17" s="16" t="s">
        <v>92</v>
      </c>
      <c r="K17" s="16" t="s">
        <v>50</v>
      </c>
      <c r="L17" s="12">
        <v>28</v>
      </c>
      <c r="M17" s="12">
        <v>8</v>
      </c>
      <c r="N17" s="12">
        <v>8</v>
      </c>
      <c r="O17" s="12">
        <v>4</v>
      </c>
      <c r="P17" s="12">
        <v>8</v>
      </c>
      <c r="Q17" s="12">
        <v>6</v>
      </c>
      <c r="R17" s="12">
        <v>2</v>
      </c>
      <c r="S17" s="12">
        <f t="shared" si="0"/>
        <v>64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8" customFormat="1" ht="13.5" customHeight="1">
      <c r="A18" s="9" t="s">
        <v>100</v>
      </c>
      <c r="B18" s="10" t="s">
        <v>82</v>
      </c>
      <c r="C18" s="10" t="s">
        <v>83</v>
      </c>
      <c r="D18" s="19">
        <v>16111770</v>
      </c>
      <c r="E18" s="19">
        <v>5000000</v>
      </c>
      <c r="F18" s="11" t="s">
        <v>84</v>
      </c>
      <c r="G18" s="16" t="s">
        <v>60</v>
      </c>
      <c r="H18" s="16" t="s">
        <v>85</v>
      </c>
      <c r="I18" s="16" t="s">
        <v>54</v>
      </c>
      <c r="J18" s="16" t="s">
        <v>86</v>
      </c>
      <c r="K18" s="16" t="s">
        <v>54</v>
      </c>
      <c r="L18" s="12">
        <v>25</v>
      </c>
      <c r="M18" s="12">
        <v>10</v>
      </c>
      <c r="N18" s="12">
        <v>15</v>
      </c>
      <c r="O18" s="12">
        <v>4</v>
      </c>
      <c r="P18" s="12">
        <v>6</v>
      </c>
      <c r="Q18" s="12">
        <v>5</v>
      </c>
      <c r="R18" s="12">
        <v>3</v>
      </c>
      <c r="S18" s="12">
        <f t="shared" si="0"/>
        <v>68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8" customFormat="1" ht="13.5" customHeight="1">
      <c r="A19" s="9" t="s">
        <v>101</v>
      </c>
      <c r="B19" s="10" t="s">
        <v>65</v>
      </c>
      <c r="C19" s="10" t="s">
        <v>66</v>
      </c>
      <c r="D19" s="19">
        <v>12986300</v>
      </c>
      <c r="E19" s="19">
        <v>2700000</v>
      </c>
      <c r="F19" s="11" t="s">
        <v>60</v>
      </c>
      <c r="G19" s="16" t="s">
        <v>60</v>
      </c>
      <c r="H19" s="16" t="s">
        <v>67</v>
      </c>
      <c r="I19" s="16" t="s">
        <v>54</v>
      </c>
      <c r="J19" s="16" t="s">
        <v>68</v>
      </c>
      <c r="K19" s="16" t="s">
        <v>50</v>
      </c>
      <c r="L19" s="12">
        <v>25</v>
      </c>
      <c r="M19" s="12">
        <v>8</v>
      </c>
      <c r="N19" s="12">
        <v>10</v>
      </c>
      <c r="O19" s="12">
        <v>5</v>
      </c>
      <c r="P19" s="12">
        <v>5</v>
      </c>
      <c r="Q19" s="12">
        <v>7</v>
      </c>
      <c r="R19" s="12">
        <v>2</v>
      </c>
      <c r="S19" s="12">
        <f t="shared" si="0"/>
        <v>62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>
      <c r="D20" s="21">
        <f>SUM(D13:D19)</f>
        <v>113259438</v>
      </c>
      <c r="E20" s="21">
        <f>SUM(E13:E19)</f>
        <v>26200000</v>
      </c>
      <c r="F20" s="17"/>
    </row>
    <row r="21" spans="1:72">
      <c r="E21" s="17"/>
      <c r="F21" s="17"/>
      <c r="G21" s="17"/>
      <c r="H21" s="17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19" xr:uid="{EF4BC69D-E5D8-432D-94EF-44FBDEAC7AE9}">
      <formula1>40</formula1>
    </dataValidation>
    <dataValidation type="decimal" operator="lessThanOrEqual" allowBlank="1" showInputMessage="1" showErrorMessage="1" error="max. 15" sqref="M13:N19" xr:uid="{E83954B7-ED8E-403B-98A2-71F9F175FA05}">
      <formula1>15</formula1>
    </dataValidation>
    <dataValidation type="decimal" operator="lessThanOrEqual" allowBlank="1" showInputMessage="1" showErrorMessage="1" error="max. 10" sqref="P13:Q19" xr:uid="{C2A56E96-5292-4664-AFD6-2C838FC43450}">
      <formula1>10</formula1>
    </dataValidation>
    <dataValidation type="decimal" operator="lessThanOrEqual" allowBlank="1" showInputMessage="1" showErrorMessage="1" error="max. 5" sqref="O13:O19 R13:R19" xr:uid="{2E4D9F8D-B797-4E80-912A-B514E66CD4A1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DF841-6957-4654-AB18-973DFA7B964A}">
  <dimension ref="A1:BT21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32.85546875" style="2" customWidth="1"/>
    <col min="4" max="4" width="15.5703125" style="2" customWidth="1"/>
    <col min="5" max="5" width="15" style="2" customWidth="1"/>
    <col min="6" max="6" width="17.140625" style="2" customWidth="1"/>
    <col min="7" max="7" width="5.7109375" style="3" customWidth="1"/>
    <col min="8" max="8" width="17.42578125" style="3" customWidth="1"/>
    <col min="9" max="9" width="5.7109375" style="2" customWidth="1"/>
    <col min="10" max="10" width="18.14062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2" ht="38.25" customHeight="1">
      <c r="A1" s="1" t="s">
        <v>0</v>
      </c>
    </row>
    <row r="2" spans="1:72" ht="12.6">
      <c r="A2" s="4" t="s">
        <v>1</v>
      </c>
      <c r="D2" s="4" t="s">
        <v>2</v>
      </c>
    </row>
    <row r="3" spans="1:72" ht="12.6">
      <c r="A3" s="4" t="s">
        <v>3</v>
      </c>
      <c r="D3" s="2" t="s">
        <v>4</v>
      </c>
    </row>
    <row r="4" spans="1:72" ht="12.6">
      <c r="A4" s="4" t="s">
        <v>94</v>
      </c>
      <c r="D4" s="2" t="s">
        <v>6</v>
      </c>
    </row>
    <row r="5" spans="1:72" ht="12.6">
      <c r="A5" s="4" t="s">
        <v>7</v>
      </c>
      <c r="D5" s="2" t="s">
        <v>8</v>
      </c>
    </row>
    <row r="6" spans="1:72" ht="12.6">
      <c r="A6" s="18" t="s">
        <v>9</v>
      </c>
    </row>
    <row r="7" spans="1:72" ht="12.6">
      <c r="A7" s="4" t="s">
        <v>10</v>
      </c>
      <c r="D7" s="4" t="s">
        <v>11</v>
      </c>
    </row>
    <row r="8" spans="1:72" ht="39.6" customHeight="1">
      <c r="D8" s="29" t="s">
        <v>12</v>
      </c>
      <c r="E8" s="29"/>
      <c r="F8" s="29"/>
      <c r="G8" s="29"/>
      <c r="H8" s="29"/>
      <c r="I8" s="29"/>
      <c r="J8" s="29"/>
      <c r="K8" s="29"/>
    </row>
    <row r="9" spans="1:72" ht="12.6" customHeight="1">
      <c r="A9" s="4"/>
    </row>
    <row r="10" spans="1:72" ht="26.45" customHeight="1">
      <c r="A10" s="30" t="s">
        <v>14</v>
      </c>
      <c r="B10" s="30" t="s">
        <v>15</v>
      </c>
      <c r="C10" s="30" t="s">
        <v>16</v>
      </c>
      <c r="D10" s="30" t="s">
        <v>17</v>
      </c>
      <c r="E10" s="33" t="s">
        <v>18</v>
      </c>
      <c r="F10" s="30" t="s">
        <v>19</v>
      </c>
      <c r="G10" s="30"/>
      <c r="H10" s="30" t="s">
        <v>20</v>
      </c>
      <c r="I10" s="30"/>
      <c r="J10" s="30" t="s">
        <v>21</v>
      </c>
      <c r="K10" s="30"/>
      <c r="L10" s="30" t="s">
        <v>22</v>
      </c>
      <c r="M10" s="30" t="s">
        <v>23</v>
      </c>
      <c r="N10" s="30" t="s">
        <v>24</v>
      </c>
      <c r="O10" s="30" t="s">
        <v>25</v>
      </c>
      <c r="P10" s="30" t="s">
        <v>26</v>
      </c>
      <c r="Q10" s="30" t="s">
        <v>27</v>
      </c>
      <c r="R10" s="30" t="s">
        <v>28</v>
      </c>
      <c r="S10" s="30" t="s">
        <v>29</v>
      </c>
    </row>
    <row r="11" spans="1:72" ht="59.45" customHeight="1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72" ht="28.9" customHeight="1">
      <c r="A12" s="31"/>
      <c r="B12" s="31"/>
      <c r="C12" s="31"/>
      <c r="D12" s="31"/>
      <c r="E12" s="35"/>
      <c r="F12" s="5" t="s">
        <v>40</v>
      </c>
      <c r="G12" s="6" t="s">
        <v>41</v>
      </c>
      <c r="H12" s="6" t="s">
        <v>40</v>
      </c>
      <c r="I12" s="6" t="s">
        <v>41</v>
      </c>
      <c r="J12" s="6" t="s">
        <v>40</v>
      </c>
      <c r="K12" s="6" t="s">
        <v>41</v>
      </c>
      <c r="L12" s="6" t="s">
        <v>42</v>
      </c>
      <c r="M12" s="6" t="s">
        <v>43</v>
      </c>
      <c r="N12" s="6" t="s">
        <v>43</v>
      </c>
      <c r="O12" s="6" t="s">
        <v>44</v>
      </c>
      <c r="P12" s="6" t="s">
        <v>45</v>
      </c>
      <c r="Q12" s="6" t="s">
        <v>45</v>
      </c>
      <c r="R12" s="6" t="s">
        <v>44</v>
      </c>
      <c r="S12" s="6"/>
    </row>
    <row r="13" spans="1:72" s="8" customFormat="1" ht="13.5" customHeight="1">
      <c r="A13" s="9" t="s">
        <v>95</v>
      </c>
      <c r="B13" s="10" t="s">
        <v>76</v>
      </c>
      <c r="C13" s="10" t="s">
        <v>77</v>
      </c>
      <c r="D13" s="19">
        <v>16175000</v>
      </c>
      <c r="E13" s="19">
        <v>4000000</v>
      </c>
      <c r="F13" s="11" t="s">
        <v>78</v>
      </c>
      <c r="G13" s="16" t="s">
        <v>50</v>
      </c>
      <c r="H13" s="16" t="s">
        <v>79</v>
      </c>
      <c r="I13" s="16" t="s">
        <v>60</v>
      </c>
      <c r="J13" s="16" t="s">
        <v>80</v>
      </c>
      <c r="K13" s="16" t="s">
        <v>54</v>
      </c>
      <c r="L13" s="12">
        <v>25</v>
      </c>
      <c r="M13" s="12">
        <v>10</v>
      </c>
      <c r="N13" s="12">
        <v>9</v>
      </c>
      <c r="O13" s="12">
        <v>4</v>
      </c>
      <c r="P13" s="12">
        <v>7</v>
      </c>
      <c r="Q13" s="12">
        <v>4</v>
      </c>
      <c r="R13" s="12">
        <v>2</v>
      </c>
      <c r="S13" s="12">
        <f>SUM(L13:R13)</f>
        <v>61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3.5" customHeight="1">
      <c r="A14" s="9" t="s">
        <v>96</v>
      </c>
      <c r="B14" s="10" t="s">
        <v>57</v>
      </c>
      <c r="C14" s="10" t="s">
        <v>58</v>
      </c>
      <c r="D14" s="19">
        <v>29026700</v>
      </c>
      <c r="E14" s="19">
        <v>2000000</v>
      </c>
      <c r="F14" s="11" t="s">
        <v>59</v>
      </c>
      <c r="G14" s="16" t="s">
        <v>60</v>
      </c>
      <c r="H14" s="16" t="s">
        <v>61</v>
      </c>
      <c r="I14" s="16" t="s">
        <v>54</v>
      </c>
      <c r="J14" s="16" t="s">
        <v>62</v>
      </c>
      <c r="K14" s="16" t="s">
        <v>50</v>
      </c>
      <c r="L14" s="12">
        <v>30</v>
      </c>
      <c r="M14" s="12">
        <v>10</v>
      </c>
      <c r="N14" s="12">
        <v>12</v>
      </c>
      <c r="O14" s="12">
        <v>5</v>
      </c>
      <c r="P14" s="12">
        <v>8</v>
      </c>
      <c r="Q14" s="12">
        <v>8</v>
      </c>
      <c r="R14" s="12">
        <v>3</v>
      </c>
      <c r="S14" s="12">
        <f t="shared" ref="S14:S19" si="0">SUM(L14:R14)</f>
        <v>76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3.5" customHeight="1">
      <c r="A15" s="9" t="s">
        <v>97</v>
      </c>
      <c r="B15" s="10" t="s">
        <v>47</v>
      </c>
      <c r="C15" s="10" t="s">
        <v>48</v>
      </c>
      <c r="D15" s="19">
        <v>7435000</v>
      </c>
      <c r="E15" s="19">
        <v>4000000</v>
      </c>
      <c r="F15" s="11" t="s">
        <v>49</v>
      </c>
      <c r="G15" s="16" t="s">
        <v>50</v>
      </c>
      <c r="H15" s="16" t="s">
        <v>51</v>
      </c>
      <c r="I15" s="16" t="s">
        <v>50</v>
      </c>
      <c r="J15" s="16" t="s">
        <v>52</v>
      </c>
      <c r="K15" s="16" t="s">
        <v>50</v>
      </c>
      <c r="L15" s="12">
        <v>38</v>
      </c>
      <c r="M15" s="12">
        <v>10</v>
      </c>
      <c r="N15" s="12">
        <v>14</v>
      </c>
      <c r="O15" s="12">
        <v>5</v>
      </c>
      <c r="P15" s="12">
        <v>9</v>
      </c>
      <c r="Q15" s="12">
        <v>9</v>
      </c>
      <c r="R15" s="12">
        <v>5</v>
      </c>
      <c r="S15" s="12">
        <f t="shared" si="0"/>
        <v>90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3.5" customHeight="1">
      <c r="A16" s="9" t="s">
        <v>98</v>
      </c>
      <c r="B16" s="10" t="s">
        <v>71</v>
      </c>
      <c r="C16" s="10" t="s">
        <v>72</v>
      </c>
      <c r="D16" s="19">
        <v>13000000</v>
      </c>
      <c r="E16" s="19">
        <v>4500000</v>
      </c>
      <c r="F16" s="11" t="s">
        <v>51</v>
      </c>
      <c r="G16" s="16" t="s">
        <v>54</v>
      </c>
      <c r="H16" s="16" t="s">
        <v>73</v>
      </c>
      <c r="I16" s="16" t="s">
        <v>50</v>
      </c>
      <c r="J16" s="16" t="s">
        <v>74</v>
      </c>
      <c r="K16" s="16" t="s">
        <v>50</v>
      </c>
      <c r="L16" s="12">
        <v>20</v>
      </c>
      <c r="M16" s="12">
        <v>11</v>
      </c>
      <c r="N16" s="12">
        <v>10</v>
      </c>
      <c r="O16" s="12">
        <v>5</v>
      </c>
      <c r="P16" s="12">
        <v>9</v>
      </c>
      <c r="Q16" s="12">
        <v>8</v>
      </c>
      <c r="R16" s="12">
        <v>3</v>
      </c>
      <c r="S16" s="12">
        <f t="shared" si="0"/>
        <v>66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3.5" customHeight="1">
      <c r="A17" s="9" t="s">
        <v>99</v>
      </c>
      <c r="B17" s="10" t="s">
        <v>88</v>
      </c>
      <c r="C17" s="10" t="s">
        <v>89</v>
      </c>
      <c r="D17" s="19">
        <v>18524668</v>
      </c>
      <c r="E17" s="19">
        <v>4000000</v>
      </c>
      <c r="F17" s="11" t="s">
        <v>90</v>
      </c>
      <c r="G17" s="16" t="s">
        <v>54</v>
      </c>
      <c r="H17" s="16" t="s">
        <v>91</v>
      </c>
      <c r="I17" s="16" t="s">
        <v>50</v>
      </c>
      <c r="J17" s="16" t="s">
        <v>92</v>
      </c>
      <c r="K17" s="16" t="s">
        <v>50</v>
      </c>
      <c r="L17" s="12">
        <v>15</v>
      </c>
      <c r="M17" s="12">
        <v>10</v>
      </c>
      <c r="N17" s="12">
        <v>8</v>
      </c>
      <c r="O17" s="12">
        <v>4</v>
      </c>
      <c r="P17" s="12">
        <v>5</v>
      </c>
      <c r="Q17" s="12">
        <v>6</v>
      </c>
      <c r="R17" s="12">
        <v>2</v>
      </c>
      <c r="S17" s="12">
        <f t="shared" si="0"/>
        <v>50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8" customFormat="1" ht="13.5" customHeight="1">
      <c r="A18" s="9" t="s">
        <v>100</v>
      </c>
      <c r="B18" s="10" t="s">
        <v>82</v>
      </c>
      <c r="C18" s="10" t="s">
        <v>83</v>
      </c>
      <c r="D18" s="19">
        <v>16111770</v>
      </c>
      <c r="E18" s="19">
        <v>5000000</v>
      </c>
      <c r="F18" s="11" t="s">
        <v>84</v>
      </c>
      <c r="G18" s="16" t="s">
        <v>60</v>
      </c>
      <c r="H18" s="16" t="s">
        <v>85</v>
      </c>
      <c r="I18" s="16" t="s">
        <v>54</v>
      </c>
      <c r="J18" s="16" t="s">
        <v>86</v>
      </c>
      <c r="K18" s="16" t="s">
        <v>54</v>
      </c>
      <c r="L18" s="12">
        <v>5</v>
      </c>
      <c r="M18" s="12">
        <v>10</v>
      </c>
      <c r="N18" s="12">
        <v>3</v>
      </c>
      <c r="O18" s="12">
        <v>5</v>
      </c>
      <c r="P18" s="12">
        <v>8</v>
      </c>
      <c r="Q18" s="12">
        <v>3</v>
      </c>
      <c r="R18" s="12">
        <v>3</v>
      </c>
      <c r="S18" s="12">
        <f t="shared" si="0"/>
        <v>37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8" customFormat="1" ht="13.5" customHeight="1">
      <c r="A19" s="9" t="s">
        <v>101</v>
      </c>
      <c r="B19" s="10" t="s">
        <v>65</v>
      </c>
      <c r="C19" s="10" t="s">
        <v>66</v>
      </c>
      <c r="D19" s="19">
        <v>12986300</v>
      </c>
      <c r="E19" s="19">
        <v>2700000</v>
      </c>
      <c r="F19" s="11" t="s">
        <v>60</v>
      </c>
      <c r="G19" s="16" t="s">
        <v>60</v>
      </c>
      <c r="H19" s="16" t="s">
        <v>67</v>
      </c>
      <c r="I19" s="16" t="s">
        <v>54</v>
      </c>
      <c r="J19" s="16" t="s">
        <v>68</v>
      </c>
      <c r="K19" s="16" t="s">
        <v>50</v>
      </c>
      <c r="L19" s="12">
        <v>30</v>
      </c>
      <c r="M19" s="12">
        <v>10</v>
      </c>
      <c r="N19" s="12">
        <v>10</v>
      </c>
      <c r="O19" s="12">
        <v>5</v>
      </c>
      <c r="P19" s="12">
        <v>7</v>
      </c>
      <c r="Q19" s="12">
        <v>8</v>
      </c>
      <c r="R19" s="12">
        <v>2</v>
      </c>
      <c r="S19" s="12">
        <f t="shared" si="0"/>
        <v>72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>
      <c r="D20" s="21">
        <f>SUM(D13:D19)</f>
        <v>113259438</v>
      </c>
      <c r="E20" s="21">
        <f>SUM(E13:E19)</f>
        <v>26200000</v>
      </c>
      <c r="F20" s="17"/>
    </row>
    <row r="21" spans="1:72">
      <c r="E21" s="17"/>
      <c r="F21" s="17"/>
      <c r="G21" s="17"/>
      <c r="H21" s="17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19" xr:uid="{29A07460-3940-4BBD-8D0A-8374CBA44F3A}">
      <formula1>40</formula1>
    </dataValidation>
    <dataValidation type="decimal" operator="lessThanOrEqual" allowBlank="1" showInputMessage="1" showErrorMessage="1" error="max. 15" sqref="M13:N19" xr:uid="{CA0EF361-E9DD-437B-9DE2-0B68BE017F94}">
      <formula1>15</formula1>
    </dataValidation>
    <dataValidation type="decimal" operator="lessThanOrEqual" allowBlank="1" showInputMessage="1" showErrorMessage="1" error="max. 10" sqref="P13:Q19" xr:uid="{9B12F9B9-CC8B-4A7C-9C48-1794EC87F266}">
      <formula1>10</formula1>
    </dataValidation>
    <dataValidation type="decimal" operator="lessThanOrEqual" allowBlank="1" showInputMessage="1" showErrorMessage="1" error="max. 5" sqref="O13:O19 R13:R19" xr:uid="{5C3240B7-8D58-45A2-A33B-5D365C7CD316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19C8-7A13-49F5-BC66-956533759267}">
  <dimension ref="A1:BT21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32.85546875" style="2" customWidth="1"/>
    <col min="4" max="4" width="15.5703125" style="2" customWidth="1"/>
    <col min="5" max="5" width="15" style="2" customWidth="1"/>
    <col min="6" max="6" width="17.140625" style="2" customWidth="1"/>
    <col min="7" max="7" width="5.7109375" style="3" customWidth="1"/>
    <col min="8" max="8" width="17.42578125" style="3" customWidth="1"/>
    <col min="9" max="9" width="5.7109375" style="2" customWidth="1"/>
    <col min="10" max="10" width="18.14062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2" ht="38.25" customHeight="1">
      <c r="A1" s="1" t="s">
        <v>0</v>
      </c>
    </row>
    <row r="2" spans="1:72" ht="12.6">
      <c r="A2" s="4" t="s">
        <v>1</v>
      </c>
      <c r="D2" s="4" t="s">
        <v>2</v>
      </c>
    </row>
    <row r="3" spans="1:72" ht="12.6">
      <c r="A3" s="4" t="s">
        <v>3</v>
      </c>
      <c r="D3" s="2" t="s">
        <v>4</v>
      </c>
    </row>
    <row r="4" spans="1:72" ht="12.6">
      <c r="A4" s="4" t="s">
        <v>94</v>
      </c>
      <c r="D4" s="2" t="s">
        <v>6</v>
      </c>
    </row>
    <row r="5" spans="1:72" ht="12.6">
      <c r="A5" s="4" t="s">
        <v>7</v>
      </c>
      <c r="D5" s="2" t="s">
        <v>8</v>
      </c>
    </row>
    <row r="6" spans="1:72" ht="12.6">
      <c r="A6" s="18" t="s">
        <v>9</v>
      </c>
    </row>
    <row r="7" spans="1:72" ht="12.6">
      <c r="A7" s="4" t="s">
        <v>10</v>
      </c>
      <c r="D7" s="4" t="s">
        <v>11</v>
      </c>
    </row>
    <row r="8" spans="1:72" ht="39.6" customHeight="1">
      <c r="D8" s="29" t="s">
        <v>12</v>
      </c>
      <c r="E8" s="29"/>
      <c r="F8" s="29"/>
      <c r="G8" s="29"/>
      <c r="H8" s="29"/>
      <c r="I8" s="29"/>
      <c r="J8" s="29"/>
      <c r="K8" s="29"/>
    </row>
    <row r="9" spans="1:72" ht="12.6" customHeight="1">
      <c r="A9" s="4"/>
    </row>
    <row r="10" spans="1:72" ht="26.45" customHeight="1">
      <c r="A10" s="30" t="s">
        <v>14</v>
      </c>
      <c r="B10" s="30" t="s">
        <v>15</v>
      </c>
      <c r="C10" s="30" t="s">
        <v>16</v>
      </c>
      <c r="D10" s="30" t="s">
        <v>17</v>
      </c>
      <c r="E10" s="33" t="s">
        <v>18</v>
      </c>
      <c r="F10" s="30" t="s">
        <v>19</v>
      </c>
      <c r="G10" s="30"/>
      <c r="H10" s="30" t="s">
        <v>20</v>
      </c>
      <c r="I10" s="30"/>
      <c r="J10" s="30" t="s">
        <v>21</v>
      </c>
      <c r="K10" s="30"/>
      <c r="L10" s="30" t="s">
        <v>22</v>
      </c>
      <c r="M10" s="30" t="s">
        <v>23</v>
      </c>
      <c r="N10" s="30" t="s">
        <v>24</v>
      </c>
      <c r="O10" s="30" t="s">
        <v>25</v>
      </c>
      <c r="P10" s="30" t="s">
        <v>26</v>
      </c>
      <c r="Q10" s="30" t="s">
        <v>27</v>
      </c>
      <c r="R10" s="30" t="s">
        <v>28</v>
      </c>
      <c r="S10" s="30" t="s">
        <v>29</v>
      </c>
    </row>
    <row r="11" spans="1:72" ht="59.45" customHeight="1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72" ht="28.9" customHeight="1">
      <c r="A12" s="31"/>
      <c r="B12" s="31"/>
      <c r="C12" s="31"/>
      <c r="D12" s="31"/>
      <c r="E12" s="35"/>
      <c r="F12" s="5" t="s">
        <v>40</v>
      </c>
      <c r="G12" s="6" t="s">
        <v>41</v>
      </c>
      <c r="H12" s="6" t="s">
        <v>40</v>
      </c>
      <c r="I12" s="6" t="s">
        <v>41</v>
      </c>
      <c r="J12" s="6" t="s">
        <v>40</v>
      </c>
      <c r="K12" s="6" t="s">
        <v>41</v>
      </c>
      <c r="L12" s="6" t="s">
        <v>42</v>
      </c>
      <c r="M12" s="6" t="s">
        <v>43</v>
      </c>
      <c r="N12" s="6" t="s">
        <v>43</v>
      </c>
      <c r="O12" s="6" t="s">
        <v>44</v>
      </c>
      <c r="P12" s="6" t="s">
        <v>45</v>
      </c>
      <c r="Q12" s="6" t="s">
        <v>45</v>
      </c>
      <c r="R12" s="6" t="s">
        <v>44</v>
      </c>
      <c r="S12" s="6"/>
    </row>
    <row r="13" spans="1:72" s="8" customFormat="1" ht="13.5" customHeight="1">
      <c r="A13" s="9" t="s">
        <v>95</v>
      </c>
      <c r="B13" s="10" t="s">
        <v>76</v>
      </c>
      <c r="C13" s="10" t="s">
        <v>77</v>
      </c>
      <c r="D13" s="19">
        <v>16175000</v>
      </c>
      <c r="E13" s="19">
        <v>4000000</v>
      </c>
      <c r="F13" s="11" t="s">
        <v>78</v>
      </c>
      <c r="G13" s="16" t="s">
        <v>50</v>
      </c>
      <c r="H13" s="16" t="s">
        <v>79</v>
      </c>
      <c r="I13" s="16" t="s">
        <v>60</v>
      </c>
      <c r="J13" s="16" t="s">
        <v>80</v>
      </c>
      <c r="K13" s="16" t="s">
        <v>54</v>
      </c>
      <c r="L13" s="12">
        <v>27</v>
      </c>
      <c r="M13" s="12">
        <v>11</v>
      </c>
      <c r="N13" s="12">
        <v>11</v>
      </c>
      <c r="O13" s="12">
        <v>4</v>
      </c>
      <c r="P13" s="12">
        <v>6</v>
      </c>
      <c r="Q13" s="12">
        <v>5</v>
      </c>
      <c r="R13" s="12">
        <v>2</v>
      </c>
      <c r="S13" s="12">
        <f>SUM(L13:R13)</f>
        <v>66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3.5" customHeight="1">
      <c r="A14" s="9" t="s">
        <v>96</v>
      </c>
      <c r="B14" s="10" t="s">
        <v>57</v>
      </c>
      <c r="C14" s="10" t="s">
        <v>58</v>
      </c>
      <c r="D14" s="19">
        <v>29026700</v>
      </c>
      <c r="E14" s="19">
        <v>2000000</v>
      </c>
      <c r="F14" s="11" t="s">
        <v>59</v>
      </c>
      <c r="G14" s="16" t="s">
        <v>60</v>
      </c>
      <c r="H14" s="16" t="s">
        <v>61</v>
      </c>
      <c r="I14" s="16" t="s">
        <v>54</v>
      </c>
      <c r="J14" s="16" t="s">
        <v>62</v>
      </c>
      <c r="K14" s="16" t="s">
        <v>50</v>
      </c>
      <c r="L14" s="12">
        <v>33</v>
      </c>
      <c r="M14" s="12">
        <v>12</v>
      </c>
      <c r="N14" s="12">
        <v>12</v>
      </c>
      <c r="O14" s="12">
        <v>5</v>
      </c>
      <c r="P14" s="12">
        <v>7</v>
      </c>
      <c r="Q14" s="12">
        <v>8</v>
      </c>
      <c r="R14" s="12">
        <v>3</v>
      </c>
      <c r="S14" s="12">
        <f t="shared" ref="S14:S19" si="0">SUM(L14:R14)</f>
        <v>80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3.5" customHeight="1">
      <c r="A15" s="9" t="s">
        <v>97</v>
      </c>
      <c r="B15" s="10" t="s">
        <v>47</v>
      </c>
      <c r="C15" s="10" t="s">
        <v>48</v>
      </c>
      <c r="D15" s="19">
        <v>7435000</v>
      </c>
      <c r="E15" s="19">
        <v>4000000</v>
      </c>
      <c r="F15" s="11" t="s">
        <v>49</v>
      </c>
      <c r="G15" s="16" t="s">
        <v>50</v>
      </c>
      <c r="H15" s="16" t="s">
        <v>51</v>
      </c>
      <c r="I15" s="16" t="s">
        <v>50</v>
      </c>
      <c r="J15" s="16" t="s">
        <v>52</v>
      </c>
      <c r="K15" s="16" t="s">
        <v>50</v>
      </c>
      <c r="L15" s="12">
        <v>35</v>
      </c>
      <c r="M15" s="12">
        <v>12</v>
      </c>
      <c r="N15" s="12">
        <v>13</v>
      </c>
      <c r="O15" s="12">
        <v>5</v>
      </c>
      <c r="P15" s="12">
        <v>9</v>
      </c>
      <c r="Q15" s="12">
        <v>9</v>
      </c>
      <c r="R15" s="12">
        <v>5</v>
      </c>
      <c r="S15" s="12">
        <f t="shared" si="0"/>
        <v>88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3.5" customHeight="1">
      <c r="A16" s="9" t="s">
        <v>98</v>
      </c>
      <c r="B16" s="10" t="s">
        <v>71</v>
      </c>
      <c r="C16" s="10" t="s">
        <v>72</v>
      </c>
      <c r="D16" s="19">
        <v>13000000</v>
      </c>
      <c r="E16" s="19">
        <v>4500000</v>
      </c>
      <c r="F16" s="11" t="s">
        <v>51</v>
      </c>
      <c r="G16" s="16" t="s">
        <v>54</v>
      </c>
      <c r="H16" s="16" t="s">
        <v>73</v>
      </c>
      <c r="I16" s="16" t="s">
        <v>50</v>
      </c>
      <c r="J16" s="16" t="s">
        <v>74</v>
      </c>
      <c r="K16" s="16" t="s">
        <v>50</v>
      </c>
      <c r="L16" s="12">
        <v>25</v>
      </c>
      <c r="M16" s="12">
        <v>10</v>
      </c>
      <c r="N16" s="12">
        <v>11</v>
      </c>
      <c r="O16" s="12">
        <v>5</v>
      </c>
      <c r="P16" s="12">
        <v>7</v>
      </c>
      <c r="Q16" s="12">
        <v>8</v>
      </c>
      <c r="R16" s="12">
        <v>3</v>
      </c>
      <c r="S16" s="12">
        <f t="shared" si="0"/>
        <v>69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3.5" customHeight="1">
      <c r="A17" s="9" t="s">
        <v>99</v>
      </c>
      <c r="B17" s="10" t="s">
        <v>88</v>
      </c>
      <c r="C17" s="10" t="s">
        <v>89</v>
      </c>
      <c r="D17" s="19">
        <v>18524668</v>
      </c>
      <c r="E17" s="19">
        <v>4000000</v>
      </c>
      <c r="F17" s="11" t="s">
        <v>90</v>
      </c>
      <c r="G17" s="16" t="s">
        <v>54</v>
      </c>
      <c r="H17" s="16" t="s">
        <v>91</v>
      </c>
      <c r="I17" s="16" t="s">
        <v>50</v>
      </c>
      <c r="J17" s="16" t="s">
        <v>92</v>
      </c>
      <c r="K17" s="16" t="s">
        <v>50</v>
      </c>
      <c r="L17" s="12">
        <v>25</v>
      </c>
      <c r="M17" s="12">
        <v>11</v>
      </c>
      <c r="N17" s="12">
        <v>11</v>
      </c>
      <c r="O17" s="12">
        <v>4</v>
      </c>
      <c r="P17" s="12">
        <v>6</v>
      </c>
      <c r="Q17" s="12">
        <v>6</v>
      </c>
      <c r="R17" s="12">
        <v>2</v>
      </c>
      <c r="S17" s="12">
        <f t="shared" si="0"/>
        <v>65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8" customFormat="1" ht="13.5" customHeight="1">
      <c r="A18" s="9" t="s">
        <v>100</v>
      </c>
      <c r="B18" s="10" t="s">
        <v>82</v>
      </c>
      <c r="C18" s="10" t="s">
        <v>83</v>
      </c>
      <c r="D18" s="19">
        <v>16111770</v>
      </c>
      <c r="E18" s="19">
        <v>5000000</v>
      </c>
      <c r="F18" s="11" t="s">
        <v>84</v>
      </c>
      <c r="G18" s="16" t="s">
        <v>60</v>
      </c>
      <c r="H18" s="16" t="s">
        <v>85</v>
      </c>
      <c r="I18" s="16" t="s">
        <v>54</v>
      </c>
      <c r="J18" s="16" t="s">
        <v>86</v>
      </c>
      <c r="K18" s="16" t="s">
        <v>54</v>
      </c>
      <c r="L18" s="12">
        <v>28</v>
      </c>
      <c r="M18" s="12">
        <v>11</v>
      </c>
      <c r="N18" s="12">
        <v>10</v>
      </c>
      <c r="O18" s="12">
        <v>5</v>
      </c>
      <c r="P18" s="12">
        <v>6</v>
      </c>
      <c r="Q18" s="12">
        <v>6</v>
      </c>
      <c r="R18" s="12">
        <v>3</v>
      </c>
      <c r="S18" s="12">
        <f t="shared" si="0"/>
        <v>69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8" customFormat="1" ht="13.5" customHeight="1">
      <c r="A19" s="9" t="s">
        <v>101</v>
      </c>
      <c r="B19" s="10" t="s">
        <v>65</v>
      </c>
      <c r="C19" s="10" t="s">
        <v>66</v>
      </c>
      <c r="D19" s="19">
        <v>12986300</v>
      </c>
      <c r="E19" s="19">
        <v>2700000</v>
      </c>
      <c r="F19" s="11" t="s">
        <v>60</v>
      </c>
      <c r="G19" s="16" t="s">
        <v>60</v>
      </c>
      <c r="H19" s="16" t="s">
        <v>67</v>
      </c>
      <c r="I19" s="16" t="s">
        <v>54</v>
      </c>
      <c r="J19" s="16" t="s">
        <v>68</v>
      </c>
      <c r="K19" s="16" t="s">
        <v>50</v>
      </c>
      <c r="L19" s="12">
        <v>30</v>
      </c>
      <c r="M19" s="12">
        <v>12</v>
      </c>
      <c r="N19" s="12">
        <v>12</v>
      </c>
      <c r="O19" s="12">
        <v>5</v>
      </c>
      <c r="P19" s="12">
        <v>7</v>
      </c>
      <c r="Q19" s="12">
        <v>7</v>
      </c>
      <c r="R19" s="12">
        <v>2</v>
      </c>
      <c r="S19" s="12">
        <f t="shared" si="0"/>
        <v>75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>
      <c r="D20" s="21">
        <f>SUM(D13:D19)</f>
        <v>113259438</v>
      </c>
      <c r="E20" s="21">
        <f>SUM(E13:E19)</f>
        <v>26200000</v>
      </c>
      <c r="F20" s="17"/>
    </row>
    <row r="21" spans="1:72">
      <c r="E21" s="17"/>
      <c r="F21" s="17"/>
      <c r="G21" s="17"/>
      <c r="H21" s="17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19" xr:uid="{B31CED5F-74CB-4183-A6D9-6FF5EBC0D07E}">
      <formula1>40</formula1>
    </dataValidation>
    <dataValidation type="decimal" operator="lessThanOrEqual" allowBlank="1" showInputMessage="1" showErrorMessage="1" error="max. 15" sqref="M13:N19" xr:uid="{E21C6910-0C77-4882-80A5-63B13E61DFF9}">
      <formula1>15</formula1>
    </dataValidation>
    <dataValidation type="decimal" operator="lessThanOrEqual" allowBlank="1" showInputMessage="1" showErrorMessage="1" error="max. 10" sqref="P13:Q19" xr:uid="{45AAE6F3-9297-4E5F-A7B3-C9EC234AF863}">
      <formula1>10</formula1>
    </dataValidation>
    <dataValidation type="decimal" operator="lessThanOrEqual" allowBlank="1" showInputMessage="1" showErrorMessage="1" error="max. 5" sqref="O13:O19 R13:R19" xr:uid="{D0472B94-75F3-4E00-8782-572417CA190A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DEA12-1B75-4253-ADF3-B8F00796518E}">
  <dimension ref="A1:BT21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32.85546875" style="2" customWidth="1"/>
    <col min="4" max="4" width="15.5703125" style="2" customWidth="1"/>
    <col min="5" max="5" width="15" style="2" customWidth="1"/>
    <col min="6" max="6" width="17.140625" style="2" customWidth="1"/>
    <col min="7" max="7" width="5.7109375" style="3" customWidth="1"/>
    <col min="8" max="8" width="17.42578125" style="3" customWidth="1"/>
    <col min="9" max="9" width="5.7109375" style="2" customWidth="1"/>
    <col min="10" max="10" width="18.14062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2" ht="38.25" customHeight="1">
      <c r="A1" s="1" t="s">
        <v>0</v>
      </c>
    </row>
    <row r="2" spans="1:72" ht="12.6">
      <c r="A2" s="4" t="s">
        <v>1</v>
      </c>
      <c r="D2" s="4" t="s">
        <v>2</v>
      </c>
    </row>
    <row r="3" spans="1:72" ht="12.6">
      <c r="A3" s="4" t="s">
        <v>3</v>
      </c>
      <c r="D3" s="2" t="s">
        <v>4</v>
      </c>
    </row>
    <row r="4" spans="1:72" ht="12.6">
      <c r="A4" s="4" t="s">
        <v>94</v>
      </c>
      <c r="D4" s="2" t="s">
        <v>6</v>
      </c>
    </row>
    <row r="5" spans="1:72" ht="12.6">
      <c r="A5" s="4" t="s">
        <v>7</v>
      </c>
      <c r="D5" s="2" t="s">
        <v>8</v>
      </c>
    </row>
    <row r="6" spans="1:72" ht="12.6">
      <c r="A6" s="18" t="s">
        <v>9</v>
      </c>
    </row>
    <row r="7" spans="1:72" ht="12.6">
      <c r="A7" s="4" t="s">
        <v>10</v>
      </c>
      <c r="D7" s="4" t="s">
        <v>11</v>
      </c>
    </row>
    <row r="8" spans="1:72" ht="39.6" customHeight="1">
      <c r="D8" s="29" t="s">
        <v>12</v>
      </c>
      <c r="E8" s="29"/>
      <c r="F8" s="29"/>
      <c r="G8" s="29"/>
      <c r="H8" s="29"/>
      <c r="I8" s="29"/>
      <c r="J8" s="29"/>
      <c r="K8" s="29"/>
    </row>
    <row r="9" spans="1:72" ht="12.6" customHeight="1">
      <c r="A9" s="4"/>
    </row>
    <row r="10" spans="1:72" ht="26.45" customHeight="1">
      <c r="A10" s="30" t="s">
        <v>14</v>
      </c>
      <c r="B10" s="30" t="s">
        <v>15</v>
      </c>
      <c r="C10" s="30" t="s">
        <v>16</v>
      </c>
      <c r="D10" s="30" t="s">
        <v>17</v>
      </c>
      <c r="E10" s="33" t="s">
        <v>18</v>
      </c>
      <c r="F10" s="30" t="s">
        <v>19</v>
      </c>
      <c r="G10" s="30"/>
      <c r="H10" s="30" t="s">
        <v>20</v>
      </c>
      <c r="I10" s="30"/>
      <c r="J10" s="30" t="s">
        <v>21</v>
      </c>
      <c r="K10" s="30"/>
      <c r="L10" s="30" t="s">
        <v>22</v>
      </c>
      <c r="M10" s="30" t="s">
        <v>23</v>
      </c>
      <c r="N10" s="30" t="s">
        <v>24</v>
      </c>
      <c r="O10" s="30" t="s">
        <v>25</v>
      </c>
      <c r="P10" s="30" t="s">
        <v>26</v>
      </c>
      <c r="Q10" s="30" t="s">
        <v>27</v>
      </c>
      <c r="R10" s="30" t="s">
        <v>28</v>
      </c>
      <c r="S10" s="30" t="s">
        <v>29</v>
      </c>
    </row>
    <row r="11" spans="1:72" ht="59.45" customHeight="1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72" ht="28.9" customHeight="1">
      <c r="A12" s="31"/>
      <c r="B12" s="31"/>
      <c r="C12" s="31"/>
      <c r="D12" s="31"/>
      <c r="E12" s="35"/>
      <c r="F12" s="5" t="s">
        <v>40</v>
      </c>
      <c r="G12" s="6" t="s">
        <v>41</v>
      </c>
      <c r="H12" s="6" t="s">
        <v>40</v>
      </c>
      <c r="I12" s="6" t="s">
        <v>41</v>
      </c>
      <c r="J12" s="6" t="s">
        <v>40</v>
      </c>
      <c r="K12" s="6" t="s">
        <v>41</v>
      </c>
      <c r="L12" s="6" t="s">
        <v>42</v>
      </c>
      <c r="M12" s="6" t="s">
        <v>43</v>
      </c>
      <c r="N12" s="6" t="s">
        <v>43</v>
      </c>
      <c r="O12" s="6" t="s">
        <v>44</v>
      </c>
      <c r="P12" s="6" t="s">
        <v>45</v>
      </c>
      <c r="Q12" s="6" t="s">
        <v>45</v>
      </c>
      <c r="R12" s="6" t="s">
        <v>44</v>
      </c>
      <c r="S12" s="6"/>
    </row>
    <row r="13" spans="1:72" s="8" customFormat="1" ht="13.5" customHeight="1">
      <c r="A13" s="9" t="s">
        <v>95</v>
      </c>
      <c r="B13" s="10" t="s">
        <v>76</v>
      </c>
      <c r="C13" s="10" t="s">
        <v>77</v>
      </c>
      <c r="D13" s="19">
        <v>16175000</v>
      </c>
      <c r="E13" s="19">
        <v>4000000</v>
      </c>
      <c r="F13" s="11" t="s">
        <v>78</v>
      </c>
      <c r="G13" s="16" t="s">
        <v>50</v>
      </c>
      <c r="H13" s="16" t="s">
        <v>79</v>
      </c>
      <c r="I13" s="16" t="s">
        <v>60</v>
      </c>
      <c r="J13" s="16" t="s">
        <v>80</v>
      </c>
      <c r="K13" s="16" t="s">
        <v>54</v>
      </c>
      <c r="L13" s="12">
        <v>25</v>
      </c>
      <c r="M13" s="12">
        <v>10</v>
      </c>
      <c r="N13" s="12">
        <v>8</v>
      </c>
      <c r="O13" s="12">
        <v>3</v>
      </c>
      <c r="P13" s="12">
        <v>6</v>
      </c>
      <c r="Q13" s="12">
        <v>4</v>
      </c>
      <c r="R13" s="12">
        <v>2</v>
      </c>
      <c r="S13" s="12">
        <f>SUM(L13:R13)</f>
        <v>58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3.5" customHeight="1">
      <c r="A14" s="9" t="s">
        <v>96</v>
      </c>
      <c r="B14" s="10" t="s">
        <v>57</v>
      </c>
      <c r="C14" s="10" t="s">
        <v>58</v>
      </c>
      <c r="D14" s="19">
        <v>29026700</v>
      </c>
      <c r="E14" s="19">
        <v>2000000</v>
      </c>
      <c r="F14" s="11" t="s">
        <v>59</v>
      </c>
      <c r="G14" s="16" t="s">
        <v>60</v>
      </c>
      <c r="H14" s="16" t="s">
        <v>61</v>
      </c>
      <c r="I14" s="16" t="s">
        <v>54</v>
      </c>
      <c r="J14" s="16" t="s">
        <v>62</v>
      </c>
      <c r="K14" s="16" t="s">
        <v>50</v>
      </c>
      <c r="L14" s="12">
        <v>32</v>
      </c>
      <c r="M14" s="12">
        <v>11</v>
      </c>
      <c r="N14" s="12">
        <v>10</v>
      </c>
      <c r="O14" s="12">
        <v>4</v>
      </c>
      <c r="P14" s="12">
        <v>7</v>
      </c>
      <c r="Q14" s="12">
        <v>7</v>
      </c>
      <c r="R14" s="12">
        <v>3</v>
      </c>
      <c r="S14" s="12">
        <f t="shared" ref="S14:S19" si="0">SUM(L14:R14)</f>
        <v>74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3.5" customHeight="1">
      <c r="A15" s="9" t="s">
        <v>97</v>
      </c>
      <c r="B15" s="10" t="s">
        <v>47</v>
      </c>
      <c r="C15" s="10" t="s">
        <v>48</v>
      </c>
      <c r="D15" s="19">
        <v>7435000</v>
      </c>
      <c r="E15" s="19">
        <v>4000000</v>
      </c>
      <c r="F15" s="11" t="s">
        <v>49</v>
      </c>
      <c r="G15" s="16" t="s">
        <v>50</v>
      </c>
      <c r="H15" s="16" t="s">
        <v>51</v>
      </c>
      <c r="I15" s="16" t="s">
        <v>50</v>
      </c>
      <c r="J15" s="16" t="s">
        <v>52</v>
      </c>
      <c r="K15" s="16" t="s">
        <v>50</v>
      </c>
      <c r="L15" s="12">
        <v>35</v>
      </c>
      <c r="M15" s="12">
        <v>11</v>
      </c>
      <c r="N15" s="12">
        <v>13</v>
      </c>
      <c r="O15" s="12">
        <v>5</v>
      </c>
      <c r="P15" s="12">
        <v>8</v>
      </c>
      <c r="Q15" s="12">
        <v>8</v>
      </c>
      <c r="R15" s="12">
        <v>5</v>
      </c>
      <c r="S15" s="12">
        <f t="shared" si="0"/>
        <v>85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3.5" customHeight="1">
      <c r="A16" s="9" t="s">
        <v>98</v>
      </c>
      <c r="B16" s="10" t="s">
        <v>71</v>
      </c>
      <c r="C16" s="10" t="s">
        <v>72</v>
      </c>
      <c r="D16" s="19">
        <v>13000000</v>
      </c>
      <c r="E16" s="19">
        <v>4500000</v>
      </c>
      <c r="F16" s="11" t="s">
        <v>51</v>
      </c>
      <c r="G16" s="16" t="s">
        <v>54</v>
      </c>
      <c r="H16" s="16" t="s">
        <v>73</v>
      </c>
      <c r="I16" s="16" t="s">
        <v>50</v>
      </c>
      <c r="J16" s="16" t="s">
        <v>74</v>
      </c>
      <c r="K16" s="16" t="s">
        <v>50</v>
      </c>
      <c r="L16" s="12">
        <v>28</v>
      </c>
      <c r="M16" s="12">
        <v>10</v>
      </c>
      <c r="N16" s="12">
        <v>8</v>
      </c>
      <c r="O16" s="12">
        <v>4</v>
      </c>
      <c r="P16" s="12">
        <v>7</v>
      </c>
      <c r="Q16" s="12">
        <v>7</v>
      </c>
      <c r="R16" s="12">
        <v>3</v>
      </c>
      <c r="S16" s="12">
        <f t="shared" si="0"/>
        <v>67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3.5" customHeight="1">
      <c r="A17" s="9" t="s">
        <v>99</v>
      </c>
      <c r="B17" s="10" t="s">
        <v>88</v>
      </c>
      <c r="C17" s="10" t="s">
        <v>89</v>
      </c>
      <c r="D17" s="19">
        <v>18524668</v>
      </c>
      <c r="E17" s="19">
        <v>4000000</v>
      </c>
      <c r="F17" s="11" t="s">
        <v>90</v>
      </c>
      <c r="G17" s="16" t="s">
        <v>54</v>
      </c>
      <c r="H17" s="16" t="s">
        <v>91</v>
      </c>
      <c r="I17" s="16" t="s">
        <v>50</v>
      </c>
      <c r="J17" s="16" t="s">
        <v>92</v>
      </c>
      <c r="K17" s="16" t="s">
        <v>50</v>
      </c>
      <c r="L17" s="12">
        <v>27</v>
      </c>
      <c r="M17" s="12">
        <v>11</v>
      </c>
      <c r="N17" s="12">
        <v>10</v>
      </c>
      <c r="O17" s="12">
        <v>4</v>
      </c>
      <c r="P17" s="12">
        <v>7</v>
      </c>
      <c r="Q17" s="12">
        <v>7</v>
      </c>
      <c r="R17" s="12">
        <v>2</v>
      </c>
      <c r="S17" s="12">
        <f t="shared" si="0"/>
        <v>68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8" customFormat="1" ht="13.5" customHeight="1">
      <c r="A18" s="9" t="s">
        <v>100</v>
      </c>
      <c r="B18" s="10" t="s">
        <v>82</v>
      </c>
      <c r="C18" s="10" t="s">
        <v>83</v>
      </c>
      <c r="D18" s="19">
        <v>16111770</v>
      </c>
      <c r="E18" s="19">
        <v>5000000</v>
      </c>
      <c r="F18" s="11" t="s">
        <v>84</v>
      </c>
      <c r="G18" s="16" t="s">
        <v>60</v>
      </c>
      <c r="H18" s="16" t="s">
        <v>85</v>
      </c>
      <c r="I18" s="16" t="s">
        <v>54</v>
      </c>
      <c r="J18" s="16" t="s">
        <v>86</v>
      </c>
      <c r="K18" s="16" t="s">
        <v>54</v>
      </c>
      <c r="L18" s="12">
        <v>27</v>
      </c>
      <c r="M18" s="12">
        <v>10</v>
      </c>
      <c r="N18" s="12">
        <v>8</v>
      </c>
      <c r="O18" s="12">
        <v>4</v>
      </c>
      <c r="P18" s="12">
        <v>7</v>
      </c>
      <c r="Q18" s="12">
        <v>7</v>
      </c>
      <c r="R18" s="12">
        <v>3</v>
      </c>
      <c r="S18" s="12">
        <f t="shared" si="0"/>
        <v>66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8" customFormat="1" ht="13.5" customHeight="1">
      <c r="A19" s="9" t="s">
        <v>101</v>
      </c>
      <c r="B19" s="10" t="s">
        <v>65</v>
      </c>
      <c r="C19" s="10" t="s">
        <v>66</v>
      </c>
      <c r="D19" s="19">
        <v>12986300</v>
      </c>
      <c r="E19" s="19">
        <v>2700000</v>
      </c>
      <c r="F19" s="11" t="s">
        <v>60</v>
      </c>
      <c r="G19" s="16" t="s">
        <v>60</v>
      </c>
      <c r="H19" s="16" t="s">
        <v>67</v>
      </c>
      <c r="I19" s="16" t="s">
        <v>54</v>
      </c>
      <c r="J19" s="16" t="s">
        <v>68</v>
      </c>
      <c r="K19" s="16" t="s">
        <v>50</v>
      </c>
      <c r="L19" s="12">
        <v>29</v>
      </c>
      <c r="M19" s="12">
        <v>11</v>
      </c>
      <c r="N19" s="12">
        <v>10</v>
      </c>
      <c r="O19" s="12">
        <v>4</v>
      </c>
      <c r="P19" s="12">
        <v>8</v>
      </c>
      <c r="Q19" s="12">
        <v>8</v>
      </c>
      <c r="R19" s="12">
        <v>2</v>
      </c>
      <c r="S19" s="12">
        <f t="shared" si="0"/>
        <v>72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>
      <c r="D20" s="21">
        <f>SUM(D13:D19)</f>
        <v>113259438</v>
      </c>
      <c r="E20" s="21">
        <f>SUM(E13:E19)</f>
        <v>26200000</v>
      </c>
      <c r="F20" s="17"/>
    </row>
    <row r="21" spans="1:72">
      <c r="E21" s="17"/>
      <c r="F21" s="17"/>
      <c r="G21" s="17"/>
      <c r="H21" s="17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19" xr:uid="{CB132065-B2F5-41D9-B050-2C88B52846C2}">
      <formula1>40</formula1>
    </dataValidation>
    <dataValidation type="decimal" operator="lessThanOrEqual" allowBlank="1" showInputMessage="1" showErrorMessage="1" error="max. 15" sqref="M13:N19" xr:uid="{F975D164-5089-4614-B167-17F8C906DF1C}">
      <formula1>15</formula1>
    </dataValidation>
    <dataValidation type="decimal" operator="lessThanOrEqual" allowBlank="1" showInputMessage="1" showErrorMessage="1" error="max. 10" sqref="P13:Q19" xr:uid="{2909D4D0-DA2E-4A1C-8DBC-60CCE3AF60B6}">
      <formula1>10</formula1>
    </dataValidation>
    <dataValidation type="decimal" operator="lessThanOrEqual" allowBlank="1" showInputMessage="1" showErrorMessage="1" error="max. 5" sqref="O13:O19 R13:R19" xr:uid="{7CF3C3D6-45B1-461C-8F56-C8F9281106A0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C6A37-28F9-40EF-9CDB-1399777C1639}">
  <dimension ref="A1:BT21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32.85546875" style="2" customWidth="1"/>
    <col min="4" max="4" width="15.5703125" style="2" customWidth="1"/>
    <col min="5" max="5" width="15" style="2" customWidth="1"/>
    <col min="6" max="6" width="17.140625" style="2" customWidth="1"/>
    <col min="7" max="7" width="5.7109375" style="3" customWidth="1"/>
    <col min="8" max="8" width="17.42578125" style="3" customWidth="1"/>
    <col min="9" max="9" width="5.7109375" style="2" customWidth="1"/>
    <col min="10" max="10" width="18.14062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2" ht="38.25" customHeight="1">
      <c r="A1" s="1" t="s">
        <v>0</v>
      </c>
    </row>
    <row r="2" spans="1:72" ht="12.6">
      <c r="A2" s="4" t="s">
        <v>1</v>
      </c>
      <c r="D2" s="4" t="s">
        <v>2</v>
      </c>
    </row>
    <row r="3" spans="1:72" ht="12.6">
      <c r="A3" s="4" t="s">
        <v>3</v>
      </c>
      <c r="D3" s="2" t="s">
        <v>4</v>
      </c>
    </row>
    <row r="4" spans="1:72" ht="12.6">
      <c r="A4" s="4" t="s">
        <v>94</v>
      </c>
      <c r="D4" s="2" t="s">
        <v>6</v>
      </c>
    </row>
    <row r="5" spans="1:72" ht="12.6">
      <c r="A5" s="4" t="s">
        <v>7</v>
      </c>
      <c r="D5" s="2" t="s">
        <v>8</v>
      </c>
    </row>
    <row r="6" spans="1:72" ht="12.6">
      <c r="A6" s="18" t="s">
        <v>9</v>
      </c>
    </row>
    <row r="7" spans="1:72" ht="12.6">
      <c r="A7" s="4" t="s">
        <v>10</v>
      </c>
      <c r="D7" s="4" t="s">
        <v>11</v>
      </c>
    </row>
    <row r="8" spans="1:72" ht="39.6" customHeight="1">
      <c r="D8" s="29" t="s">
        <v>12</v>
      </c>
      <c r="E8" s="29"/>
      <c r="F8" s="29"/>
      <c r="G8" s="29"/>
      <c r="H8" s="29"/>
      <c r="I8" s="29"/>
      <c r="J8" s="29"/>
      <c r="K8" s="29"/>
    </row>
    <row r="9" spans="1:72" ht="12.6" customHeight="1">
      <c r="A9" s="4"/>
    </row>
    <row r="10" spans="1:72" ht="26.45" customHeight="1">
      <c r="A10" s="30" t="s">
        <v>14</v>
      </c>
      <c r="B10" s="30" t="s">
        <v>15</v>
      </c>
      <c r="C10" s="30" t="s">
        <v>16</v>
      </c>
      <c r="D10" s="30" t="s">
        <v>17</v>
      </c>
      <c r="E10" s="33" t="s">
        <v>18</v>
      </c>
      <c r="F10" s="30" t="s">
        <v>19</v>
      </c>
      <c r="G10" s="30"/>
      <c r="H10" s="30" t="s">
        <v>20</v>
      </c>
      <c r="I10" s="30"/>
      <c r="J10" s="30" t="s">
        <v>21</v>
      </c>
      <c r="K10" s="30"/>
      <c r="L10" s="30" t="s">
        <v>22</v>
      </c>
      <c r="M10" s="30" t="s">
        <v>23</v>
      </c>
      <c r="N10" s="30" t="s">
        <v>24</v>
      </c>
      <c r="O10" s="30" t="s">
        <v>25</v>
      </c>
      <c r="P10" s="30" t="s">
        <v>26</v>
      </c>
      <c r="Q10" s="30" t="s">
        <v>27</v>
      </c>
      <c r="R10" s="30" t="s">
        <v>28</v>
      </c>
      <c r="S10" s="30" t="s">
        <v>29</v>
      </c>
    </row>
    <row r="11" spans="1:72" ht="59.45" customHeight="1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72" ht="28.9" customHeight="1">
      <c r="A12" s="31"/>
      <c r="B12" s="31"/>
      <c r="C12" s="31"/>
      <c r="D12" s="31"/>
      <c r="E12" s="35"/>
      <c r="F12" s="5" t="s">
        <v>40</v>
      </c>
      <c r="G12" s="6" t="s">
        <v>41</v>
      </c>
      <c r="H12" s="6" t="s">
        <v>40</v>
      </c>
      <c r="I12" s="6" t="s">
        <v>41</v>
      </c>
      <c r="J12" s="6" t="s">
        <v>40</v>
      </c>
      <c r="K12" s="6" t="s">
        <v>41</v>
      </c>
      <c r="L12" s="6" t="s">
        <v>42</v>
      </c>
      <c r="M12" s="6" t="s">
        <v>43</v>
      </c>
      <c r="N12" s="6" t="s">
        <v>43</v>
      </c>
      <c r="O12" s="6" t="s">
        <v>44</v>
      </c>
      <c r="P12" s="6" t="s">
        <v>45</v>
      </c>
      <c r="Q12" s="6" t="s">
        <v>45</v>
      </c>
      <c r="R12" s="6" t="s">
        <v>44</v>
      </c>
      <c r="S12" s="6"/>
    </row>
    <row r="13" spans="1:72" s="8" customFormat="1" ht="13.5" customHeight="1">
      <c r="A13" s="9" t="s">
        <v>95</v>
      </c>
      <c r="B13" s="10" t="s">
        <v>76</v>
      </c>
      <c r="C13" s="10" t="s">
        <v>77</v>
      </c>
      <c r="D13" s="19">
        <v>16175000</v>
      </c>
      <c r="E13" s="19">
        <v>4000000</v>
      </c>
      <c r="F13" s="11" t="s">
        <v>78</v>
      </c>
      <c r="G13" s="16" t="s">
        <v>50</v>
      </c>
      <c r="H13" s="16" t="s">
        <v>79</v>
      </c>
      <c r="I13" s="16" t="s">
        <v>60</v>
      </c>
      <c r="J13" s="16" t="s">
        <v>80</v>
      </c>
      <c r="K13" s="16" t="s">
        <v>54</v>
      </c>
      <c r="L13" s="12">
        <v>30</v>
      </c>
      <c r="M13" s="12">
        <v>11</v>
      </c>
      <c r="N13" s="12">
        <v>8</v>
      </c>
      <c r="O13" s="12">
        <v>3</v>
      </c>
      <c r="P13" s="12">
        <v>7</v>
      </c>
      <c r="Q13" s="12">
        <v>4</v>
      </c>
      <c r="R13" s="12">
        <v>2</v>
      </c>
      <c r="S13" s="12">
        <f>SUM(L13:R13)</f>
        <v>65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3.5" customHeight="1">
      <c r="A14" s="9" t="s">
        <v>96</v>
      </c>
      <c r="B14" s="10" t="s">
        <v>57</v>
      </c>
      <c r="C14" s="10" t="s">
        <v>58</v>
      </c>
      <c r="D14" s="19">
        <v>29026700</v>
      </c>
      <c r="E14" s="19">
        <v>2000000</v>
      </c>
      <c r="F14" s="11" t="s">
        <v>59</v>
      </c>
      <c r="G14" s="16" t="s">
        <v>60</v>
      </c>
      <c r="H14" s="16" t="s">
        <v>61</v>
      </c>
      <c r="I14" s="16" t="s">
        <v>54</v>
      </c>
      <c r="J14" s="16" t="s">
        <v>62</v>
      </c>
      <c r="K14" s="16" t="s">
        <v>50</v>
      </c>
      <c r="L14" s="12">
        <v>32</v>
      </c>
      <c r="M14" s="12">
        <v>11</v>
      </c>
      <c r="N14" s="12">
        <v>11</v>
      </c>
      <c r="O14" s="12">
        <v>5</v>
      </c>
      <c r="P14" s="12">
        <v>10</v>
      </c>
      <c r="Q14" s="12">
        <v>9</v>
      </c>
      <c r="R14" s="12">
        <v>3</v>
      </c>
      <c r="S14" s="12">
        <f t="shared" ref="S14:S19" si="0">SUM(L14:R14)</f>
        <v>81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3.5" customHeight="1">
      <c r="A15" s="9" t="s">
        <v>97</v>
      </c>
      <c r="B15" s="10" t="s">
        <v>47</v>
      </c>
      <c r="C15" s="10" t="s">
        <v>48</v>
      </c>
      <c r="D15" s="19">
        <v>7435000</v>
      </c>
      <c r="E15" s="19">
        <v>4000000</v>
      </c>
      <c r="F15" s="11" t="s">
        <v>49</v>
      </c>
      <c r="G15" s="16" t="s">
        <v>50</v>
      </c>
      <c r="H15" s="16" t="s">
        <v>51</v>
      </c>
      <c r="I15" s="16" t="s">
        <v>50</v>
      </c>
      <c r="J15" s="16" t="s">
        <v>52</v>
      </c>
      <c r="K15" s="16" t="s">
        <v>50</v>
      </c>
      <c r="L15" s="12">
        <v>36</v>
      </c>
      <c r="M15" s="12">
        <v>11</v>
      </c>
      <c r="N15" s="12">
        <v>13</v>
      </c>
      <c r="O15" s="12">
        <v>5</v>
      </c>
      <c r="P15" s="12">
        <v>9</v>
      </c>
      <c r="Q15" s="12">
        <v>9</v>
      </c>
      <c r="R15" s="12">
        <v>5</v>
      </c>
      <c r="S15" s="12">
        <f t="shared" si="0"/>
        <v>88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3.5" customHeight="1">
      <c r="A16" s="9" t="s">
        <v>98</v>
      </c>
      <c r="B16" s="10" t="s">
        <v>71</v>
      </c>
      <c r="C16" s="10" t="s">
        <v>72</v>
      </c>
      <c r="D16" s="19">
        <v>13000000</v>
      </c>
      <c r="E16" s="19">
        <v>4500000</v>
      </c>
      <c r="F16" s="11" t="s">
        <v>51</v>
      </c>
      <c r="G16" s="16" t="s">
        <v>54</v>
      </c>
      <c r="H16" s="16" t="s">
        <v>73</v>
      </c>
      <c r="I16" s="16" t="s">
        <v>50</v>
      </c>
      <c r="J16" s="16" t="s">
        <v>74</v>
      </c>
      <c r="K16" s="16" t="s">
        <v>50</v>
      </c>
      <c r="L16" s="12">
        <v>22</v>
      </c>
      <c r="M16" s="12">
        <v>10</v>
      </c>
      <c r="N16" s="12">
        <v>9</v>
      </c>
      <c r="O16" s="12">
        <v>5</v>
      </c>
      <c r="P16" s="12">
        <v>9</v>
      </c>
      <c r="Q16" s="12">
        <v>8</v>
      </c>
      <c r="R16" s="12">
        <v>3</v>
      </c>
      <c r="S16" s="12">
        <f t="shared" si="0"/>
        <v>66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3.5" customHeight="1">
      <c r="A17" s="9" t="s">
        <v>99</v>
      </c>
      <c r="B17" s="10" t="s">
        <v>88</v>
      </c>
      <c r="C17" s="10" t="s">
        <v>89</v>
      </c>
      <c r="D17" s="19">
        <v>18524668</v>
      </c>
      <c r="E17" s="19">
        <v>4000000</v>
      </c>
      <c r="F17" s="11" t="s">
        <v>90</v>
      </c>
      <c r="G17" s="16" t="s">
        <v>54</v>
      </c>
      <c r="H17" s="16" t="s">
        <v>91</v>
      </c>
      <c r="I17" s="16" t="s">
        <v>50</v>
      </c>
      <c r="J17" s="16" t="s">
        <v>92</v>
      </c>
      <c r="K17" s="16" t="s">
        <v>50</v>
      </c>
      <c r="L17" s="12">
        <v>25</v>
      </c>
      <c r="M17" s="12">
        <v>10</v>
      </c>
      <c r="N17" s="12">
        <v>8</v>
      </c>
      <c r="O17" s="12">
        <v>5</v>
      </c>
      <c r="P17" s="12">
        <v>5</v>
      </c>
      <c r="Q17" s="12">
        <v>6</v>
      </c>
      <c r="R17" s="12">
        <v>2</v>
      </c>
      <c r="S17" s="12">
        <f t="shared" si="0"/>
        <v>61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8" customFormat="1" ht="13.5" customHeight="1">
      <c r="A18" s="9" t="s">
        <v>100</v>
      </c>
      <c r="B18" s="10" t="s">
        <v>82</v>
      </c>
      <c r="C18" s="10" t="s">
        <v>83</v>
      </c>
      <c r="D18" s="19">
        <v>16111770</v>
      </c>
      <c r="E18" s="19">
        <v>5000000</v>
      </c>
      <c r="F18" s="11" t="s">
        <v>84</v>
      </c>
      <c r="G18" s="16" t="s">
        <v>60</v>
      </c>
      <c r="H18" s="16" t="s">
        <v>85</v>
      </c>
      <c r="I18" s="16" t="s">
        <v>54</v>
      </c>
      <c r="J18" s="16" t="s">
        <v>86</v>
      </c>
      <c r="K18" s="16" t="s">
        <v>54</v>
      </c>
      <c r="L18" s="12">
        <v>7</v>
      </c>
      <c r="M18" s="12">
        <v>10</v>
      </c>
      <c r="N18" s="12">
        <v>8</v>
      </c>
      <c r="O18" s="12">
        <v>4</v>
      </c>
      <c r="P18" s="12">
        <v>8</v>
      </c>
      <c r="Q18" s="12">
        <v>4</v>
      </c>
      <c r="R18" s="12">
        <v>3</v>
      </c>
      <c r="S18" s="12">
        <f t="shared" si="0"/>
        <v>44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8" customFormat="1" ht="13.5" customHeight="1">
      <c r="A19" s="9" t="s">
        <v>101</v>
      </c>
      <c r="B19" s="10" t="s">
        <v>65</v>
      </c>
      <c r="C19" s="10" t="s">
        <v>66</v>
      </c>
      <c r="D19" s="19">
        <v>12986300</v>
      </c>
      <c r="E19" s="19">
        <v>2700000</v>
      </c>
      <c r="F19" s="11" t="s">
        <v>60</v>
      </c>
      <c r="G19" s="16" t="s">
        <v>60</v>
      </c>
      <c r="H19" s="16" t="s">
        <v>67</v>
      </c>
      <c r="I19" s="16" t="s">
        <v>54</v>
      </c>
      <c r="J19" s="16" t="s">
        <v>68</v>
      </c>
      <c r="K19" s="16" t="s">
        <v>50</v>
      </c>
      <c r="L19" s="12">
        <v>28</v>
      </c>
      <c r="M19" s="12">
        <v>11</v>
      </c>
      <c r="N19" s="12">
        <v>10</v>
      </c>
      <c r="O19" s="12">
        <v>5</v>
      </c>
      <c r="P19" s="12">
        <v>7</v>
      </c>
      <c r="Q19" s="12">
        <v>9</v>
      </c>
      <c r="R19" s="12">
        <v>2</v>
      </c>
      <c r="S19" s="12">
        <f t="shared" si="0"/>
        <v>72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>
      <c r="D20" s="21">
        <f>SUM(D13:D19)</f>
        <v>113259438</v>
      </c>
      <c r="E20" s="21">
        <f>SUM(E13:E19)</f>
        <v>26200000</v>
      </c>
      <c r="F20" s="17"/>
    </row>
    <row r="21" spans="1:72">
      <c r="E21" s="17"/>
      <c r="F21" s="17"/>
      <c r="G21" s="17"/>
      <c r="H21" s="17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19" xr:uid="{2646380E-3DDB-4D2E-8825-EAB1A3C6F67E}">
      <formula1>40</formula1>
    </dataValidation>
    <dataValidation type="decimal" operator="lessThanOrEqual" allowBlank="1" showInputMessage="1" showErrorMessage="1" error="max. 15" sqref="M13:N19" xr:uid="{55847AF3-E075-441B-B7AB-3B3304DCD0CB}">
      <formula1>15</formula1>
    </dataValidation>
    <dataValidation type="decimal" operator="lessThanOrEqual" allowBlank="1" showInputMessage="1" showErrorMessage="1" error="max. 10" sqref="P13:Q19" xr:uid="{725AD180-0827-4C1E-A326-391F59A8BA7B}">
      <formula1>10</formula1>
    </dataValidation>
    <dataValidation type="decimal" operator="lessThanOrEqual" allowBlank="1" showInputMessage="1" showErrorMessage="1" error="max. 5" sqref="O13:O19 R13:R19" xr:uid="{7614B255-B208-415C-9A2D-3F2DB49E3488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CC103-D96A-4D38-8201-DC49AB51FF8F}">
  <dimension ref="A1:BT21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32.85546875" style="2" customWidth="1"/>
    <col min="4" max="4" width="15.5703125" style="2" customWidth="1"/>
    <col min="5" max="5" width="15" style="2" customWidth="1"/>
    <col min="6" max="6" width="17.140625" style="2" customWidth="1"/>
    <col min="7" max="7" width="5.7109375" style="3" customWidth="1"/>
    <col min="8" max="8" width="17.42578125" style="3" customWidth="1"/>
    <col min="9" max="9" width="5.7109375" style="2" customWidth="1"/>
    <col min="10" max="10" width="18.14062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2" ht="38.25" customHeight="1">
      <c r="A1" s="1" t="s">
        <v>0</v>
      </c>
    </row>
    <row r="2" spans="1:72" ht="12.6">
      <c r="A2" s="4" t="s">
        <v>1</v>
      </c>
      <c r="D2" s="4" t="s">
        <v>2</v>
      </c>
    </row>
    <row r="3" spans="1:72" ht="12.6">
      <c r="A3" s="4" t="s">
        <v>3</v>
      </c>
      <c r="D3" s="2" t="s">
        <v>4</v>
      </c>
    </row>
    <row r="4" spans="1:72" ht="12.6">
      <c r="A4" s="4" t="s">
        <v>94</v>
      </c>
      <c r="D4" s="2" t="s">
        <v>6</v>
      </c>
    </row>
    <row r="5" spans="1:72" ht="12.6">
      <c r="A5" s="4" t="s">
        <v>7</v>
      </c>
      <c r="D5" s="2" t="s">
        <v>8</v>
      </c>
    </row>
    <row r="6" spans="1:72" ht="12.6">
      <c r="A6" s="18" t="s">
        <v>9</v>
      </c>
    </row>
    <row r="7" spans="1:72" ht="12.6">
      <c r="A7" s="4" t="s">
        <v>10</v>
      </c>
      <c r="D7" s="4" t="s">
        <v>11</v>
      </c>
    </row>
    <row r="8" spans="1:72" ht="39.6" customHeight="1">
      <c r="D8" s="29" t="s">
        <v>12</v>
      </c>
      <c r="E8" s="29"/>
      <c r="F8" s="29"/>
      <c r="G8" s="29"/>
      <c r="H8" s="29"/>
      <c r="I8" s="29"/>
      <c r="J8" s="29"/>
      <c r="K8" s="29"/>
    </row>
    <row r="9" spans="1:72" ht="12.6" customHeight="1">
      <c r="A9" s="4"/>
    </row>
    <row r="10" spans="1:72" ht="26.45" customHeight="1">
      <c r="A10" s="30" t="s">
        <v>14</v>
      </c>
      <c r="B10" s="30" t="s">
        <v>15</v>
      </c>
      <c r="C10" s="30" t="s">
        <v>16</v>
      </c>
      <c r="D10" s="30" t="s">
        <v>17</v>
      </c>
      <c r="E10" s="33" t="s">
        <v>18</v>
      </c>
      <c r="F10" s="30" t="s">
        <v>19</v>
      </c>
      <c r="G10" s="30"/>
      <c r="H10" s="30" t="s">
        <v>20</v>
      </c>
      <c r="I10" s="30"/>
      <c r="J10" s="30" t="s">
        <v>21</v>
      </c>
      <c r="K10" s="30"/>
      <c r="L10" s="30" t="s">
        <v>22</v>
      </c>
      <c r="M10" s="30" t="s">
        <v>23</v>
      </c>
      <c r="N10" s="30" t="s">
        <v>24</v>
      </c>
      <c r="O10" s="30" t="s">
        <v>25</v>
      </c>
      <c r="P10" s="30" t="s">
        <v>26</v>
      </c>
      <c r="Q10" s="30" t="s">
        <v>27</v>
      </c>
      <c r="R10" s="30" t="s">
        <v>28</v>
      </c>
      <c r="S10" s="30" t="s">
        <v>29</v>
      </c>
    </row>
    <row r="11" spans="1:72" ht="59.45" customHeight="1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72" ht="28.9" customHeight="1">
      <c r="A12" s="31"/>
      <c r="B12" s="31"/>
      <c r="C12" s="31"/>
      <c r="D12" s="31"/>
      <c r="E12" s="35"/>
      <c r="F12" s="5" t="s">
        <v>40</v>
      </c>
      <c r="G12" s="6" t="s">
        <v>41</v>
      </c>
      <c r="H12" s="6" t="s">
        <v>40</v>
      </c>
      <c r="I12" s="6" t="s">
        <v>41</v>
      </c>
      <c r="J12" s="6" t="s">
        <v>40</v>
      </c>
      <c r="K12" s="6" t="s">
        <v>41</v>
      </c>
      <c r="L12" s="6" t="s">
        <v>42</v>
      </c>
      <c r="M12" s="6" t="s">
        <v>43</v>
      </c>
      <c r="N12" s="6" t="s">
        <v>43</v>
      </c>
      <c r="O12" s="6" t="s">
        <v>44</v>
      </c>
      <c r="P12" s="6" t="s">
        <v>45</v>
      </c>
      <c r="Q12" s="6" t="s">
        <v>45</v>
      </c>
      <c r="R12" s="6" t="s">
        <v>44</v>
      </c>
      <c r="S12" s="6"/>
    </row>
    <row r="13" spans="1:72" s="8" customFormat="1" ht="13.5" customHeight="1">
      <c r="A13" s="9" t="s">
        <v>95</v>
      </c>
      <c r="B13" s="10" t="s">
        <v>76</v>
      </c>
      <c r="C13" s="10" t="s">
        <v>77</v>
      </c>
      <c r="D13" s="19">
        <v>16175000</v>
      </c>
      <c r="E13" s="19">
        <v>4000000</v>
      </c>
      <c r="F13" s="11" t="s">
        <v>78</v>
      </c>
      <c r="G13" s="16" t="s">
        <v>50</v>
      </c>
      <c r="H13" s="16" t="s">
        <v>79</v>
      </c>
      <c r="I13" s="16" t="s">
        <v>60</v>
      </c>
      <c r="J13" s="16" t="s">
        <v>80</v>
      </c>
      <c r="K13" s="16" t="s">
        <v>54</v>
      </c>
      <c r="L13" s="12">
        <v>29</v>
      </c>
      <c r="M13" s="12">
        <v>11</v>
      </c>
      <c r="N13" s="12">
        <v>8</v>
      </c>
      <c r="O13" s="12">
        <v>3</v>
      </c>
      <c r="P13" s="12">
        <v>6</v>
      </c>
      <c r="Q13" s="12">
        <v>4</v>
      </c>
      <c r="R13" s="12">
        <v>2</v>
      </c>
      <c r="S13" s="12">
        <f>SUM(L13:R13)</f>
        <v>63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3.5" customHeight="1">
      <c r="A14" s="9" t="s">
        <v>96</v>
      </c>
      <c r="B14" s="10" t="s">
        <v>57</v>
      </c>
      <c r="C14" s="10" t="s">
        <v>58</v>
      </c>
      <c r="D14" s="19">
        <v>29026700</v>
      </c>
      <c r="E14" s="19">
        <v>2000000</v>
      </c>
      <c r="F14" s="11" t="s">
        <v>59</v>
      </c>
      <c r="G14" s="16" t="s">
        <v>60</v>
      </c>
      <c r="H14" s="16" t="s">
        <v>61</v>
      </c>
      <c r="I14" s="16" t="s">
        <v>54</v>
      </c>
      <c r="J14" s="16" t="s">
        <v>62</v>
      </c>
      <c r="K14" s="16" t="s">
        <v>50</v>
      </c>
      <c r="L14" s="12">
        <v>36</v>
      </c>
      <c r="M14" s="12">
        <v>10</v>
      </c>
      <c r="N14" s="12">
        <v>12</v>
      </c>
      <c r="O14" s="12">
        <v>5</v>
      </c>
      <c r="P14" s="12">
        <v>8</v>
      </c>
      <c r="Q14" s="12">
        <v>8</v>
      </c>
      <c r="R14" s="12">
        <v>3</v>
      </c>
      <c r="S14" s="12">
        <f t="shared" ref="S14:S19" si="0">SUM(L14:R14)</f>
        <v>82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3.5" customHeight="1">
      <c r="A15" s="9" t="s">
        <v>97</v>
      </c>
      <c r="B15" s="10" t="s">
        <v>47</v>
      </c>
      <c r="C15" s="10" t="s">
        <v>48</v>
      </c>
      <c r="D15" s="19">
        <v>7435000</v>
      </c>
      <c r="E15" s="19">
        <v>4000000</v>
      </c>
      <c r="F15" s="11" t="s">
        <v>49</v>
      </c>
      <c r="G15" s="16" t="s">
        <v>50</v>
      </c>
      <c r="H15" s="16" t="s">
        <v>51</v>
      </c>
      <c r="I15" s="16" t="s">
        <v>50</v>
      </c>
      <c r="J15" s="16" t="s">
        <v>52</v>
      </c>
      <c r="K15" s="16" t="s">
        <v>50</v>
      </c>
      <c r="L15" s="12">
        <v>38</v>
      </c>
      <c r="M15" s="12">
        <v>11</v>
      </c>
      <c r="N15" s="12">
        <v>14</v>
      </c>
      <c r="O15" s="12">
        <v>5</v>
      </c>
      <c r="P15" s="12">
        <v>9</v>
      </c>
      <c r="Q15" s="12">
        <v>9</v>
      </c>
      <c r="R15" s="12">
        <v>5</v>
      </c>
      <c r="S15" s="12">
        <f t="shared" si="0"/>
        <v>91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3.5" customHeight="1">
      <c r="A16" s="9" t="s">
        <v>98</v>
      </c>
      <c r="B16" s="10" t="s">
        <v>71</v>
      </c>
      <c r="C16" s="10" t="s">
        <v>72</v>
      </c>
      <c r="D16" s="19">
        <v>13000000</v>
      </c>
      <c r="E16" s="19">
        <v>4500000</v>
      </c>
      <c r="F16" s="11" t="s">
        <v>51</v>
      </c>
      <c r="G16" s="16" t="s">
        <v>54</v>
      </c>
      <c r="H16" s="16" t="s">
        <v>73</v>
      </c>
      <c r="I16" s="16" t="s">
        <v>50</v>
      </c>
      <c r="J16" s="16" t="s">
        <v>74</v>
      </c>
      <c r="K16" s="16" t="s">
        <v>50</v>
      </c>
      <c r="L16" s="12">
        <v>24</v>
      </c>
      <c r="M16" s="12">
        <v>10</v>
      </c>
      <c r="N16" s="12">
        <v>10</v>
      </c>
      <c r="O16" s="12">
        <v>5</v>
      </c>
      <c r="P16" s="12">
        <v>8</v>
      </c>
      <c r="Q16" s="12">
        <v>8</v>
      </c>
      <c r="R16" s="12">
        <v>3</v>
      </c>
      <c r="S16" s="12">
        <f t="shared" si="0"/>
        <v>68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3.5" customHeight="1">
      <c r="A17" s="9" t="s">
        <v>99</v>
      </c>
      <c r="B17" s="10" t="s">
        <v>88</v>
      </c>
      <c r="C17" s="10" t="s">
        <v>89</v>
      </c>
      <c r="D17" s="19">
        <v>18524668</v>
      </c>
      <c r="E17" s="19">
        <v>4000000</v>
      </c>
      <c r="F17" s="11" t="s">
        <v>90</v>
      </c>
      <c r="G17" s="16" t="s">
        <v>54</v>
      </c>
      <c r="H17" s="16" t="s">
        <v>91</v>
      </c>
      <c r="I17" s="16" t="s">
        <v>50</v>
      </c>
      <c r="J17" s="16" t="s">
        <v>92</v>
      </c>
      <c r="K17" s="16" t="s">
        <v>50</v>
      </c>
      <c r="L17" s="12">
        <v>20</v>
      </c>
      <c r="M17" s="12">
        <v>10</v>
      </c>
      <c r="N17" s="12">
        <v>9</v>
      </c>
      <c r="O17" s="12">
        <v>4</v>
      </c>
      <c r="P17" s="12">
        <v>6</v>
      </c>
      <c r="Q17" s="12">
        <v>6</v>
      </c>
      <c r="R17" s="12">
        <v>2</v>
      </c>
      <c r="S17" s="12">
        <f t="shared" si="0"/>
        <v>57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8" customFormat="1" ht="13.5" customHeight="1">
      <c r="A18" s="9" t="s">
        <v>100</v>
      </c>
      <c r="B18" s="10" t="s">
        <v>82</v>
      </c>
      <c r="C18" s="10" t="s">
        <v>83</v>
      </c>
      <c r="D18" s="19">
        <v>16111770</v>
      </c>
      <c r="E18" s="19">
        <v>5000000</v>
      </c>
      <c r="F18" s="11" t="s">
        <v>84</v>
      </c>
      <c r="G18" s="16" t="s">
        <v>60</v>
      </c>
      <c r="H18" s="16" t="s">
        <v>85</v>
      </c>
      <c r="I18" s="16" t="s">
        <v>54</v>
      </c>
      <c r="J18" s="16" t="s">
        <v>86</v>
      </c>
      <c r="K18" s="16" t="s">
        <v>54</v>
      </c>
      <c r="L18" s="12">
        <v>20</v>
      </c>
      <c r="M18" s="12">
        <v>10</v>
      </c>
      <c r="N18" s="12">
        <v>8</v>
      </c>
      <c r="O18" s="12">
        <v>5</v>
      </c>
      <c r="P18" s="12">
        <v>7</v>
      </c>
      <c r="Q18" s="12">
        <v>7</v>
      </c>
      <c r="R18" s="12">
        <v>3</v>
      </c>
      <c r="S18" s="12">
        <f t="shared" si="0"/>
        <v>60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8" customFormat="1" ht="13.5" customHeight="1">
      <c r="A19" s="9" t="s">
        <v>101</v>
      </c>
      <c r="B19" s="10" t="s">
        <v>65</v>
      </c>
      <c r="C19" s="10" t="s">
        <v>66</v>
      </c>
      <c r="D19" s="19">
        <v>12986300</v>
      </c>
      <c r="E19" s="19">
        <v>2700000</v>
      </c>
      <c r="F19" s="11" t="s">
        <v>60</v>
      </c>
      <c r="G19" s="16" t="s">
        <v>60</v>
      </c>
      <c r="H19" s="16" t="s">
        <v>67</v>
      </c>
      <c r="I19" s="16" t="s">
        <v>54</v>
      </c>
      <c r="J19" s="16" t="s">
        <v>68</v>
      </c>
      <c r="K19" s="16" t="s">
        <v>50</v>
      </c>
      <c r="L19" s="12">
        <v>32</v>
      </c>
      <c r="M19" s="12">
        <v>10</v>
      </c>
      <c r="N19" s="12">
        <v>11</v>
      </c>
      <c r="O19" s="12">
        <v>5</v>
      </c>
      <c r="P19" s="12">
        <v>7</v>
      </c>
      <c r="Q19" s="12">
        <v>8</v>
      </c>
      <c r="R19" s="12">
        <v>2</v>
      </c>
      <c r="S19" s="12">
        <f t="shared" si="0"/>
        <v>75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>
      <c r="D20" s="21">
        <f>SUM(D13:D19)</f>
        <v>113259438</v>
      </c>
      <c r="E20" s="21">
        <f>SUM(E13:E19)</f>
        <v>26200000</v>
      </c>
      <c r="F20" s="17"/>
    </row>
    <row r="21" spans="1:72">
      <c r="E21" s="17"/>
      <c r="F21" s="17"/>
      <c r="G21" s="17"/>
      <c r="H21" s="17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19" xr:uid="{D712EE4C-15BC-485B-9F61-2D69075D7521}">
      <formula1>40</formula1>
    </dataValidation>
    <dataValidation type="decimal" operator="lessThanOrEqual" allowBlank="1" showInputMessage="1" showErrorMessage="1" error="max. 15" sqref="M13:N19" xr:uid="{B80889D6-980A-49E5-A832-8BC9D5EFA99C}">
      <formula1>15</formula1>
    </dataValidation>
    <dataValidation type="decimal" operator="lessThanOrEqual" allowBlank="1" showInputMessage="1" showErrorMessage="1" error="max. 10" sqref="P13:Q19" xr:uid="{5DA084EB-A878-4269-8292-486BCDC4EAF3}">
      <formula1>10</formula1>
    </dataValidation>
    <dataValidation type="decimal" operator="lessThanOrEqual" allowBlank="1" showInputMessage="1" showErrorMessage="1" error="max. 5" sqref="O13:O19 R13:R19" xr:uid="{14FDF654-7FBF-4604-8B3B-A0DA294BA23E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DB668-2236-4F3B-B9E2-CD98EDE0D41C}">
  <dimension ref="A1:BT21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32.85546875" style="2" customWidth="1"/>
    <col min="4" max="4" width="15.5703125" style="2" customWidth="1"/>
    <col min="5" max="5" width="15" style="2" customWidth="1"/>
    <col min="6" max="6" width="17.140625" style="2" customWidth="1"/>
    <col min="7" max="7" width="5.7109375" style="3" customWidth="1"/>
    <col min="8" max="8" width="17.42578125" style="3" customWidth="1"/>
    <col min="9" max="9" width="5.7109375" style="2" customWidth="1"/>
    <col min="10" max="10" width="18.14062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2" ht="38.25" customHeight="1">
      <c r="A1" s="1" t="s">
        <v>0</v>
      </c>
    </row>
    <row r="2" spans="1:72" ht="12.6">
      <c r="A2" s="4" t="s">
        <v>1</v>
      </c>
      <c r="D2" s="4" t="s">
        <v>2</v>
      </c>
    </row>
    <row r="3" spans="1:72" ht="12.6">
      <c r="A3" s="4" t="s">
        <v>3</v>
      </c>
      <c r="D3" s="2" t="s">
        <v>4</v>
      </c>
    </row>
    <row r="4" spans="1:72" ht="12.6">
      <c r="A4" s="4" t="s">
        <v>94</v>
      </c>
      <c r="D4" s="2" t="s">
        <v>6</v>
      </c>
    </row>
    <row r="5" spans="1:72" ht="12.6">
      <c r="A5" s="4" t="s">
        <v>7</v>
      </c>
      <c r="D5" s="2" t="s">
        <v>8</v>
      </c>
    </row>
    <row r="6" spans="1:72" ht="12.6">
      <c r="A6" s="18" t="s">
        <v>9</v>
      </c>
    </row>
    <row r="7" spans="1:72" ht="12.6">
      <c r="A7" s="4" t="s">
        <v>10</v>
      </c>
      <c r="D7" s="4" t="s">
        <v>11</v>
      </c>
    </row>
    <row r="8" spans="1:72" ht="39.6" customHeight="1">
      <c r="D8" s="29" t="s">
        <v>12</v>
      </c>
      <c r="E8" s="29"/>
      <c r="F8" s="29"/>
      <c r="G8" s="29"/>
      <c r="H8" s="29"/>
      <c r="I8" s="29"/>
      <c r="J8" s="29"/>
      <c r="K8" s="29"/>
    </row>
    <row r="9" spans="1:72" ht="12.6" customHeight="1">
      <c r="A9" s="4"/>
    </row>
    <row r="10" spans="1:72" ht="26.45" customHeight="1">
      <c r="A10" s="30" t="s">
        <v>14</v>
      </c>
      <c r="B10" s="30" t="s">
        <v>15</v>
      </c>
      <c r="C10" s="30" t="s">
        <v>16</v>
      </c>
      <c r="D10" s="30" t="s">
        <v>17</v>
      </c>
      <c r="E10" s="33" t="s">
        <v>18</v>
      </c>
      <c r="F10" s="30" t="s">
        <v>19</v>
      </c>
      <c r="G10" s="30"/>
      <c r="H10" s="30" t="s">
        <v>20</v>
      </c>
      <c r="I10" s="30"/>
      <c r="J10" s="30" t="s">
        <v>21</v>
      </c>
      <c r="K10" s="30"/>
      <c r="L10" s="30" t="s">
        <v>22</v>
      </c>
      <c r="M10" s="30" t="s">
        <v>23</v>
      </c>
      <c r="N10" s="30" t="s">
        <v>24</v>
      </c>
      <c r="O10" s="30" t="s">
        <v>25</v>
      </c>
      <c r="P10" s="30" t="s">
        <v>26</v>
      </c>
      <c r="Q10" s="30" t="s">
        <v>27</v>
      </c>
      <c r="R10" s="30" t="s">
        <v>28</v>
      </c>
      <c r="S10" s="30" t="s">
        <v>29</v>
      </c>
    </row>
    <row r="11" spans="1:72" ht="59.45" customHeight="1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72" ht="28.9" customHeight="1">
      <c r="A12" s="31"/>
      <c r="B12" s="31"/>
      <c r="C12" s="31"/>
      <c r="D12" s="31"/>
      <c r="E12" s="35"/>
      <c r="F12" s="5" t="s">
        <v>40</v>
      </c>
      <c r="G12" s="6" t="s">
        <v>41</v>
      </c>
      <c r="H12" s="6" t="s">
        <v>40</v>
      </c>
      <c r="I12" s="6" t="s">
        <v>41</v>
      </c>
      <c r="J12" s="6" t="s">
        <v>40</v>
      </c>
      <c r="K12" s="6" t="s">
        <v>41</v>
      </c>
      <c r="L12" s="6" t="s">
        <v>42</v>
      </c>
      <c r="M12" s="6" t="s">
        <v>43</v>
      </c>
      <c r="N12" s="6" t="s">
        <v>43</v>
      </c>
      <c r="O12" s="6" t="s">
        <v>44</v>
      </c>
      <c r="P12" s="6" t="s">
        <v>45</v>
      </c>
      <c r="Q12" s="6" t="s">
        <v>45</v>
      </c>
      <c r="R12" s="6" t="s">
        <v>44</v>
      </c>
      <c r="S12" s="6"/>
    </row>
    <row r="13" spans="1:72" s="8" customFormat="1" ht="13.5" customHeight="1">
      <c r="A13" s="9" t="s">
        <v>95</v>
      </c>
      <c r="B13" s="10" t="s">
        <v>76</v>
      </c>
      <c r="C13" s="10" t="s">
        <v>77</v>
      </c>
      <c r="D13" s="19">
        <v>16175000</v>
      </c>
      <c r="E13" s="19">
        <v>4000000</v>
      </c>
      <c r="F13" s="11" t="s">
        <v>78</v>
      </c>
      <c r="G13" s="16" t="s">
        <v>50</v>
      </c>
      <c r="H13" s="16" t="s">
        <v>79</v>
      </c>
      <c r="I13" s="16" t="s">
        <v>60</v>
      </c>
      <c r="J13" s="16" t="s">
        <v>80</v>
      </c>
      <c r="K13" s="16" t="s">
        <v>54</v>
      </c>
      <c r="L13" s="12">
        <v>27</v>
      </c>
      <c r="M13" s="12">
        <v>10</v>
      </c>
      <c r="N13" s="12">
        <v>9</v>
      </c>
      <c r="O13" s="12">
        <v>3</v>
      </c>
      <c r="P13" s="12">
        <v>6</v>
      </c>
      <c r="Q13" s="12">
        <v>5</v>
      </c>
      <c r="R13" s="12">
        <v>2</v>
      </c>
      <c r="S13" s="12">
        <f>SUM(L13:R13)</f>
        <v>62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3.5" customHeight="1">
      <c r="A14" s="9" t="s">
        <v>96</v>
      </c>
      <c r="B14" s="10" t="s">
        <v>57</v>
      </c>
      <c r="C14" s="10" t="s">
        <v>58</v>
      </c>
      <c r="D14" s="19">
        <v>29026700</v>
      </c>
      <c r="E14" s="19">
        <v>2000000</v>
      </c>
      <c r="F14" s="11" t="s">
        <v>59</v>
      </c>
      <c r="G14" s="16" t="s">
        <v>60</v>
      </c>
      <c r="H14" s="16" t="s">
        <v>61</v>
      </c>
      <c r="I14" s="16" t="s">
        <v>54</v>
      </c>
      <c r="J14" s="16" t="s">
        <v>62</v>
      </c>
      <c r="K14" s="16" t="s">
        <v>50</v>
      </c>
      <c r="L14" s="12">
        <v>33</v>
      </c>
      <c r="M14" s="12">
        <v>10</v>
      </c>
      <c r="N14" s="12">
        <v>11</v>
      </c>
      <c r="O14" s="12">
        <v>5</v>
      </c>
      <c r="P14" s="12">
        <v>9</v>
      </c>
      <c r="Q14" s="12">
        <v>9</v>
      </c>
      <c r="R14" s="12">
        <v>3</v>
      </c>
      <c r="S14" s="12">
        <f t="shared" ref="S14:S19" si="0">SUM(L14:R14)</f>
        <v>80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3.5" customHeight="1">
      <c r="A15" s="9" t="s">
        <v>97</v>
      </c>
      <c r="B15" s="10" t="s">
        <v>47</v>
      </c>
      <c r="C15" s="10" t="s">
        <v>48</v>
      </c>
      <c r="D15" s="19">
        <v>7435000</v>
      </c>
      <c r="E15" s="19">
        <v>4000000</v>
      </c>
      <c r="F15" s="11" t="s">
        <v>49</v>
      </c>
      <c r="G15" s="16" t="s">
        <v>50</v>
      </c>
      <c r="H15" s="16" t="s">
        <v>51</v>
      </c>
      <c r="I15" s="16" t="s">
        <v>50</v>
      </c>
      <c r="J15" s="16" t="s">
        <v>52</v>
      </c>
      <c r="K15" s="16" t="s">
        <v>50</v>
      </c>
      <c r="L15" s="12">
        <v>39</v>
      </c>
      <c r="M15" s="12">
        <v>10</v>
      </c>
      <c r="N15" s="12">
        <v>14</v>
      </c>
      <c r="O15" s="12">
        <v>5</v>
      </c>
      <c r="P15" s="12">
        <v>10</v>
      </c>
      <c r="Q15" s="12">
        <v>10</v>
      </c>
      <c r="R15" s="12">
        <v>5</v>
      </c>
      <c r="S15" s="12">
        <f t="shared" si="0"/>
        <v>93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3.5" customHeight="1">
      <c r="A16" s="9" t="s">
        <v>98</v>
      </c>
      <c r="B16" s="10" t="s">
        <v>71</v>
      </c>
      <c r="C16" s="10" t="s">
        <v>72</v>
      </c>
      <c r="D16" s="19">
        <v>13000000</v>
      </c>
      <c r="E16" s="19">
        <v>4500000</v>
      </c>
      <c r="F16" s="11" t="s">
        <v>51</v>
      </c>
      <c r="G16" s="16" t="s">
        <v>54</v>
      </c>
      <c r="H16" s="16" t="s">
        <v>73</v>
      </c>
      <c r="I16" s="16" t="s">
        <v>50</v>
      </c>
      <c r="J16" s="16" t="s">
        <v>74</v>
      </c>
      <c r="K16" s="16" t="s">
        <v>50</v>
      </c>
      <c r="L16" s="12">
        <v>27</v>
      </c>
      <c r="M16" s="12">
        <v>10</v>
      </c>
      <c r="N16" s="12">
        <v>10</v>
      </c>
      <c r="O16" s="12">
        <v>5</v>
      </c>
      <c r="P16" s="12">
        <v>8</v>
      </c>
      <c r="Q16" s="12">
        <v>7</v>
      </c>
      <c r="R16" s="12">
        <v>3</v>
      </c>
      <c r="S16" s="12">
        <f t="shared" si="0"/>
        <v>70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3.5" customHeight="1">
      <c r="A17" s="9" t="s">
        <v>99</v>
      </c>
      <c r="B17" s="10" t="s">
        <v>88</v>
      </c>
      <c r="C17" s="10" t="s">
        <v>89</v>
      </c>
      <c r="D17" s="19">
        <v>18524668</v>
      </c>
      <c r="E17" s="19">
        <v>4000000</v>
      </c>
      <c r="F17" s="11" t="s">
        <v>90</v>
      </c>
      <c r="G17" s="16" t="s">
        <v>54</v>
      </c>
      <c r="H17" s="16" t="s">
        <v>91</v>
      </c>
      <c r="I17" s="16" t="s">
        <v>50</v>
      </c>
      <c r="J17" s="16" t="s">
        <v>92</v>
      </c>
      <c r="K17" s="16" t="s">
        <v>50</v>
      </c>
      <c r="L17" s="12">
        <v>16</v>
      </c>
      <c r="M17" s="12">
        <v>9</v>
      </c>
      <c r="N17" s="12">
        <v>5</v>
      </c>
      <c r="O17" s="12">
        <v>4</v>
      </c>
      <c r="P17" s="12">
        <v>7</v>
      </c>
      <c r="Q17" s="12">
        <v>7</v>
      </c>
      <c r="R17" s="12">
        <v>3</v>
      </c>
      <c r="S17" s="12">
        <f t="shared" si="0"/>
        <v>51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8" customFormat="1" ht="13.5" customHeight="1">
      <c r="A18" s="9" t="s">
        <v>100</v>
      </c>
      <c r="B18" s="10" t="s">
        <v>82</v>
      </c>
      <c r="C18" s="10" t="s">
        <v>83</v>
      </c>
      <c r="D18" s="19">
        <v>16111770</v>
      </c>
      <c r="E18" s="19">
        <v>5000000</v>
      </c>
      <c r="F18" s="11" t="s">
        <v>84</v>
      </c>
      <c r="G18" s="16" t="s">
        <v>60</v>
      </c>
      <c r="H18" s="16" t="s">
        <v>85</v>
      </c>
      <c r="I18" s="16" t="s">
        <v>54</v>
      </c>
      <c r="J18" s="16" t="s">
        <v>86</v>
      </c>
      <c r="K18" s="16" t="s">
        <v>54</v>
      </c>
      <c r="L18" s="12">
        <v>17</v>
      </c>
      <c r="M18" s="12">
        <v>9</v>
      </c>
      <c r="N18" s="12">
        <v>5</v>
      </c>
      <c r="O18" s="12">
        <v>4</v>
      </c>
      <c r="P18" s="12">
        <v>7</v>
      </c>
      <c r="Q18" s="12">
        <v>7</v>
      </c>
      <c r="R18" s="12">
        <v>3</v>
      </c>
      <c r="S18" s="12">
        <f t="shared" si="0"/>
        <v>52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8" customFormat="1" ht="13.5" customHeight="1">
      <c r="A19" s="9" t="s">
        <v>101</v>
      </c>
      <c r="B19" s="10" t="s">
        <v>65</v>
      </c>
      <c r="C19" s="10" t="s">
        <v>66</v>
      </c>
      <c r="D19" s="19">
        <v>12986300</v>
      </c>
      <c r="E19" s="19">
        <v>2700000</v>
      </c>
      <c r="F19" s="11" t="s">
        <v>60</v>
      </c>
      <c r="G19" s="16" t="s">
        <v>60</v>
      </c>
      <c r="H19" s="16" t="s">
        <v>67</v>
      </c>
      <c r="I19" s="16" t="s">
        <v>54</v>
      </c>
      <c r="J19" s="16" t="s">
        <v>68</v>
      </c>
      <c r="K19" s="16" t="s">
        <v>50</v>
      </c>
      <c r="L19" s="12">
        <v>31</v>
      </c>
      <c r="M19" s="12">
        <v>10</v>
      </c>
      <c r="N19" s="12">
        <v>10</v>
      </c>
      <c r="O19" s="12">
        <v>5</v>
      </c>
      <c r="P19" s="12">
        <v>8</v>
      </c>
      <c r="Q19" s="12">
        <v>9</v>
      </c>
      <c r="R19" s="12">
        <v>2</v>
      </c>
      <c r="S19" s="12">
        <f t="shared" si="0"/>
        <v>75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>
      <c r="D20" s="21">
        <f>SUM(D13:D19)</f>
        <v>113259438</v>
      </c>
      <c r="E20" s="21">
        <f>SUM(E13:E19)</f>
        <v>26200000</v>
      </c>
      <c r="F20" s="17"/>
    </row>
    <row r="21" spans="1:72">
      <c r="E21" s="17"/>
      <c r="F21" s="17"/>
      <c r="G21" s="17"/>
      <c r="H21" s="17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19" xr:uid="{92D72671-8648-44D7-9209-BDB8A509E038}">
      <formula1>40</formula1>
    </dataValidation>
    <dataValidation type="decimal" operator="lessThanOrEqual" allowBlank="1" showInputMessage="1" showErrorMessage="1" error="max. 15" sqref="M13:N19" xr:uid="{6E8F254D-9E1D-43F1-8945-68A3FC1A7611}">
      <formula1>15</formula1>
    </dataValidation>
    <dataValidation type="decimal" operator="lessThanOrEqual" allowBlank="1" showInputMessage="1" showErrorMessage="1" error="max. 10" sqref="P13:Q19" xr:uid="{B1C268B5-D7C2-4918-A9D8-3B81C9345302}">
      <formula1>10</formula1>
    </dataValidation>
    <dataValidation type="decimal" operator="lessThanOrEqual" allowBlank="1" showInputMessage="1" showErrorMessage="1" error="max. 5" sqref="O13:O19 R13:R19" xr:uid="{D1513200-2AB3-4F03-8672-F587020F13DA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88EF-6957-4258-BFE7-651101382130}">
  <dimension ref="A1:BT21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32.85546875" style="2" customWidth="1"/>
    <col min="4" max="4" width="15.5703125" style="2" customWidth="1"/>
    <col min="5" max="5" width="15" style="2" customWidth="1"/>
    <col min="6" max="6" width="17.140625" style="2" customWidth="1"/>
    <col min="7" max="7" width="5.7109375" style="3" customWidth="1"/>
    <col min="8" max="8" width="17.42578125" style="3" customWidth="1"/>
    <col min="9" max="9" width="5.7109375" style="2" customWidth="1"/>
    <col min="10" max="10" width="18.14062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2" ht="38.25" customHeight="1">
      <c r="A1" s="1" t="s">
        <v>0</v>
      </c>
    </row>
    <row r="2" spans="1:72" ht="12.6">
      <c r="A2" s="4" t="s">
        <v>1</v>
      </c>
      <c r="D2" s="4" t="s">
        <v>2</v>
      </c>
    </row>
    <row r="3" spans="1:72" ht="12.6">
      <c r="A3" s="4" t="s">
        <v>3</v>
      </c>
      <c r="D3" s="2" t="s">
        <v>4</v>
      </c>
    </row>
    <row r="4" spans="1:72" ht="12.6">
      <c r="A4" s="4" t="s">
        <v>94</v>
      </c>
      <c r="D4" s="2" t="s">
        <v>6</v>
      </c>
    </row>
    <row r="5" spans="1:72" ht="12.6">
      <c r="A5" s="4" t="s">
        <v>7</v>
      </c>
      <c r="D5" s="2" t="s">
        <v>8</v>
      </c>
    </row>
    <row r="6" spans="1:72" ht="12.6">
      <c r="A6" s="18" t="s">
        <v>9</v>
      </c>
    </row>
    <row r="7" spans="1:72" ht="12.6">
      <c r="A7" s="4" t="s">
        <v>10</v>
      </c>
      <c r="D7" s="4" t="s">
        <v>11</v>
      </c>
    </row>
    <row r="8" spans="1:72" ht="39.6" customHeight="1">
      <c r="D8" s="29" t="s">
        <v>12</v>
      </c>
      <c r="E8" s="29"/>
      <c r="F8" s="29"/>
      <c r="G8" s="29"/>
      <c r="H8" s="29"/>
      <c r="I8" s="29"/>
      <c r="J8" s="29"/>
      <c r="K8" s="29"/>
    </row>
    <row r="9" spans="1:72" ht="12.6" customHeight="1">
      <c r="A9" s="4"/>
    </row>
    <row r="10" spans="1:72" ht="26.45" customHeight="1">
      <c r="A10" s="30" t="s">
        <v>14</v>
      </c>
      <c r="B10" s="30" t="s">
        <v>15</v>
      </c>
      <c r="C10" s="30" t="s">
        <v>16</v>
      </c>
      <c r="D10" s="30" t="s">
        <v>17</v>
      </c>
      <c r="E10" s="33" t="s">
        <v>18</v>
      </c>
      <c r="F10" s="30" t="s">
        <v>19</v>
      </c>
      <c r="G10" s="30"/>
      <c r="H10" s="30" t="s">
        <v>20</v>
      </c>
      <c r="I10" s="30"/>
      <c r="J10" s="30" t="s">
        <v>21</v>
      </c>
      <c r="K10" s="30"/>
      <c r="L10" s="30" t="s">
        <v>22</v>
      </c>
      <c r="M10" s="30" t="s">
        <v>23</v>
      </c>
      <c r="N10" s="30" t="s">
        <v>24</v>
      </c>
      <c r="O10" s="30" t="s">
        <v>25</v>
      </c>
      <c r="P10" s="30" t="s">
        <v>26</v>
      </c>
      <c r="Q10" s="30" t="s">
        <v>27</v>
      </c>
      <c r="R10" s="30" t="s">
        <v>28</v>
      </c>
      <c r="S10" s="30" t="s">
        <v>29</v>
      </c>
    </row>
    <row r="11" spans="1:72" ht="59.45" customHeight="1">
      <c r="A11" s="32"/>
      <c r="B11" s="32"/>
      <c r="C11" s="32"/>
      <c r="D11" s="32"/>
      <c r="E11" s="34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72" ht="28.9" customHeight="1">
      <c r="A12" s="31"/>
      <c r="B12" s="31"/>
      <c r="C12" s="31"/>
      <c r="D12" s="31"/>
      <c r="E12" s="35"/>
      <c r="F12" s="5" t="s">
        <v>40</v>
      </c>
      <c r="G12" s="6" t="s">
        <v>41</v>
      </c>
      <c r="H12" s="6" t="s">
        <v>40</v>
      </c>
      <c r="I12" s="6" t="s">
        <v>41</v>
      </c>
      <c r="J12" s="6" t="s">
        <v>40</v>
      </c>
      <c r="K12" s="6" t="s">
        <v>41</v>
      </c>
      <c r="L12" s="6" t="s">
        <v>42</v>
      </c>
      <c r="M12" s="6" t="s">
        <v>43</v>
      </c>
      <c r="N12" s="6" t="s">
        <v>43</v>
      </c>
      <c r="O12" s="6" t="s">
        <v>44</v>
      </c>
      <c r="P12" s="6" t="s">
        <v>45</v>
      </c>
      <c r="Q12" s="6" t="s">
        <v>45</v>
      </c>
      <c r="R12" s="6" t="s">
        <v>44</v>
      </c>
      <c r="S12" s="6"/>
    </row>
    <row r="13" spans="1:72" s="8" customFormat="1" ht="13.5" customHeight="1">
      <c r="A13" s="9" t="s">
        <v>95</v>
      </c>
      <c r="B13" s="10" t="s">
        <v>76</v>
      </c>
      <c r="C13" s="10" t="s">
        <v>77</v>
      </c>
      <c r="D13" s="19">
        <v>16175000</v>
      </c>
      <c r="E13" s="19">
        <v>4000000</v>
      </c>
      <c r="F13" s="11" t="s">
        <v>78</v>
      </c>
      <c r="G13" s="16" t="s">
        <v>50</v>
      </c>
      <c r="H13" s="16" t="s">
        <v>79</v>
      </c>
      <c r="I13" s="16" t="s">
        <v>60</v>
      </c>
      <c r="J13" s="16" t="s">
        <v>80</v>
      </c>
      <c r="K13" s="16" t="s">
        <v>54</v>
      </c>
      <c r="L13" s="12">
        <v>29</v>
      </c>
      <c r="M13" s="12">
        <v>10</v>
      </c>
      <c r="N13" s="12">
        <v>9</v>
      </c>
      <c r="O13" s="12">
        <v>3</v>
      </c>
      <c r="P13" s="12">
        <v>7</v>
      </c>
      <c r="Q13" s="12">
        <v>4</v>
      </c>
      <c r="R13" s="12">
        <v>2</v>
      </c>
      <c r="S13" s="12">
        <f>SUM(L13:R13)</f>
        <v>64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3.5" customHeight="1">
      <c r="A14" s="9" t="s">
        <v>96</v>
      </c>
      <c r="B14" s="10" t="s">
        <v>57</v>
      </c>
      <c r="C14" s="10" t="s">
        <v>58</v>
      </c>
      <c r="D14" s="19">
        <v>29026700</v>
      </c>
      <c r="E14" s="19">
        <v>2000000</v>
      </c>
      <c r="F14" s="11" t="s">
        <v>59</v>
      </c>
      <c r="G14" s="16" t="s">
        <v>60</v>
      </c>
      <c r="H14" s="16" t="s">
        <v>61</v>
      </c>
      <c r="I14" s="16" t="s">
        <v>54</v>
      </c>
      <c r="J14" s="16" t="s">
        <v>62</v>
      </c>
      <c r="K14" s="16" t="s">
        <v>50</v>
      </c>
      <c r="L14" s="12">
        <v>31</v>
      </c>
      <c r="M14" s="12">
        <v>11</v>
      </c>
      <c r="N14" s="12">
        <v>12</v>
      </c>
      <c r="O14" s="12">
        <v>5</v>
      </c>
      <c r="P14" s="12">
        <v>9</v>
      </c>
      <c r="Q14" s="12">
        <v>8</v>
      </c>
      <c r="R14" s="12">
        <v>3</v>
      </c>
      <c r="S14" s="12">
        <f t="shared" ref="S14:S19" si="0">SUM(L14:R14)</f>
        <v>79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3.5" customHeight="1">
      <c r="A15" s="9" t="s">
        <v>97</v>
      </c>
      <c r="B15" s="10" t="s">
        <v>47</v>
      </c>
      <c r="C15" s="10" t="s">
        <v>48</v>
      </c>
      <c r="D15" s="19">
        <v>7435000</v>
      </c>
      <c r="E15" s="19">
        <v>4000000</v>
      </c>
      <c r="F15" s="11" t="s">
        <v>49</v>
      </c>
      <c r="G15" s="16" t="s">
        <v>50</v>
      </c>
      <c r="H15" s="16" t="s">
        <v>51</v>
      </c>
      <c r="I15" s="16" t="s">
        <v>50</v>
      </c>
      <c r="J15" s="16" t="s">
        <v>52</v>
      </c>
      <c r="K15" s="16" t="s">
        <v>50</v>
      </c>
      <c r="L15" s="12">
        <v>34</v>
      </c>
      <c r="M15" s="12">
        <v>10</v>
      </c>
      <c r="N15" s="12">
        <v>14</v>
      </c>
      <c r="O15" s="12">
        <v>5</v>
      </c>
      <c r="P15" s="12">
        <v>9</v>
      </c>
      <c r="Q15" s="12">
        <v>10</v>
      </c>
      <c r="R15" s="12">
        <v>5</v>
      </c>
      <c r="S15" s="12">
        <f t="shared" si="0"/>
        <v>87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3.5" customHeight="1">
      <c r="A16" s="9" t="s">
        <v>98</v>
      </c>
      <c r="B16" s="10" t="s">
        <v>71</v>
      </c>
      <c r="C16" s="10" t="s">
        <v>72</v>
      </c>
      <c r="D16" s="19">
        <v>13000000</v>
      </c>
      <c r="E16" s="19">
        <v>4500000</v>
      </c>
      <c r="F16" s="11" t="s">
        <v>51</v>
      </c>
      <c r="G16" s="16" t="s">
        <v>54</v>
      </c>
      <c r="H16" s="16" t="s">
        <v>73</v>
      </c>
      <c r="I16" s="16" t="s">
        <v>50</v>
      </c>
      <c r="J16" s="16" t="s">
        <v>74</v>
      </c>
      <c r="K16" s="16" t="s">
        <v>50</v>
      </c>
      <c r="L16" s="12">
        <v>28</v>
      </c>
      <c r="M16" s="12">
        <v>10</v>
      </c>
      <c r="N16" s="12">
        <v>12</v>
      </c>
      <c r="O16" s="12">
        <v>4</v>
      </c>
      <c r="P16" s="12">
        <v>9</v>
      </c>
      <c r="Q16" s="12">
        <v>8</v>
      </c>
      <c r="R16" s="12">
        <v>3</v>
      </c>
      <c r="S16" s="12">
        <f t="shared" si="0"/>
        <v>74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3.5" customHeight="1">
      <c r="A17" s="9" t="s">
        <v>99</v>
      </c>
      <c r="B17" s="10" t="s">
        <v>88</v>
      </c>
      <c r="C17" s="10" t="s">
        <v>89</v>
      </c>
      <c r="D17" s="19">
        <v>18524668</v>
      </c>
      <c r="E17" s="19">
        <v>4000000</v>
      </c>
      <c r="F17" s="11" t="s">
        <v>90</v>
      </c>
      <c r="G17" s="16" t="s">
        <v>54</v>
      </c>
      <c r="H17" s="16" t="s">
        <v>91</v>
      </c>
      <c r="I17" s="16" t="s">
        <v>50</v>
      </c>
      <c r="J17" s="16" t="s">
        <v>92</v>
      </c>
      <c r="K17" s="16" t="s">
        <v>50</v>
      </c>
      <c r="L17" s="12">
        <v>23</v>
      </c>
      <c r="M17" s="12">
        <v>10</v>
      </c>
      <c r="N17" s="12">
        <v>10</v>
      </c>
      <c r="O17" s="12">
        <v>3</v>
      </c>
      <c r="P17" s="12">
        <v>6</v>
      </c>
      <c r="Q17" s="12">
        <v>6</v>
      </c>
      <c r="R17" s="12">
        <v>2</v>
      </c>
      <c r="S17" s="12">
        <f t="shared" si="0"/>
        <v>60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8" customFormat="1" ht="13.5" customHeight="1">
      <c r="A18" s="9" t="s">
        <v>100</v>
      </c>
      <c r="B18" s="10" t="s">
        <v>82</v>
      </c>
      <c r="C18" s="10" t="s">
        <v>83</v>
      </c>
      <c r="D18" s="19">
        <v>16111770</v>
      </c>
      <c r="E18" s="19">
        <v>5000000</v>
      </c>
      <c r="F18" s="11" t="s">
        <v>84</v>
      </c>
      <c r="G18" s="16" t="s">
        <v>60</v>
      </c>
      <c r="H18" s="16" t="s">
        <v>85</v>
      </c>
      <c r="I18" s="16" t="s">
        <v>54</v>
      </c>
      <c r="J18" s="16" t="s">
        <v>86</v>
      </c>
      <c r="K18" s="16" t="s">
        <v>54</v>
      </c>
      <c r="L18" s="12">
        <v>24</v>
      </c>
      <c r="M18" s="12">
        <v>10</v>
      </c>
      <c r="N18" s="12">
        <v>11</v>
      </c>
      <c r="O18" s="12">
        <v>4</v>
      </c>
      <c r="P18" s="12">
        <v>8</v>
      </c>
      <c r="Q18" s="12">
        <v>6</v>
      </c>
      <c r="R18" s="12">
        <v>3</v>
      </c>
      <c r="S18" s="12">
        <f t="shared" si="0"/>
        <v>66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8" customFormat="1" ht="13.5" customHeight="1">
      <c r="A19" s="9" t="s">
        <v>101</v>
      </c>
      <c r="B19" s="10" t="s">
        <v>65</v>
      </c>
      <c r="C19" s="10" t="s">
        <v>66</v>
      </c>
      <c r="D19" s="19">
        <v>12986300</v>
      </c>
      <c r="E19" s="19">
        <v>2700000</v>
      </c>
      <c r="F19" s="11" t="s">
        <v>60</v>
      </c>
      <c r="G19" s="16" t="s">
        <v>60</v>
      </c>
      <c r="H19" s="16" t="s">
        <v>67</v>
      </c>
      <c r="I19" s="16" t="s">
        <v>54</v>
      </c>
      <c r="J19" s="16" t="s">
        <v>68</v>
      </c>
      <c r="K19" s="16" t="s">
        <v>50</v>
      </c>
      <c r="L19" s="12">
        <v>31</v>
      </c>
      <c r="M19" s="12">
        <v>11</v>
      </c>
      <c r="N19" s="12">
        <v>12</v>
      </c>
      <c r="O19" s="12">
        <v>4</v>
      </c>
      <c r="P19" s="12">
        <v>7</v>
      </c>
      <c r="Q19" s="12">
        <v>9</v>
      </c>
      <c r="R19" s="12">
        <v>2</v>
      </c>
      <c r="S19" s="12">
        <f t="shared" si="0"/>
        <v>76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>
      <c r="D20" s="21">
        <f>SUM(D13:D19)</f>
        <v>113259438</v>
      </c>
      <c r="E20" s="21">
        <f>SUM(E13:E19)</f>
        <v>26200000</v>
      </c>
      <c r="F20" s="17"/>
    </row>
    <row r="21" spans="1:72">
      <c r="E21" s="17"/>
      <c r="F21" s="17"/>
      <c r="G21" s="17"/>
      <c r="H21" s="17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19" xr:uid="{720E3CB4-45F3-4752-AA08-926FB741501C}">
      <formula1>40</formula1>
    </dataValidation>
    <dataValidation type="decimal" operator="lessThanOrEqual" allowBlank="1" showInputMessage="1" showErrorMessage="1" error="max. 15" sqref="M13:N19" xr:uid="{9942393D-1EB0-4355-A92B-9E8852F0D4DD}">
      <formula1>15</formula1>
    </dataValidation>
    <dataValidation type="decimal" operator="lessThanOrEqual" allowBlank="1" showInputMessage="1" showErrorMessage="1" error="max. 10" sqref="P13:Q19" xr:uid="{1BF4F67E-A2D7-470E-8E9B-7BD2A78E9F89}">
      <formula1>10</formula1>
    </dataValidation>
    <dataValidation type="decimal" operator="lessThanOrEqual" allowBlank="1" showInputMessage="1" showErrorMessage="1" error="max. 5" sqref="O13:O19 R13:R19" xr:uid="{F0ACFE56-232B-4435-80F0-D2F306F55ADD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1" ma:contentTypeDescription="Create a new document." ma:contentTypeScope="" ma:versionID="c1fe96b9b34b9def7df6bbd33723516d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8ab4b25d84ebb8754e279e8b0e0d2e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7D5C11-18B2-4CC2-A710-C78E87BF6055}"/>
</file>

<file path=customXml/itemProps2.xml><?xml version="1.0" encoding="utf-8"?>
<ds:datastoreItem xmlns:ds="http://schemas.openxmlformats.org/officeDocument/2006/customXml" ds:itemID="{1D7EC439-A32B-40B6-AF8E-AF310D7ED684}"/>
</file>

<file path=customXml/itemProps3.xml><?xml version="1.0" encoding="utf-8"?>
<ds:datastoreItem xmlns:ds="http://schemas.openxmlformats.org/officeDocument/2006/customXml" ds:itemID="{5DB5F376-7F76-480E-8494-DB0099FC85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Zuzana Szczepaniková</cp:lastModifiedBy>
  <cp:revision/>
  <dcterms:created xsi:type="dcterms:W3CDTF">2013-12-06T22:03:05Z</dcterms:created>
  <dcterms:modified xsi:type="dcterms:W3CDTF">2025-10-24T10:49:47Z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