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N:\Tajemnice Rady fondu\Rada\Jednání Rady\2023\10. jednání - říjen\"/>
    </mc:Choice>
  </mc:AlternateContent>
  <xr:revisionPtr revIDLastSave="0" documentId="13_ncr:1_{439FDB05-400F-4D8E-997E-51C3E5327AB8}" xr6:coauthVersionLast="47" xr6:coauthVersionMax="47" xr10:uidLastSave="{00000000-0000-0000-0000-000000000000}"/>
  <bookViews>
    <workbookView xWindow="-120" yWindow="-120" windowWidth="29040" windowHeight="15840" xr2:uid="{00000000-000D-0000-FFFF-FFFF00000000}"/>
  </bookViews>
  <sheets>
    <sheet name="ucast na zahr. fest. a cenach" sheetId="2" r:id="rId1"/>
    <sheet name="BK" sheetId="12" r:id="rId2"/>
    <sheet name="ČK" sheetId="4" r:id="rId3"/>
    <sheet name="HB" sheetId="5" r:id="rId4"/>
    <sheet name="JK" sheetId="6" r:id="rId5"/>
    <sheet name="LC" sheetId="7" r:id="rId6"/>
    <sheet name="LG" sheetId="8" r:id="rId7"/>
    <sheet name="MŠ" sheetId="3" r:id="rId8"/>
    <sheet name="NS" sheetId="9" r:id="rId9"/>
    <sheet name="PK" sheetId="13" r:id="rId10"/>
    <sheet name="PBa" sheetId="10" r:id="rId11"/>
    <sheet name="PBi" sheetId="11" r:id="rId12"/>
  </sheets>
  <definedNames>
    <definedName name="_xlnm.Print_Area" localSheetId="0">'ucast na zahr. fest. a cenach'!$A$1:$U$53</definedName>
  </definedNames>
  <calcPr calcId="191029"/>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7" l="1"/>
  <c r="M47" i="7"/>
  <c r="M48" i="7"/>
  <c r="M49" i="7"/>
  <c r="M50" i="7"/>
  <c r="M50" i="11"/>
  <c r="M49" i="11"/>
  <c r="M48" i="11"/>
  <c r="M47" i="11"/>
  <c r="M46" i="11"/>
  <c r="M50" i="10"/>
  <c r="M49" i="10"/>
  <c r="M48" i="10"/>
  <c r="M47" i="10"/>
  <c r="M46" i="10"/>
  <c r="M50" i="13"/>
  <c r="M49" i="13"/>
  <c r="M48" i="13"/>
  <c r="M47" i="13"/>
  <c r="M46" i="13"/>
  <c r="M50" i="9"/>
  <c r="M49" i="9"/>
  <c r="M48" i="9"/>
  <c r="M47" i="9"/>
  <c r="M46" i="9"/>
  <c r="M50" i="3"/>
  <c r="M49" i="3"/>
  <c r="M48" i="3"/>
  <c r="M47" i="3"/>
  <c r="M46" i="3"/>
  <c r="M50" i="8"/>
  <c r="M49" i="8"/>
  <c r="M48" i="8"/>
  <c r="M47" i="8"/>
  <c r="M46" i="8"/>
  <c r="M50" i="6"/>
  <c r="M49" i="6"/>
  <c r="M48" i="6"/>
  <c r="M47" i="6"/>
  <c r="M46" i="6"/>
  <c r="M50" i="5"/>
  <c r="M49" i="5"/>
  <c r="M48" i="5"/>
  <c r="M47" i="5"/>
  <c r="M46" i="5"/>
  <c r="M50" i="4"/>
  <c r="M49" i="4"/>
  <c r="M48" i="4"/>
  <c r="M47" i="4"/>
  <c r="M46" i="4"/>
  <c r="M46" i="12"/>
  <c r="M47" i="12"/>
  <c r="M48" i="12"/>
  <c r="M49" i="12"/>
  <c r="M50" i="12"/>
  <c r="N51" i="2"/>
  <c r="N52" i="2" s="1"/>
  <c r="E51" i="2"/>
  <c r="D51" i="2"/>
  <c r="M45" i="11"/>
  <c r="M44" i="11"/>
  <c r="M43" i="11"/>
  <c r="M42" i="11"/>
  <c r="M41" i="11"/>
  <c r="M45" i="10"/>
  <c r="M44" i="10"/>
  <c r="M43" i="10"/>
  <c r="M42" i="10"/>
  <c r="M41" i="10"/>
  <c r="M45" i="13"/>
  <c r="M44" i="13"/>
  <c r="M43" i="13"/>
  <c r="M42" i="13"/>
  <c r="M41" i="13"/>
  <c r="M45" i="9"/>
  <c r="M44" i="9"/>
  <c r="M43" i="9"/>
  <c r="M42" i="9"/>
  <c r="M41" i="9"/>
  <c r="M45" i="3"/>
  <c r="M44" i="3"/>
  <c r="M43" i="3"/>
  <c r="M42" i="3"/>
  <c r="M41" i="3"/>
  <c r="M45" i="8"/>
  <c r="M44" i="8"/>
  <c r="M43" i="8"/>
  <c r="M42" i="8"/>
  <c r="M41" i="8"/>
  <c r="M45" i="7"/>
  <c r="M44" i="7"/>
  <c r="M43" i="7"/>
  <c r="M42" i="7"/>
  <c r="M41" i="7"/>
  <c r="M45" i="6"/>
  <c r="M44" i="6"/>
  <c r="M43" i="6"/>
  <c r="M42" i="6"/>
  <c r="M41" i="6"/>
  <c r="M45" i="5"/>
  <c r="M44" i="5"/>
  <c r="M43" i="5"/>
  <c r="M42" i="5"/>
  <c r="M41" i="5"/>
  <c r="M45" i="4"/>
  <c r="M44" i="4"/>
  <c r="M43" i="4"/>
  <c r="M42" i="4"/>
  <c r="M41" i="4"/>
  <c r="M41" i="12"/>
  <c r="M42" i="12"/>
  <c r="M43" i="12"/>
  <c r="M44" i="12"/>
  <c r="M45" i="12"/>
  <c r="M39" i="11"/>
  <c r="M40" i="11"/>
  <c r="M40" i="10"/>
  <c r="M39" i="10"/>
  <c r="M40" i="13"/>
  <c r="M39" i="13"/>
  <c r="M40" i="9"/>
  <c r="M39" i="9"/>
  <c r="M40" i="3"/>
  <c r="M39" i="3"/>
  <c r="M40" i="8"/>
  <c r="M39" i="8"/>
  <c r="M40" i="7"/>
  <c r="M39" i="7"/>
  <c r="M40" i="6"/>
  <c r="M39" i="6"/>
  <c r="M40" i="5"/>
  <c r="M39" i="5"/>
  <c r="M40" i="4"/>
  <c r="M39" i="4"/>
  <c r="M39" i="12"/>
  <c r="M40" i="12"/>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3" i="12"/>
  <c r="M14" i="12"/>
  <c r="M15" i="12"/>
  <c r="M16" i="12"/>
  <c r="M17" i="12"/>
  <c r="M18" i="12"/>
  <c r="M19" i="12"/>
  <c r="M20" i="12"/>
  <c r="M21" i="12"/>
  <c r="M22" i="12"/>
  <c r="M23" i="12"/>
  <c r="M24" i="12"/>
  <c r="M25" i="12"/>
  <c r="M26" i="12"/>
  <c r="M27" i="12"/>
  <c r="M28" i="12"/>
  <c r="M29" i="12"/>
  <c r="M30" i="12"/>
  <c r="M31" i="12"/>
  <c r="M32" i="12"/>
  <c r="M33" i="12"/>
  <c r="M34" i="12"/>
  <c r="M35" i="12"/>
  <c r="M36" i="12"/>
  <c r="M37" i="12"/>
  <c r="M38" i="12"/>
  <c r="M38" i="11"/>
  <c r="M38" i="10"/>
  <c r="M38" i="9"/>
  <c r="M38" i="3"/>
  <c r="M38" i="8"/>
  <c r="M38" i="7"/>
  <c r="M38" i="6"/>
  <c r="M38" i="5"/>
  <c r="M38" i="4"/>
  <c r="M31" i="11" l="1"/>
  <c r="M32" i="11"/>
  <c r="M33" i="11"/>
  <c r="M34" i="11"/>
  <c r="M35" i="11"/>
  <c r="M36" i="11"/>
  <c r="M37" i="11"/>
  <c r="M31" i="10"/>
  <c r="M32" i="10"/>
  <c r="M33" i="10"/>
  <c r="M34" i="10"/>
  <c r="M35" i="10"/>
  <c r="M36" i="10"/>
  <c r="M37" i="10"/>
  <c r="M31" i="9"/>
  <c r="M32" i="9"/>
  <c r="M33" i="9"/>
  <c r="M34" i="9"/>
  <c r="M35" i="9"/>
  <c r="M36" i="9"/>
  <c r="M37" i="9"/>
  <c r="M37" i="3"/>
  <c r="M36" i="3"/>
  <c r="M35" i="3"/>
  <c r="M34" i="3"/>
  <c r="M33" i="3"/>
  <c r="M32" i="3"/>
  <c r="M31" i="3"/>
  <c r="M31" i="8"/>
  <c r="M32" i="8"/>
  <c r="M33" i="8"/>
  <c r="M34" i="8"/>
  <c r="M35" i="8"/>
  <c r="M36" i="8"/>
  <c r="M37" i="8"/>
  <c r="M37" i="6"/>
  <c r="M36" i="6"/>
  <c r="M35" i="6"/>
  <c r="M34" i="6"/>
  <c r="M33" i="6"/>
  <c r="M32" i="6"/>
  <c r="M31" i="6"/>
  <c r="M31" i="5"/>
  <c r="M32" i="5"/>
  <c r="M33" i="5"/>
  <c r="M34" i="5"/>
  <c r="M35" i="5"/>
  <c r="M36" i="5"/>
  <c r="M37" i="5"/>
  <c r="M31" i="7"/>
  <c r="M32" i="7"/>
  <c r="M33" i="7"/>
  <c r="M34" i="7"/>
  <c r="M35" i="7"/>
  <c r="M36" i="7"/>
  <c r="M37" i="7"/>
  <c r="M32" i="4"/>
  <c r="M33" i="4"/>
  <c r="M34" i="4"/>
  <c r="M35" i="4"/>
  <c r="M36" i="4"/>
  <c r="M37" i="4"/>
  <c r="M31" i="4"/>
  <c r="M30" i="11"/>
  <c r="M29" i="11"/>
  <c r="M28" i="11"/>
  <c r="M30" i="10"/>
  <c r="M29" i="10"/>
  <c r="M28" i="10"/>
  <c r="M30" i="9"/>
  <c r="M29" i="9"/>
  <c r="M28" i="9"/>
  <c r="M30" i="3"/>
  <c r="M29" i="3"/>
  <c r="M28" i="3"/>
  <c r="M30" i="8"/>
  <c r="M29" i="8"/>
  <c r="M28" i="8"/>
  <c r="M30" i="7"/>
  <c r="M29" i="7"/>
  <c r="M28" i="7"/>
  <c r="M30" i="6"/>
  <c r="M29" i="6"/>
  <c r="M28" i="6"/>
  <c r="M30" i="5"/>
  <c r="M29" i="5"/>
  <c r="M28" i="5"/>
  <c r="M28" i="4"/>
  <c r="M29" i="4"/>
  <c r="M30" i="4"/>
  <c r="M27" i="11"/>
  <c r="M27" i="10"/>
  <c r="M27" i="9"/>
  <c r="M27" i="3"/>
  <c r="M27" i="8"/>
  <c r="M27" i="7"/>
  <c r="M27" i="6"/>
  <c r="M27" i="5"/>
  <c r="M27" i="4"/>
  <c r="M20" i="11"/>
  <c r="M19" i="11"/>
  <c r="M18" i="11"/>
  <c r="M17" i="11"/>
  <c r="M16" i="11"/>
  <c r="M15" i="11"/>
  <c r="M14" i="11"/>
  <c r="M13" i="11"/>
  <c r="M14" i="10"/>
  <c r="M15" i="10"/>
  <c r="M16" i="10"/>
  <c r="M17" i="10"/>
  <c r="M18" i="10"/>
  <c r="M19" i="10"/>
  <c r="M20" i="10"/>
  <c r="M26" i="11"/>
  <c r="M25" i="11"/>
  <c r="M24" i="11"/>
  <c r="M23" i="11"/>
  <c r="M22" i="11"/>
  <c r="M21" i="11"/>
  <c r="M26" i="10"/>
  <c r="M25" i="10"/>
  <c r="M24" i="10"/>
  <c r="M23" i="10"/>
  <c r="M22" i="10"/>
  <c r="M21" i="10"/>
  <c r="M13" i="10"/>
  <c r="M26" i="3"/>
  <c r="M25" i="3"/>
  <c r="M24" i="3"/>
  <c r="M23" i="3"/>
  <c r="M22" i="3"/>
  <c r="M21" i="3"/>
  <c r="M26" i="9"/>
  <c r="M25" i="9"/>
  <c r="M24" i="9"/>
  <c r="M23" i="9"/>
  <c r="M22" i="9"/>
  <c r="M21" i="9"/>
  <c r="M26" i="8"/>
  <c r="M25" i="8"/>
  <c r="M24" i="8"/>
  <c r="M23" i="8"/>
  <c r="M22" i="8"/>
  <c r="M21" i="8"/>
  <c r="M26" i="7"/>
  <c r="M25" i="7"/>
  <c r="M24" i="7"/>
  <c r="M23" i="7"/>
  <c r="M22" i="7"/>
  <c r="M21" i="7"/>
  <c r="M26" i="6"/>
  <c r="M25" i="6"/>
  <c r="M24" i="6"/>
  <c r="M23" i="6"/>
  <c r="M22" i="6"/>
  <c r="M21" i="6"/>
  <c r="M26" i="5"/>
  <c r="M25" i="5"/>
  <c r="M24" i="5"/>
  <c r="M23" i="5"/>
  <c r="M22" i="5"/>
  <c r="M21" i="5"/>
  <c r="M21" i="4"/>
  <c r="M22" i="4"/>
  <c r="M23" i="4"/>
  <c r="M24" i="4"/>
  <c r="M25" i="4"/>
  <c r="M26" i="4"/>
  <c r="M17" i="3"/>
  <c r="M18" i="3"/>
  <c r="M19" i="3"/>
  <c r="M20" i="3"/>
  <c r="M17" i="7"/>
  <c r="M18" i="7"/>
  <c r="M19" i="7"/>
  <c r="M20" i="7"/>
  <c r="M17" i="6"/>
  <c r="M18" i="6"/>
  <c r="M19" i="6"/>
  <c r="M20" i="6"/>
  <c r="M17" i="5"/>
  <c r="M18" i="5"/>
  <c r="M19" i="5"/>
  <c r="M20" i="5"/>
  <c r="M17" i="4"/>
  <c r="M18" i="4"/>
  <c r="M19" i="4"/>
  <c r="M20" i="4"/>
  <c r="M20" i="9"/>
  <c r="M19" i="9"/>
  <c r="M18" i="9"/>
  <c r="M17" i="9"/>
  <c r="M16" i="9"/>
  <c r="M15" i="9"/>
  <c r="M14" i="9"/>
  <c r="M13" i="9"/>
  <c r="M17" i="8"/>
  <c r="M18" i="8"/>
  <c r="M19" i="8"/>
  <c r="M20" i="8"/>
  <c r="M16" i="8"/>
  <c r="M15" i="8"/>
  <c r="M14" i="8"/>
  <c r="M13" i="8"/>
  <c r="M16" i="3" l="1"/>
  <c r="M15" i="3"/>
  <c r="M14" i="3"/>
  <c r="M13" i="3"/>
  <c r="M16" i="7"/>
  <c r="M15" i="7"/>
  <c r="M14" i="7"/>
  <c r="M13" i="7"/>
  <c r="M16" i="6"/>
  <c r="M15" i="6"/>
  <c r="M14" i="6"/>
  <c r="M13" i="6"/>
  <c r="M14" i="5"/>
  <c r="M15" i="5"/>
  <c r="M16" i="5"/>
  <c r="M13" i="5"/>
  <c r="M14" i="4"/>
  <c r="M15" i="4"/>
  <c r="M16" i="4"/>
  <c r="M13" i="4"/>
</calcChain>
</file>

<file path=xl/sharedStrings.xml><?xml version="1.0" encoding="utf-8"?>
<sst xmlns="http://schemas.openxmlformats.org/spreadsheetml/2006/main" count="2105" uniqueCount="184">
  <si>
    <t>evidenční číslo projektu</t>
  </si>
  <si>
    <t>název žadatele</t>
  </si>
  <si>
    <t>požadovaná podpora</t>
  </si>
  <si>
    <t>Kredit žadatele</t>
  </si>
  <si>
    <t>bodové hodnocení Rada</t>
  </si>
  <si>
    <t>výše podpory</t>
  </si>
  <si>
    <t>Rada - forma podpory</t>
  </si>
  <si>
    <t>žadatel -kulturně náročné ano/ne</t>
  </si>
  <si>
    <t>Rada - kulturně náročné ano/ne</t>
  </si>
  <si>
    <t>žadatel -intenzita podpory %</t>
  </si>
  <si>
    <t>Rada - intenzita podpory %</t>
  </si>
  <si>
    <t>žadatel -datum dokončení projektu</t>
  </si>
  <si>
    <t>Rada - lhůta pro dokončení</t>
  </si>
  <si>
    <t>celkový rozpočet projektu</t>
  </si>
  <si>
    <t>Personální zajištění projektu</t>
  </si>
  <si>
    <t>Přínos a význam pro českou a evropskou kinematografii</t>
  </si>
  <si>
    <t>název projektu</t>
  </si>
  <si>
    <t>zbývá</t>
  </si>
  <si>
    <t>0-15</t>
  </si>
  <si>
    <t>0-5</t>
  </si>
  <si>
    <t>0-10</t>
  </si>
  <si>
    <t>Cíle podpory kinematografie:</t>
  </si>
  <si>
    <t>Specifikace dotačního okruhu</t>
  </si>
  <si>
    <t>0-40</t>
  </si>
  <si>
    <t>Srozumitelnost a úplnost podané žádosti včetně příloh</t>
  </si>
  <si>
    <t>Ekonomické parametry projektu</t>
  </si>
  <si>
    <t>Umělecká, dramaturgická a/nebo programová kvalita projektu</t>
  </si>
  <si>
    <t>Distribuční a marketingová strategie</t>
  </si>
  <si>
    <t>1. podpora propagace české kinematografie v zahraničí</t>
  </si>
  <si>
    <t>Účast českých filmů na zahraničních festivalech nebo při nominacích na mezinárodní ceny</t>
  </si>
  <si>
    <r>
      <t xml:space="preserve">Forma podpory: </t>
    </r>
    <r>
      <rPr>
        <sz val="9.5"/>
        <rFont val="Arial"/>
        <family val="2"/>
        <charset val="238"/>
      </rPr>
      <t>neinvestiční dotace</t>
    </r>
  </si>
  <si>
    <r>
      <t>Dotační okruh:</t>
    </r>
    <r>
      <rPr>
        <sz val="9.5"/>
        <color theme="1"/>
        <rFont val="Arial"/>
        <family val="2"/>
        <charset val="238"/>
      </rPr>
      <t xml:space="preserve"> 5. propagace českého kinematografického díla</t>
    </r>
  </si>
  <si>
    <r>
      <t>Lhůta pro dokončení projektu:</t>
    </r>
    <r>
      <rPr>
        <sz val="9.5"/>
        <color theme="1"/>
        <rFont val="Arial"/>
        <family val="2"/>
        <charset val="238"/>
      </rPr>
      <t xml:space="preserve"> dle žádosti, nejpozději do 6-ti měsíců po realizaci festivalu</t>
    </r>
  </si>
  <si>
    <t>Podpora je určena pro jednotlivá česká kinematografická díla (ve smyslu § 2 odst. 1 písm. f) zákona o audiovizi) a jejich účast na nejvýznamnějších mezinárodních filmových festivalech v zahraničí nebo při nominacích na nejprestižnější mezinárodní ceny.</t>
  </si>
  <si>
    <t>Rada Státního fondu kinematografie deklaruje, že jedno kinematografické dílo bude zpravidla podporovat pouze na jeden výjezd na festival nebo při nominacích na mezinárodní ceny. Více podpor pro jedno kinematografické dílo udělí Rada Fondu pouze výjimečně, a to zejména v případě, že půjde o významný festival nebo při nominacích na prestižní mezinárodní ceny.</t>
  </si>
  <si>
    <r>
      <t>Evidenční číslo výzvy:</t>
    </r>
    <r>
      <rPr>
        <sz val="9.5"/>
        <color theme="1"/>
        <rFont val="Arial"/>
        <family val="2"/>
        <charset val="238"/>
      </rPr>
      <t xml:space="preserve"> 2023-5-1-1</t>
    </r>
  </si>
  <si>
    <r>
      <t>Lhůta pro podávání žádostí:</t>
    </r>
    <r>
      <rPr>
        <sz val="9.5"/>
        <color theme="1"/>
        <rFont val="Arial"/>
        <family val="2"/>
        <charset val="238"/>
      </rPr>
      <t xml:space="preserve"> 1. 10. 2022-30. 9. 2023</t>
    </r>
  </si>
  <si>
    <t>ano</t>
  </si>
  <si>
    <t>5540/2023</t>
  </si>
  <si>
    <t>Shore Points s.r.o.</t>
  </si>
  <si>
    <t>BANGER</t>
  </si>
  <si>
    <t>5557/2023</t>
  </si>
  <si>
    <t>GPO Platform s.r.o.</t>
  </si>
  <si>
    <t>Zkouška umění</t>
  </si>
  <si>
    <t>5558/2023</t>
  </si>
  <si>
    <t>CINEART TV Prague s.r.o.</t>
  </si>
  <si>
    <t>SLUŽKA</t>
  </si>
  <si>
    <t>75%</t>
  </si>
  <si>
    <t>26.5.2023</t>
  </si>
  <si>
    <t>5560/2023</t>
  </si>
  <si>
    <t>13ka s.r.o.</t>
  </si>
  <si>
    <t>Websterovi ve filmu - Cinekid</t>
  </si>
  <si>
    <t>ne</t>
  </si>
  <si>
    <t>50%</t>
  </si>
  <si>
    <t>31.1.2023</t>
  </si>
  <si>
    <t>neinvestiční dotace</t>
  </si>
  <si>
    <t>90%</t>
  </si>
  <si>
    <t>80%</t>
  </si>
  <si>
    <t>60%</t>
  </si>
  <si>
    <t>31.3.2023</t>
  </si>
  <si>
    <t>5656/2023</t>
  </si>
  <si>
    <t>Xova Film s.r.o.</t>
  </si>
  <si>
    <t xml:space="preserve">Erhart - International Film Festival of India Goa 2022 </t>
  </si>
  <si>
    <t>5657/2023</t>
  </si>
  <si>
    <t>Milý tati - European Film Awards</t>
  </si>
  <si>
    <t>5717/2023</t>
  </si>
  <si>
    <t>Marina Films s.r.o.</t>
  </si>
  <si>
    <t>Poznámky z Eremocénu</t>
  </si>
  <si>
    <t>5720/2023</t>
  </si>
  <si>
    <t>endorfilm s.r.o.</t>
  </si>
  <si>
    <t>107 matek - nominace EFA</t>
  </si>
  <si>
    <t>63%</t>
  </si>
  <si>
    <t>28.2.2023</t>
  </si>
  <si>
    <t>70%</t>
  </si>
  <si>
    <t>31.5.2023</t>
  </si>
  <si>
    <t>31.7.2023</t>
  </si>
  <si>
    <t>radní nebodoval</t>
  </si>
  <si>
    <t>radní nebodovala</t>
  </si>
  <si>
    <t>5722/2023</t>
  </si>
  <si>
    <t>Frame Films s.r.o.</t>
  </si>
  <si>
    <t>Vyšetřovatel na festivalu FIPADOC</t>
  </si>
  <si>
    <t>5726/2023</t>
  </si>
  <si>
    <t>LOVE.FRAME s.r.o.</t>
  </si>
  <si>
    <t>Slovo na IFF Palm Springs 2023</t>
  </si>
  <si>
    <t>5728/2023</t>
  </si>
  <si>
    <t>Brainz Gamify s.r.o.</t>
  </si>
  <si>
    <t>Fresh Memories: The Look</t>
  </si>
  <si>
    <t>5736/2023</t>
  </si>
  <si>
    <t xml:space="preserve">Akademie múzických umění v Praze </t>
  </si>
  <si>
    <t>Deniska umřela</t>
  </si>
  <si>
    <t>5737/2023</t>
  </si>
  <si>
    <t>ATHANOR - společnost pro filmovou tvorbu, s.r.o.</t>
  </si>
  <si>
    <t>KUNSTKAMERA</t>
  </si>
  <si>
    <t>5746/2023</t>
  </si>
  <si>
    <t>Hypermarket Film s.r.o.</t>
  </si>
  <si>
    <t>Eastern Front (Kód Paljanycja) - Berlinale</t>
  </si>
  <si>
    <t>55%</t>
  </si>
  <si>
    <t>5769/2023</t>
  </si>
  <si>
    <t>Mimesis Film s.r.o.</t>
  </si>
  <si>
    <t>Il Boemo - Rotterdam</t>
  </si>
  <si>
    <t>88%</t>
  </si>
  <si>
    <t>30.4.2023</t>
  </si>
  <si>
    <t>5855/2023</t>
  </si>
  <si>
    <t>MAUR film s.r.o.</t>
  </si>
  <si>
    <t>Electra - Cannes 2023</t>
  </si>
  <si>
    <t>31.8.2023</t>
  </si>
  <si>
    <t>5856/2023</t>
  </si>
  <si>
    <t>NOW Productions s.r.o.</t>
  </si>
  <si>
    <t>24th BAFICI – film GOOD OLD CZECHS</t>
  </si>
  <si>
    <t>5864/2023</t>
  </si>
  <si>
    <t>Perfilm s.r.o.</t>
  </si>
  <si>
    <t>Osmý den - Cannes</t>
  </si>
  <si>
    <t>65%</t>
  </si>
  <si>
    <t>31.10.2023</t>
  </si>
  <si>
    <t>30.9.2023</t>
  </si>
  <si>
    <t>5860/2023</t>
  </si>
  <si>
    <t>Electra - Annecy 2023</t>
  </si>
  <si>
    <t>74%</t>
  </si>
  <si>
    <t>5861/2023</t>
  </si>
  <si>
    <t>Filmofon s.r.o.</t>
  </si>
  <si>
    <t>HUSA</t>
  </si>
  <si>
    <t>5904/2023</t>
  </si>
  <si>
    <t>Pink Productions s.r.o.</t>
  </si>
  <si>
    <t>BLIX NOT BOMBS</t>
  </si>
  <si>
    <t>5906/2023</t>
  </si>
  <si>
    <t>Carp Xmass</t>
  </si>
  <si>
    <t>69%</t>
  </si>
  <si>
    <t>5907/2023</t>
  </si>
  <si>
    <t>i/o post s.r.o.</t>
  </si>
  <si>
    <t>Piargy - Slnko v sieti</t>
  </si>
  <si>
    <t>5908/2023</t>
  </si>
  <si>
    <t>Analog Vision s.r.o.</t>
  </si>
  <si>
    <t>Asterión – Dresden Film Festival</t>
  </si>
  <si>
    <t>67%</t>
  </si>
  <si>
    <t>5912/2023</t>
  </si>
  <si>
    <t>Schránky</t>
  </si>
  <si>
    <t>77%</t>
  </si>
  <si>
    <t>30.6.2023</t>
  </si>
  <si>
    <t>34.4</t>
  </si>
  <si>
    <t>32.8</t>
  </si>
  <si>
    <t>85%</t>
  </si>
  <si>
    <t>30.11.2023</t>
  </si>
  <si>
    <t>5913/2023</t>
  </si>
  <si>
    <t>nutprodukce, s.r.o.</t>
  </si>
  <si>
    <t>Tonda, Slávka a kouzelné světlo</t>
  </si>
  <si>
    <t>79%</t>
  </si>
  <si>
    <t>17.10.2023</t>
  </si>
  <si>
    <r>
      <t xml:space="preserve">Finanční alokace: </t>
    </r>
    <r>
      <rPr>
        <sz val="9.5"/>
        <rFont val="Arial"/>
        <family val="2"/>
        <charset val="238"/>
      </rPr>
      <t>4 000 000 Kč</t>
    </r>
  </si>
  <si>
    <t>6067/2023</t>
  </si>
  <si>
    <t>6068/2023</t>
  </si>
  <si>
    <t>O krávě - Locarno 2023 (pardi domani)</t>
  </si>
  <si>
    <t>61%</t>
  </si>
  <si>
    <t>6076/2023</t>
  </si>
  <si>
    <t>Other Stories s.r.o.</t>
  </si>
  <si>
    <t>Mořská sůl – Venice IFF 2023</t>
  </si>
  <si>
    <t>6087/2023</t>
  </si>
  <si>
    <t>Marlene Film Production, s.r.o.</t>
  </si>
  <si>
    <t>HRANICE - Venezia 80 competition</t>
  </si>
  <si>
    <t>6108/2023</t>
  </si>
  <si>
    <t>Světla – Ottawa International Animation Festival</t>
  </si>
  <si>
    <t>28.2.2024</t>
  </si>
  <si>
    <t>6109/2023</t>
  </si>
  <si>
    <t>Cinémotif Films s.r.o.</t>
  </si>
  <si>
    <t>Photophobia - Benátky</t>
  </si>
  <si>
    <t>6179/2023</t>
  </si>
  <si>
    <t>JEJÍ TĚLO</t>
  </si>
  <si>
    <t>71%</t>
  </si>
  <si>
    <t>31.12.2023</t>
  </si>
  <si>
    <t>6185/2023</t>
  </si>
  <si>
    <t>HRANICE – Toronto international film festival</t>
  </si>
  <si>
    <t>6186/2023</t>
  </si>
  <si>
    <t>HRANICE – New York Film Festival</t>
  </si>
  <si>
    <t>6187/2023</t>
  </si>
  <si>
    <t xml:space="preserve">UTNR_MFF VARŠAVA </t>
  </si>
  <si>
    <t>6190/2023</t>
  </si>
  <si>
    <t>Whatman – Fantoche 2023</t>
  </si>
  <si>
    <t>6196/2023</t>
  </si>
  <si>
    <t>Libra Rising s.r.o.</t>
  </si>
  <si>
    <t>“Syndrom nekonečného léta” na filmovém festivalu Tallinn Black Nights</t>
  </si>
  <si>
    <t>4%</t>
  </si>
  <si>
    <t>2%</t>
  </si>
  <si>
    <t>33%</t>
  </si>
  <si>
    <t>36%</t>
  </si>
  <si>
    <t>22.11.2023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</si>
</sst>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0"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b/>
      <sz val="9.5"/>
      <name val="Arial"/>
      <family val="2"/>
      <charset val="238"/>
    </font>
    <font>
      <sz val="11"/>
      <color theme="1"/>
      <name val="Calibri"/>
      <family val="2"/>
      <charset val="238"/>
      <scheme val="minor"/>
    </font>
    <font>
      <sz val="9.5"/>
      <color theme="1"/>
      <name val="Arial"/>
      <family val="2"/>
      <charset val="238"/>
    </font>
    <font>
      <sz val="9.5"/>
      <color indexed="8"/>
      <name val="Arial"/>
      <family val="2"/>
      <charset val="238"/>
    </font>
    <font>
      <sz val="9.5"/>
      <color rgb="FF000000"/>
      <name val="Arial"/>
      <family val="2"/>
      <charset val="238"/>
    </font>
    <font>
      <sz val="11"/>
      <color indexed="8"/>
      <name val="Calibri"/>
      <family val="2"/>
      <charset val="23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top/>
      <bottom style="thin">
        <color theme="0" tint="-0.14996795556505021"/>
      </bottom>
      <diagonal/>
    </border>
    <border>
      <left/>
      <right style="thin">
        <color rgb="FFB4B4B4"/>
      </right>
      <top style="thin">
        <color rgb="FFB4B4B4"/>
      </top>
      <bottom style="thin">
        <color rgb="FFB4B4B4"/>
      </bottom>
      <diagonal/>
    </border>
  </borders>
  <cellStyleXfs count="3">
    <xf numFmtId="0" fontId="0" fillId="0" borderId="0"/>
    <xf numFmtId="164" fontId="5" fillId="0" borderId="0" applyFont="0" applyFill="0" applyBorder="0" applyAlignment="0" applyProtection="0"/>
    <xf numFmtId="0" fontId="9" fillId="0" borderId="0" applyFill="0" applyProtection="0"/>
  </cellStyleXfs>
  <cellXfs count="79">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4" fillId="2" borderId="0" xfId="0" applyFont="1" applyFill="1" applyAlignment="1">
      <alignment horizontal="left" vertical="top"/>
    </xf>
    <xf numFmtId="0" fontId="3" fillId="2" borderId="1" xfId="0" applyFont="1" applyFill="1" applyBorder="1" applyAlignment="1">
      <alignment horizontal="left" vertical="top"/>
    </xf>
    <xf numFmtId="3" fontId="3" fillId="2" borderId="0" xfId="0" applyNumberFormat="1" applyFont="1" applyFill="1" applyAlignment="1">
      <alignment horizontal="left" vertical="top"/>
    </xf>
    <xf numFmtId="3" fontId="3" fillId="2" borderId="0" xfId="0" applyNumberFormat="1" applyFont="1" applyFill="1" applyAlignment="1">
      <alignment horizontal="right" vertical="top"/>
    </xf>
    <xf numFmtId="0" fontId="3" fillId="2" borderId="0" xfId="0" applyFont="1" applyFill="1" applyAlignment="1">
      <alignment horizontal="right" vertical="top"/>
    </xf>
    <xf numFmtId="0" fontId="1" fillId="2" borderId="0" xfId="0" applyFont="1" applyFill="1" applyAlignment="1">
      <alignment horizontal="left" vertical="top"/>
    </xf>
    <xf numFmtId="0" fontId="1" fillId="2" borderId="1" xfId="0" applyFont="1" applyFill="1" applyBorder="1" applyAlignment="1">
      <alignment horizontal="left" vertical="top" wrapText="1"/>
    </xf>
    <xf numFmtId="0" fontId="7" fillId="0" borderId="1" xfId="0" applyFont="1" applyBorder="1" applyAlignment="1">
      <alignment horizontal="left"/>
    </xf>
    <xf numFmtId="49" fontId="8" fillId="0" borderId="1" xfId="0" applyNumberFormat="1" applyFont="1" applyBorder="1" applyAlignment="1">
      <alignment horizontal="left" wrapText="1"/>
    </xf>
    <xf numFmtId="2" fontId="3" fillId="0" borderId="1" xfId="0" applyNumberFormat="1" applyFont="1" applyBorder="1" applyAlignment="1">
      <alignment horizontal="left" vertical="top"/>
    </xf>
    <xf numFmtId="49" fontId="7" fillId="0" borderId="1" xfId="0" applyNumberFormat="1" applyFont="1" applyBorder="1" applyAlignment="1">
      <alignment horizontal="left"/>
    </xf>
    <xf numFmtId="3" fontId="7" fillId="0" borderId="1" xfId="0" applyNumberFormat="1" applyFont="1" applyBorder="1" applyAlignment="1">
      <alignment horizontal="left"/>
    </xf>
    <xf numFmtId="0" fontId="8" fillId="0" borderId="1" xfId="0" applyFont="1" applyBorder="1" applyAlignment="1">
      <alignment horizontal="left" wrapText="1"/>
    </xf>
    <xf numFmtId="0" fontId="8" fillId="2" borderId="1" xfId="0" applyFont="1" applyFill="1" applyBorder="1" applyAlignment="1">
      <alignment horizontal="left" wrapText="1"/>
    </xf>
    <xf numFmtId="0" fontId="8" fillId="2" borderId="1" xfId="0" applyFont="1" applyFill="1" applyBorder="1" applyAlignment="1">
      <alignment horizontal="left" vertical="top" wrapText="1"/>
    </xf>
    <xf numFmtId="49" fontId="7" fillId="0" borderId="1" xfId="0" applyNumberFormat="1" applyFont="1" applyBorder="1" applyAlignment="1">
      <alignment horizontal="left" vertical="top"/>
    </xf>
    <xf numFmtId="0" fontId="8" fillId="0" borderId="1" xfId="0" applyFont="1" applyBorder="1" applyAlignment="1">
      <alignment horizontal="left" vertical="top" wrapText="1"/>
    </xf>
    <xf numFmtId="3" fontId="7" fillId="0" borderId="1" xfId="0" applyNumberFormat="1" applyFont="1" applyBorder="1" applyAlignment="1">
      <alignment horizontal="left" vertical="top"/>
    </xf>
    <xf numFmtId="3" fontId="7" fillId="0" borderId="1" xfId="0" applyNumberFormat="1" applyFont="1" applyBorder="1" applyAlignment="1">
      <alignment horizontal="right"/>
    </xf>
    <xf numFmtId="3" fontId="7" fillId="0" borderId="2" xfId="0" applyNumberFormat="1" applyFont="1" applyBorder="1" applyAlignment="1">
      <alignment horizontal="right"/>
    </xf>
    <xf numFmtId="49" fontId="7" fillId="0" borderId="2" xfId="0" applyNumberFormat="1" applyFont="1" applyBorder="1" applyAlignment="1">
      <alignment horizontal="left"/>
    </xf>
    <xf numFmtId="0" fontId="8" fillId="0" borderId="2" xfId="0" applyFont="1" applyBorder="1" applyAlignment="1">
      <alignment wrapText="1"/>
    </xf>
    <xf numFmtId="2" fontId="3" fillId="0" borderId="4" xfId="0" applyNumberFormat="1" applyFont="1" applyBorder="1" applyAlignment="1">
      <alignment horizontal="left" vertical="top"/>
    </xf>
    <xf numFmtId="0" fontId="8" fillId="0" borderId="3" xfId="0" applyFont="1" applyBorder="1" applyAlignment="1">
      <alignment horizontal="left" wrapText="1"/>
    </xf>
    <xf numFmtId="0" fontId="8" fillId="0" borderId="1" xfId="0" applyFont="1" applyBorder="1" applyAlignment="1">
      <alignment wrapText="1"/>
    </xf>
    <xf numFmtId="49" fontId="7" fillId="2" borderId="1" xfId="0" applyNumberFormat="1" applyFont="1" applyFill="1" applyBorder="1" applyAlignment="1">
      <alignment horizontal="left"/>
    </xf>
    <xf numFmtId="0" fontId="8" fillId="2" borderId="1" xfId="0" applyFont="1" applyFill="1" applyBorder="1" applyAlignment="1">
      <alignment wrapText="1"/>
    </xf>
    <xf numFmtId="3" fontId="7" fillId="2" borderId="1" xfId="0" applyNumberFormat="1" applyFont="1" applyFill="1" applyBorder="1" applyAlignment="1">
      <alignment horizontal="right"/>
    </xf>
    <xf numFmtId="0" fontId="3" fillId="2" borderId="1" xfId="0" applyFont="1" applyFill="1" applyBorder="1" applyAlignment="1">
      <alignment horizontal="center"/>
    </xf>
    <xf numFmtId="49" fontId="3" fillId="2" borderId="1" xfId="0" applyNumberFormat="1" applyFont="1" applyFill="1" applyBorder="1" applyAlignment="1">
      <alignment horizontal="center" vertical="top"/>
    </xf>
    <xf numFmtId="9" fontId="3" fillId="2" borderId="1" xfId="0" applyNumberFormat="1" applyFont="1" applyFill="1" applyBorder="1" applyAlignment="1">
      <alignment horizontal="center"/>
    </xf>
    <xf numFmtId="49" fontId="3" fillId="2" borderId="1" xfId="0" applyNumberFormat="1" applyFont="1" applyFill="1" applyBorder="1" applyAlignment="1">
      <alignment horizontal="center"/>
    </xf>
    <xf numFmtId="0" fontId="8" fillId="2" borderId="1" xfId="0" applyFont="1" applyFill="1" applyBorder="1" applyAlignment="1">
      <alignment vertical="center" wrapText="1"/>
    </xf>
    <xf numFmtId="0" fontId="7" fillId="2" borderId="1" xfId="0" applyFont="1" applyFill="1" applyBorder="1" applyAlignment="1">
      <alignment horizontal="left"/>
    </xf>
    <xf numFmtId="0" fontId="7" fillId="2" borderId="1" xfId="0" applyFont="1" applyFill="1" applyBorder="1" applyAlignment="1">
      <alignment horizontal="center"/>
    </xf>
    <xf numFmtId="9" fontId="7" fillId="2" borderId="1" xfId="0" applyNumberFormat="1" applyFont="1" applyFill="1" applyBorder="1" applyAlignment="1">
      <alignment horizontal="center"/>
    </xf>
    <xf numFmtId="49" fontId="7" fillId="2" borderId="1" xfId="0" applyNumberFormat="1" applyFont="1" applyFill="1" applyBorder="1" applyAlignment="1">
      <alignment horizontal="center"/>
    </xf>
    <xf numFmtId="14" fontId="7" fillId="2" borderId="1" xfId="0" applyNumberFormat="1" applyFont="1" applyFill="1" applyBorder="1" applyAlignment="1">
      <alignment horizontal="center"/>
    </xf>
    <xf numFmtId="2" fontId="3" fillId="0" borderId="2" xfId="0" applyNumberFormat="1" applyFont="1" applyBorder="1" applyAlignment="1">
      <alignment horizontal="left" vertical="top"/>
    </xf>
    <xf numFmtId="0" fontId="7" fillId="0" borderId="2" xfId="0" applyFont="1" applyBorder="1" applyAlignment="1">
      <alignment horizontal="left"/>
    </xf>
    <xf numFmtId="0" fontId="8" fillId="0" borderId="2" xfId="0" applyFont="1" applyBorder="1" applyAlignment="1">
      <alignment horizontal="left" wrapText="1"/>
    </xf>
    <xf numFmtId="49" fontId="8" fillId="0" borderId="2" xfId="0" applyNumberFormat="1" applyFont="1" applyBorder="1" applyAlignment="1">
      <alignment horizontal="left" wrapText="1"/>
    </xf>
    <xf numFmtId="49" fontId="8" fillId="0" borderId="2" xfId="0" applyNumberFormat="1" applyFont="1" applyBorder="1" applyAlignment="1">
      <alignment horizontal="left"/>
    </xf>
    <xf numFmtId="0" fontId="8" fillId="0" borderId="2" xfId="0" applyFont="1" applyBorder="1" applyAlignment="1">
      <alignment horizontal="left"/>
    </xf>
    <xf numFmtId="2" fontId="3" fillId="2" borderId="1" xfId="0" applyNumberFormat="1" applyFont="1" applyFill="1" applyBorder="1" applyAlignment="1">
      <alignment horizontal="left" vertical="top"/>
    </xf>
    <xf numFmtId="0" fontId="3" fillId="2" borderId="1" xfId="0" applyFont="1" applyFill="1" applyBorder="1" applyAlignment="1">
      <alignment horizontal="center" vertical="top"/>
    </xf>
    <xf numFmtId="3" fontId="3" fillId="2" borderId="1" xfId="0" applyNumberFormat="1" applyFont="1" applyFill="1" applyBorder="1" applyAlignment="1">
      <alignment horizontal="right" vertical="top"/>
    </xf>
    <xf numFmtId="9" fontId="3" fillId="2" borderId="1" xfId="0" applyNumberFormat="1" applyFont="1" applyFill="1" applyBorder="1" applyAlignment="1">
      <alignment horizontal="center" vertical="top"/>
    </xf>
    <xf numFmtId="14" fontId="3" fillId="2" borderId="1" xfId="0" applyNumberFormat="1" applyFont="1" applyFill="1" applyBorder="1" applyAlignment="1">
      <alignment horizontal="center" vertical="top"/>
    </xf>
    <xf numFmtId="0" fontId="7" fillId="2" borderId="1" xfId="0" applyFont="1" applyFill="1" applyBorder="1" applyAlignment="1">
      <alignment horizontal="left" wrapText="1"/>
    </xf>
    <xf numFmtId="49" fontId="8" fillId="2" borderId="1" xfId="0" applyNumberFormat="1" applyFont="1" applyFill="1" applyBorder="1" applyAlignment="1">
      <alignment horizontal="left" wrapText="1"/>
    </xf>
    <xf numFmtId="3" fontId="3" fillId="2" borderId="1" xfId="0" applyNumberFormat="1" applyFont="1" applyFill="1" applyBorder="1" applyAlignment="1">
      <alignment wrapText="1"/>
    </xf>
    <xf numFmtId="49" fontId="3" fillId="2" borderId="1" xfId="0" applyNumberFormat="1" applyFont="1" applyFill="1" applyBorder="1" applyAlignment="1">
      <alignment horizontal="left" vertical="top"/>
    </xf>
    <xf numFmtId="49" fontId="7" fillId="2" borderId="1" xfId="0" applyNumberFormat="1" applyFont="1" applyFill="1" applyBorder="1" applyAlignment="1">
      <alignment horizontal="left" wrapText="1"/>
    </xf>
    <xf numFmtId="3" fontId="3" fillId="2" borderId="1" xfId="0" applyNumberFormat="1" applyFont="1" applyFill="1" applyBorder="1" applyAlignment="1">
      <alignment vertical="top"/>
    </xf>
    <xf numFmtId="49" fontId="7" fillId="2" borderId="1" xfId="0" applyNumberFormat="1" applyFont="1" applyFill="1" applyBorder="1" applyAlignment="1">
      <alignment horizontal="left" vertical="top" wrapText="1"/>
    </xf>
    <xf numFmtId="3" fontId="7" fillId="2" borderId="1" xfId="0" applyNumberFormat="1" applyFont="1" applyFill="1" applyBorder="1" applyAlignment="1">
      <alignment horizontal="right" vertical="top"/>
    </xf>
    <xf numFmtId="49" fontId="7" fillId="2" borderId="1" xfId="0" applyNumberFormat="1" applyFont="1" applyFill="1" applyBorder="1" applyAlignment="1">
      <alignment horizontal="center" vertical="top"/>
    </xf>
    <xf numFmtId="0" fontId="7" fillId="2" borderId="1" xfId="0" applyFont="1" applyFill="1" applyBorder="1" applyAlignment="1">
      <alignment horizontal="center" vertical="top"/>
    </xf>
    <xf numFmtId="9" fontId="7" fillId="2" borderId="1" xfId="0" applyNumberFormat="1" applyFont="1" applyFill="1" applyBorder="1" applyAlignment="1">
      <alignment horizontal="center" vertical="top"/>
    </xf>
    <xf numFmtId="14" fontId="7" fillId="2" borderId="1" xfId="0" applyNumberFormat="1" applyFont="1" applyFill="1" applyBorder="1" applyAlignment="1">
      <alignment horizontal="center" vertical="top"/>
    </xf>
    <xf numFmtId="0" fontId="0" fillId="2" borderId="0" xfId="0" applyFill="1"/>
    <xf numFmtId="0" fontId="7" fillId="2" borderId="1" xfId="0" applyFont="1" applyFill="1" applyBorder="1"/>
    <xf numFmtId="14" fontId="3" fillId="2" borderId="1" xfId="0" applyNumberFormat="1" applyFont="1" applyFill="1" applyBorder="1" applyAlignment="1">
      <alignment horizontal="center"/>
    </xf>
    <xf numFmtId="49" fontId="8" fillId="2" borderId="1" xfId="0" applyNumberFormat="1" applyFont="1" applyFill="1" applyBorder="1" applyAlignment="1">
      <alignment horizontal="left"/>
    </xf>
    <xf numFmtId="0" fontId="3" fillId="2" borderId="0" xfId="0" applyFont="1" applyFill="1" applyAlignment="1">
      <alignment horizontal="left"/>
    </xf>
    <xf numFmtId="49" fontId="3" fillId="2" borderId="0" xfId="0" applyNumberFormat="1" applyFont="1" applyFill="1" applyAlignment="1">
      <alignment vertical="center"/>
    </xf>
    <xf numFmtId="3" fontId="3" fillId="2" borderId="1" xfId="0" applyNumberFormat="1" applyFont="1" applyFill="1" applyBorder="1" applyAlignment="1">
      <alignment horizontal="right"/>
    </xf>
    <xf numFmtId="49" fontId="7" fillId="2" borderId="1" xfId="0" applyNumberFormat="1" applyFont="1" applyFill="1" applyBorder="1" applyAlignment="1">
      <alignment horizontal="left" vertical="top"/>
    </xf>
    <xf numFmtId="0" fontId="8" fillId="2" borderId="1" xfId="0" applyFont="1" applyFill="1" applyBorder="1" applyAlignment="1">
      <alignment vertical="top" wrapText="1"/>
    </xf>
    <xf numFmtId="0" fontId="7" fillId="2" borderId="1" xfId="0" applyFont="1" applyFill="1" applyBorder="1" applyAlignment="1">
      <alignment horizontal="left" vertical="top"/>
    </xf>
    <xf numFmtId="0" fontId="1" fillId="2" borderId="0" xfId="0" applyFont="1" applyFill="1" applyAlignment="1">
      <alignment horizontal="left" vertical="top"/>
    </xf>
    <xf numFmtId="0" fontId="1" fillId="2" borderId="1" xfId="0" applyFont="1" applyFill="1" applyBorder="1" applyAlignment="1">
      <alignment horizontal="left" vertical="top" wrapText="1"/>
    </xf>
    <xf numFmtId="2" fontId="1" fillId="2" borderId="1" xfId="0" applyNumberFormat="1" applyFont="1" applyFill="1" applyBorder="1" applyAlignment="1">
      <alignment horizontal="left" vertical="top" wrapText="1"/>
    </xf>
    <xf numFmtId="0" fontId="3" fillId="2" borderId="0" xfId="0" applyFont="1" applyFill="1" applyAlignment="1">
      <alignment horizontal="left" vertical="top" wrapText="1"/>
    </xf>
    <xf numFmtId="49" fontId="3" fillId="2" borderId="0" xfId="0" applyNumberFormat="1" applyFont="1" applyFill="1" applyBorder="1" applyAlignment="1">
      <alignment horizontal="left"/>
    </xf>
  </cellXfs>
  <cellStyles count="3">
    <cellStyle name="Čárka 2" xfId="1" xr:uid="{00000000-0005-0000-0000-000000000000}"/>
    <cellStyle name="Normální" xfId="0" builtinId="0"/>
    <cellStyle name="Normální 2" xfId="2" xr:uid="{83678399-23A1-4765-8F29-68D130C2C65F}"/>
  </cellStyles>
  <dxfs count="0"/>
  <tableStyles count="0" defaultTableStyle="TableStyleMedium2" defaultPivotStyle="PivotStyleLight16"/>
  <colors>
    <mruColors>
      <color rgb="FFFE0802"/>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52"/>
  <sheetViews>
    <sheetView tabSelected="1" zoomScale="78" zoomScaleNormal="78" workbookViewId="0"/>
  </sheetViews>
  <sheetFormatPr defaultColWidth="9.140625" defaultRowHeight="12.75" x14ac:dyDescent="0.25"/>
  <cols>
    <col min="1" max="1" width="11.7109375" style="2" customWidth="1"/>
    <col min="2" max="2" width="29.7109375" style="2" customWidth="1"/>
    <col min="3" max="3" width="34.5703125" style="2" customWidth="1"/>
    <col min="4" max="5" width="11.140625" style="2" customWidth="1"/>
    <col min="6" max="6" width="9.7109375" style="2" customWidth="1"/>
    <col min="7" max="13" width="9.28515625" style="2" customWidth="1"/>
    <col min="14" max="14" width="12" style="2" customWidth="1"/>
    <col min="15" max="15" width="16.140625" style="2" bestFit="1" customWidth="1"/>
    <col min="16" max="16" width="9.28515625" style="2" customWidth="1"/>
    <col min="17" max="17" width="8.28515625" style="2" customWidth="1"/>
    <col min="18" max="19" width="7.42578125" style="2" customWidth="1"/>
    <col min="20" max="20" width="11.7109375" style="2" customWidth="1"/>
    <col min="21" max="21" width="11.28515625" style="2" customWidth="1"/>
    <col min="22" max="16384" width="9.140625" style="2"/>
  </cols>
  <sheetData>
    <row r="1" spans="1:83" ht="38.25" customHeight="1" x14ac:dyDescent="0.25">
      <c r="A1" s="1" t="s">
        <v>29</v>
      </c>
    </row>
    <row r="2" spans="1:83" ht="15" customHeight="1" x14ac:dyDescent="0.25">
      <c r="A2" s="8" t="s">
        <v>35</v>
      </c>
      <c r="D2" s="8" t="s">
        <v>21</v>
      </c>
    </row>
    <row r="3" spans="1:83" ht="15" customHeight="1" x14ac:dyDescent="0.25">
      <c r="A3" s="8" t="s">
        <v>31</v>
      </c>
      <c r="D3" s="2" t="s">
        <v>28</v>
      </c>
    </row>
    <row r="4" spans="1:83" ht="15" customHeight="1" x14ac:dyDescent="0.25">
      <c r="A4" s="8" t="s">
        <v>36</v>
      </c>
    </row>
    <row r="5" spans="1:83" ht="15" customHeight="1" x14ac:dyDescent="0.25">
      <c r="A5" s="8" t="s">
        <v>147</v>
      </c>
    </row>
    <row r="6" spans="1:83" ht="15" customHeight="1" x14ac:dyDescent="0.25">
      <c r="A6" s="74" t="s">
        <v>32</v>
      </c>
      <c r="B6" s="74"/>
      <c r="C6" s="74"/>
      <c r="D6" s="8" t="s">
        <v>22</v>
      </c>
    </row>
    <row r="7" spans="1:83" ht="26.25" customHeight="1" x14ac:dyDescent="0.25">
      <c r="A7" s="8" t="s">
        <v>30</v>
      </c>
      <c r="D7" s="77" t="s">
        <v>33</v>
      </c>
      <c r="E7" s="77"/>
      <c r="F7" s="77"/>
      <c r="G7" s="77"/>
      <c r="H7" s="77"/>
      <c r="I7" s="77"/>
      <c r="J7" s="77"/>
      <c r="K7" s="77"/>
      <c r="L7" s="77"/>
      <c r="M7" s="77"/>
    </row>
    <row r="8" spans="1:83" ht="26.25" customHeight="1" x14ac:dyDescent="0.25">
      <c r="D8" s="77" t="s">
        <v>34</v>
      </c>
      <c r="E8" s="77"/>
      <c r="F8" s="77"/>
      <c r="G8" s="77"/>
      <c r="H8" s="77"/>
      <c r="I8" s="77"/>
      <c r="J8" s="77"/>
      <c r="K8" s="77"/>
      <c r="L8" s="77"/>
      <c r="M8" s="77"/>
    </row>
    <row r="9" spans="1:83" ht="15" customHeight="1" x14ac:dyDescent="0.25">
      <c r="A9" s="3"/>
    </row>
    <row r="10" spans="1:83"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c r="N10" s="75" t="s">
        <v>5</v>
      </c>
      <c r="O10" s="75" t="s">
        <v>6</v>
      </c>
      <c r="P10" s="75" t="s">
        <v>7</v>
      </c>
      <c r="Q10" s="75" t="s">
        <v>8</v>
      </c>
      <c r="R10" s="75" t="s">
        <v>9</v>
      </c>
      <c r="S10" s="75" t="s">
        <v>10</v>
      </c>
      <c r="T10" s="75" t="s">
        <v>11</v>
      </c>
      <c r="U10" s="75" t="s">
        <v>12</v>
      </c>
    </row>
    <row r="11" spans="1:83" ht="59.45" customHeight="1" x14ac:dyDescent="0.25">
      <c r="A11" s="75"/>
      <c r="B11" s="75"/>
      <c r="C11" s="75"/>
      <c r="D11" s="75"/>
      <c r="E11" s="76"/>
      <c r="F11" s="75"/>
      <c r="G11" s="75"/>
      <c r="H11" s="75"/>
      <c r="I11" s="75"/>
      <c r="J11" s="75"/>
      <c r="K11" s="75"/>
      <c r="L11" s="75"/>
      <c r="M11" s="75"/>
      <c r="N11" s="75"/>
      <c r="O11" s="75"/>
      <c r="P11" s="75"/>
      <c r="Q11" s="75"/>
      <c r="R11" s="75"/>
      <c r="S11" s="75"/>
      <c r="T11" s="75"/>
      <c r="U11" s="75"/>
    </row>
    <row r="12" spans="1:83" ht="42" customHeight="1" x14ac:dyDescent="0.25">
      <c r="A12" s="75"/>
      <c r="B12" s="75"/>
      <c r="C12" s="75"/>
      <c r="D12" s="75"/>
      <c r="E12" s="76"/>
      <c r="F12" s="9" t="s">
        <v>23</v>
      </c>
      <c r="G12" s="9" t="s">
        <v>18</v>
      </c>
      <c r="H12" s="9" t="s">
        <v>18</v>
      </c>
      <c r="I12" s="9" t="s">
        <v>19</v>
      </c>
      <c r="J12" s="9" t="s">
        <v>20</v>
      </c>
      <c r="K12" s="9" t="s">
        <v>20</v>
      </c>
      <c r="L12" s="9" t="s">
        <v>19</v>
      </c>
      <c r="M12" s="9"/>
      <c r="N12" s="9"/>
      <c r="O12" s="9"/>
      <c r="P12" s="9"/>
      <c r="Q12" s="9"/>
      <c r="R12" s="9"/>
      <c r="S12" s="9"/>
      <c r="T12" s="9"/>
      <c r="U12" s="9"/>
    </row>
    <row r="13" spans="1:83" s="4" customFormat="1" ht="12.75" customHeight="1" x14ac:dyDescent="0.2">
      <c r="A13" s="28" t="s">
        <v>38</v>
      </c>
      <c r="B13" s="52" t="s">
        <v>39</v>
      </c>
      <c r="C13" s="53" t="s">
        <v>40</v>
      </c>
      <c r="D13" s="30">
        <v>237989</v>
      </c>
      <c r="E13" s="30">
        <v>150000</v>
      </c>
      <c r="F13" s="47">
        <v>33</v>
      </c>
      <c r="G13" s="47">
        <v>11.6</v>
      </c>
      <c r="H13" s="47">
        <v>12.8</v>
      </c>
      <c r="I13" s="47">
        <v>4</v>
      </c>
      <c r="J13" s="47">
        <v>6.8</v>
      </c>
      <c r="K13" s="47">
        <v>6.8</v>
      </c>
      <c r="L13" s="47">
        <v>4</v>
      </c>
      <c r="M13" s="47">
        <v>79</v>
      </c>
      <c r="N13" s="54">
        <v>130000</v>
      </c>
      <c r="O13" s="55" t="s">
        <v>55</v>
      </c>
      <c r="P13" s="37" t="s">
        <v>37</v>
      </c>
      <c r="Q13" s="32" t="s">
        <v>37</v>
      </c>
      <c r="R13" s="33">
        <v>0.63</v>
      </c>
      <c r="S13" s="32" t="s">
        <v>56</v>
      </c>
      <c r="T13" s="40">
        <v>44985</v>
      </c>
      <c r="U13" s="40">
        <v>45016</v>
      </c>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row>
    <row r="14" spans="1:83" x14ac:dyDescent="0.2">
      <c r="A14" s="16" t="s">
        <v>41</v>
      </c>
      <c r="B14" s="16" t="s">
        <v>42</v>
      </c>
      <c r="C14" s="16" t="s">
        <v>43</v>
      </c>
      <c r="D14" s="30">
        <v>126000</v>
      </c>
      <c r="E14" s="30">
        <v>112500</v>
      </c>
      <c r="F14" s="47">
        <v>35.799999999999997</v>
      </c>
      <c r="G14" s="47">
        <v>12</v>
      </c>
      <c r="H14" s="47">
        <v>13</v>
      </c>
      <c r="I14" s="47">
        <v>4</v>
      </c>
      <c r="J14" s="47">
        <v>3.6</v>
      </c>
      <c r="K14" s="47">
        <v>5.8</v>
      </c>
      <c r="L14" s="47">
        <v>3</v>
      </c>
      <c r="M14" s="47">
        <v>77.2</v>
      </c>
      <c r="N14" s="54">
        <v>70000</v>
      </c>
      <c r="O14" s="55" t="s">
        <v>55</v>
      </c>
      <c r="P14" s="37" t="s">
        <v>37</v>
      </c>
      <c r="Q14" s="32" t="s">
        <v>37</v>
      </c>
      <c r="R14" s="38">
        <v>0.89</v>
      </c>
      <c r="S14" s="32" t="s">
        <v>56</v>
      </c>
      <c r="T14" s="40">
        <v>44985</v>
      </c>
      <c r="U14" s="40">
        <v>45046</v>
      </c>
    </row>
    <row r="15" spans="1:83" x14ac:dyDescent="0.2">
      <c r="A15" s="16" t="s">
        <v>44</v>
      </c>
      <c r="B15" s="56" t="s">
        <v>45</v>
      </c>
      <c r="C15" s="16" t="s">
        <v>46</v>
      </c>
      <c r="D15" s="30">
        <v>160000</v>
      </c>
      <c r="E15" s="30">
        <v>120000</v>
      </c>
      <c r="F15" s="47">
        <v>28.6</v>
      </c>
      <c r="G15" s="47">
        <v>12.2</v>
      </c>
      <c r="H15" s="47">
        <v>11.4</v>
      </c>
      <c r="I15" s="47">
        <v>4</v>
      </c>
      <c r="J15" s="47">
        <v>5.8</v>
      </c>
      <c r="K15" s="47">
        <v>6.6</v>
      </c>
      <c r="L15" s="47">
        <v>5</v>
      </c>
      <c r="M15" s="47">
        <v>73.599999999999994</v>
      </c>
      <c r="N15" s="57">
        <v>45000</v>
      </c>
      <c r="O15" s="55" t="s">
        <v>55</v>
      </c>
      <c r="P15" s="39" t="s">
        <v>37</v>
      </c>
      <c r="Q15" s="32" t="s">
        <v>37</v>
      </c>
      <c r="R15" s="34" t="s">
        <v>47</v>
      </c>
      <c r="S15" s="32" t="s">
        <v>57</v>
      </c>
      <c r="T15" s="39" t="s">
        <v>48</v>
      </c>
      <c r="U15" s="40">
        <v>45046</v>
      </c>
    </row>
    <row r="16" spans="1:83" x14ac:dyDescent="0.2">
      <c r="A16" s="16" t="s">
        <v>49</v>
      </c>
      <c r="B16" s="56" t="s">
        <v>50</v>
      </c>
      <c r="C16" s="16" t="s">
        <v>51</v>
      </c>
      <c r="D16" s="30">
        <v>199100</v>
      </c>
      <c r="E16" s="30">
        <v>100000</v>
      </c>
      <c r="F16" s="47">
        <v>34.4</v>
      </c>
      <c r="G16" s="47">
        <v>12.8</v>
      </c>
      <c r="H16" s="47">
        <v>12.6</v>
      </c>
      <c r="I16" s="47">
        <v>4.8</v>
      </c>
      <c r="J16" s="47">
        <v>8</v>
      </c>
      <c r="K16" s="47">
        <v>8.1999999999999993</v>
      </c>
      <c r="L16" s="47">
        <v>5</v>
      </c>
      <c r="M16" s="47">
        <v>85.8</v>
      </c>
      <c r="N16" s="57">
        <v>100000</v>
      </c>
      <c r="O16" s="55" t="s">
        <v>55</v>
      </c>
      <c r="P16" s="39" t="s">
        <v>52</v>
      </c>
      <c r="Q16" s="32" t="s">
        <v>37</v>
      </c>
      <c r="R16" s="39" t="s">
        <v>53</v>
      </c>
      <c r="S16" s="32" t="s">
        <v>58</v>
      </c>
      <c r="T16" s="39" t="s">
        <v>54</v>
      </c>
      <c r="U16" s="34" t="s">
        <v>59</v>
      </c>
    </row>
    <row r="17" spans="1:23" ht="25.5" x14ac:dyDescent="0.25">
      <c r="A17" s="17" t="s">
        <v>60</v>
      </c>
      <c r="B17" s="58" t="s">
        <v>61</v>
      </c>
      <c r="C17" s="17" t="s">
        <v>62</v>
      </c>
      <c r="D17" s="59">
        <v>133700</v>
      </c>
      <c r="E17" s="59">
        <v>100000</v>
      </c>
      <c r="F17" s="47">
        <v>31.142900000000001</v>
      </c>
      <c r="G17" s="47">
        <v>11.7143</v>
      </c>
      <c r="H17" s="47">
        <v>11</v>
      </c>
      <c r="I17" s="47">
        <v>4</v>
      </c>
      <c r="J17" s="47">
        <v>8</v>
      </c>
      <c r="K17" s="47">
        <v>7.1429</v>
      </c>
      <c r="L17" s="47">
        <v>4</v>
      </c>
      <c r="M17" s="47">
        <v>77</v>
      </c>
      <c r="N17" s="57">
        <v>100000</v>
      </c>
      <c r="O17" s="55" t="s">
        <v>55</v>
      </c>
      <c r="P17" s="60" t="s">
        <v>37</v>
      </c>
      <c r="Q17" s="32" t="s">
        <v>37</v>
      </c>
      <c r="R17" s="32" t="s">
        <v>47</v>
      </c>
      <c r="S17" s="32" t="s">
        <v>47</v>
      </c>
      <c r="T17" s="60" t="s">
        <v>54</v>
      </c>
      <c r="U17" s="32" t="s">
        <v>74</v>
      </c>
    </row>
    <row r="18" spans="1:23" x14ac:dyDescent="0.25">
      <c r="A18" s="17" t="s">
        <v>63</v>
      </c>
      <c r="B18" s="58" t="s">
        <v>50</v>
      </c>
      <c r="C18" s="17" t="s">
        <v>64</v>
      </c>
      <c r="D18" s="59">
        <v>128000</v>
      </c>
      <c r="E18" s="59">
        <v>80000</v>
      </c>
      <c r="F18" s="47">
        <v>33.285699999999999</v>
      </c>
      <c r="G18" s="47">
        <v>12.857100000000001</v>
      </c>
      <c r="H18" s="47">
        <v>13</v>
      </c>
      <c r="I18" s="47">
        <v>4.8571</v>
      </c>
      <c r="J18" s="47">
        <v>8.8571000000000009</v>
      </c>
      <c r="K18" s="47">
        <v>9</v>
      </c>
      <c r="L18" s="47">
        <v>4</v>
      </c>
      <c r="M18" s="47">
        <v>85.857100000000003</v>
      </c>
      <c r="N18" s="57">
        <v>80000</v>
      </c>
      <c r="O18" s="55" t="s">
        <v>55</v>
      </c>
      <c r="P18" s="60" t="s">
        <v>37</v>
      </c>
      <c r="Q18" s="32" t="s">
        <v>37</v>
      </c>
      <c r="R18" s="60" t="s">
        <v>71</v>
      </c>
      <c r="S18" s="32" t="s">
        <v>57</v>
      </c>
      <c r="T18" s="60" t="s">
        <v>72</v>
      </c>
      <c r="U18" s="32" t="s">
        <v>74</v>
      </c>
    </row>
    <row r="19" spans="1:23" x14ac:dyDescent="0.25">
      <c r="A19" s="17" t="s">
        <v>65</v>
      </c>
      <c r="B19" s="58" t="s">
        <v>66</v>
      </c>
      <c r="C19" s="17" t="s">
        <v>67</v>
      </c>
      <c r="D19" s="59">
        <v>195000</v>
      </c>
      <c r="E19" s="59">
        <v>170000</v>
      </c>
      <c r="F19" s="47">
        <v>32.285699999999999</v>
      </c>
      <c r="G19" s="47">
        <v>12.571400000000001</v>
      </c>
      <c r="H19" s="47">
        <v>12.7143</v>
      </c>
      <c r="I19" s="47">
        <v>3.1429</v>
      </c>
      <c r="J19" s="47">
        <v>4</v>
      </c>
      <c r="K19" s="47">
        <v>8.2857000000000003</v>
      </c>
      <c r="L19" s="47">
        <v>2</v>
      </c>
      <c r="M19" s="47">
        <v>75</v>
      </c>
      <c r="N19" s="57">
        <v>100000</v>
      </c>
      <c r="O19" s="55" t="s">
        <v>55</v>
      </c>
      <c r="P19" s="61" t="s">
        <v>37</v>
      </c>
      <c r="Q19" s="32" t="s">
        <v>37</v>
      </c>
      <c r="R19" s="62">
        <v>0.87</v>
      </c>
      <c r="S19" s="32" t="s">
        <v>56</v>
      </c>
      <c r="T19" s="63">
        <v>45046</v>
      </c>
      <c r="U19" s="32" t="s">
        <v>75</v>
      </c>
    </row>
    <row r="20" spans="1:23" x14ac:dyDescent="0.25">
      <c r="A20" s="17" t="s">
        <v>68</v>
      </c>
      <c r="B20" s="58" t="s">
        <v>69</v>
      </c>
      <c r="C20" s="17" t="s">
        <v>70</v>
      </c>
      <c r="D20" s="59">
        <v>573772</v>
      </c>
      <c r="E20" s="59">
        <v>45000</v>
      </c>
      <c r="F20" s="47">
        <v>34.142899999999997</v>
      </c>
      <c r="G20" s="47">
        <v>13.2857</v>
      </c>
      <c r="H20" s="47">
        <v>12.428599999999999</v>
      </c>
      <c r="I20" s="47">
        <v>4.1429</v>
      </c>
      <c r="J20" s="47">
        <v>8.1428999999999991</v>
      </c>
      <c r="K20" s="47">
        <v>7.1429</v>
      </c>
      <c r="L20" s="47">
        <v>4</v>
      </c>
      <c r="M20" s="47">
        <v>83.285700000000006</v>
      </c>
      <c r="N20" s="57">
        <v>45000</v>
      </c>
      <c r="O20" s="55" t="s">
        <v>55</v>
      </c>
      <c r="P20" s="61" t="s">
        <v>37</v>
      </c>
      <c r="Q20" s="32" t="s">
        <v>37</v>
      </c>
      <c r="R20" s="50">
        <v>0.64</v>
      </c>
      <c r="S20" s="32" t="s">
        <v>73</v>
      </c>
      <c r="T20" s="63">
        <v>45077</v>
      </c>
      <c r="U20" s="63">
        <v>45077</v>
      </c>
    </row>
    <row r="21" spans="1:23" x14ac:dyDescent="0.25">
      <c r="A21" s="17" t="s">
        <v>78</v>
      </c>
      <c r="B21" s="58" t="s">
        <v>79</v>
      </c>
      <c r="C21" s="17" t="s">
        <v>80</v>
      </c>
      <c r="D21" s="59">
        <v>135000</v>
      </c>
      <c r="E21" s="59">
        <v>90000</v>
      </c>
      <c r="F21" s="47">
        <v>32.857100000000003</v>
      </c>
      <c r="G21" s="47">
        <v>11.857100000000001</v>
      </c>
      <c r="H21" s="47">
        <v>11.428599999999999</v>
      </c>
      <c r="I21" s="47">
        <v>4.1429</v>
      </c>
      <c r="J21" s="47">
        <v>6.5713999999999997</v>
      </c>
      <c r="K21" s="47">
        <v>8.7142999999999997</v>
      </c>
      <c r="L21" s="47">
        <v>5</v>
      </c>
      <c r="M21" s="47">
        <v>80.571399999999997</v>
      </c>
      <c r="N21" s="57">
        <v>90000</v>
      </c>
      <c r="O21" s="55" t="s">
        <v>55</v>
      </c>
      <c r="P21" s="61" t="s">
        <v>37</v>
      </c>
      <c r="Q21" s="32" t="s">
        <v>37</v>
      </c>
      <c r="R21" s="50">
        <v>0.89</v>
      </c>
      <c r="S21" s="32" t="s">
        <v>47</v>
      </c>
      <c r="T21" s="63">
        <v>45016</v>
      </c>
      <c r="U21" s="63">
        <v>45107</v>
      </c>
    </row>
    <row r="22" spans="1:23" x14ac:dyDescent="0.25">
      <c r="A22" s="17" t="s">
        <v>81</v>
      </c>
      <c r="B22" s="58" t="s">
        <v>82</v>
      </c>
      <c r="C22" s="17" t="s">
        <v>83</v>
      </c>
      <c r="D22" s="59">
        <v>268800</v>
      </c>
      <c r="E22" s="59">
        <v>150000</v>
      </c>
      <c r="F22" s="47">
        <v>32.571399999999997</v>
      </c>
      <c r="G22" s="47">
        <v>11.857100000000001</v>
      </c>
      <c r="H22" s="47">
        <v>11.142899999999999</v>
      </c>
      <c r="I22" s="47">
        <v>4.1429</v>
      </c>
      <c r="J22" s="47">
        <v>6.8571</v>
      </c>
      <c r="K22" s="47">
        <v>7.5713999999999997</v>
      </c>
      <c r="L22" s="47">
        <v>5</v>
      </c>
      <c r="M22" s="47">
        <v>79.142899999999997</v>
      </c>
      <c r="N22" s="57">
        <v>130000</v>
      </c>
      <c r="O22" s="55" t="s">
        <v>55</v>
      </c>
      <c r="P22" s="61" t="s">
        <v>37</v>
      </c>
      <c r="Q22" s="32" t="s">
        <v>37</v>
      </c>
      <c r="R22" s="50">
        <v>0.63</v>
      </c>
      <c r="S22" s="32" t="s">
        <v>47</v>
      </c>
      <c r="T22" s="63">
        <v>44986</v>
      </c>
      <c r="U22" s="63">
        <v>45107</v>
      </c>
    </row>
    <row r="23" spans="1:23" x14ac:dyDescent="0.25">
      <c r="A23" s="17" t="s">
        <v>84</v>
      </c>
      <c r="B23" s="58" t="s">
        <v>85</v>
      </c>
      <c r="C23" s="17" t="s">
        <v>86</v>
      </c>
      <c r="D23" s="59">
        <v>469000</v>
      </c>
      <c r="E23" s="59">
        <v>310000</v>
      </c>
      <c r="F23" s="47">
        <v>33.714300000000001</v>
      </c>
      <c r="G23" s="47">
        <v>11.142899999999999</v>
      </c>
      <c r="H23" s="47">
        <v>11.857100000000001</v>
      </c>
      <c r="I23" s="47">
        <v>4.2857000000000003</v>
      </c>
      <c r="J23" s="47">
        <v>6.7142999999999997</v>
      </c>
      <c r="K23" s="47">
        <v>7.1429</v>
      </c>
      <c r="L23" s="47">
        <v>2</v>
      </c>
      <c r="M23" s="47">
        <v>76.857100000000003</v>
      </c>
      <c r="N23" s="57">
        <v>150000</v>
      </c>
      <c r="O23" s="55" t="s">
        <v>55</v>
      </c>
      <c r="P23" s="61" t="s">
        <v>37</v>
      </c>
      <c r="Q23" s="32" t="s">
        <v>37</v>
      </c>
      <c r="R23" s="50">
        <v>0.66</v>
      </c>
      <c r="S23" s="32" t="s">
        <v>73</v>
      </c>
      <c r="T23" s="63">
        <v>45137</v>
      </c>
      <c r="U23" s="63">
        <v>45169</v>
      </c>
    </row>
    <row r="24" spans="1:23" ht="25.5" x14ac:dyDescent="0.25">
      <c r="A24" s="17" t="s">
        <v>87</v>
      </c>
      <c r="B24" s="58" t="s">
        <v>88</v>
      </c>
      <c r="C24" s="17" t="s">
        <v>89</v>
      </c>
      <c r="D24" s="59">
        <v>200100</v>
      </c>
      <c r="E24" s="59">
        <v>100000</v>
      </c>
      <c r="F24" s="47">
        <v>35</v>
      </c>
      <c r="G24" s="47">
        <v>10.7143</v>
      </c>
      <c r="H24" s="47">
        <v>12.857100000000001</v>
      </c>
      <c r="I24" s="47">
        <v>4</v>
      </c>
      <c r="J24" s="47">
        <v>7</v>
      </c>
      <c r="K24" s="47">
        <v>7.1429</v>
      </c>
      <c r="L24" s="47">
        <v>5</v>
      </c>
      <c r="M24" s="47">
        <v>81.714299999999994</v>
      </c>
      <c r="N24" s="57">
        <v>70000</v>
      </c>
      <c r="O24" s="55" t="s">
        <v>55</v>
      </c>
      <c r="P24" s="61" t="s">
        <v>37</v>
      </c>
      <c r="Q24" s="32" t="s">
        <v>37</v>
      </c>
      <c r="R24" s="50">
        <v>0.5</v>
      </c>
      <c r="S24" s="32" t="s">
        <v>58</v>
      </c>
      <c r="T24" s="63">
        <v>45077</v>
      </c>
      <c r="U24" s="63">
        <v>45138</v>
      </c>
    </row>
    <row r="25" spans="1:23" ht="25.5" x14ac:dyDescent="0.25">
      <c r="A25" s="17" t="s">
        <v>90</v>
      </c>
      <c r="B25" s="58" t="s">
        <v>91</v>
      </c>
      <c r="C25" s="17" t="s">
        <v>92</v>
      </c>
      <c r="D25" s="59">
        <v>184789</v>
      </c>
      <c r="E25" s="59">
        <v>90000</v>
      </c>
      <c r="F25" s="47">
        <v>34.714300000000001</v>
      </c>
      <c r="G25" s="47">
        <v>12.7143</v>
      </c>
      <c r="H25" s="47">
        <v>12.2857</v>
      </c>
      <c r="I25" s="47">
        <v>3.2856999999999998</v>
      </c>
      <c r="J25" s="47">
        <v>7.4286000000000003</v>
      </c>
      <c r="K25" s="47">
        <v>7.8571</v>
      </c>
      <c r="L25" s="47">
        <v>5</v>
      </c>
      <c r="M25" s="47">
        <v>83.285700000000006</v>
      </c>
      <c r="N25" s="57">
        <v>70000</v>
      </c>
      <c r="O25" s="55" t="s">
        <v>55</v>
      </c>
      <c r="P25" s="61" t="s">
        <v>37</v>
      </c>
      <c r="Q25" s="32" t="s">
        <v>37</v>
      </c>
      <c r="R25" s="50">
        <v>0.49</v>
      </c>
      <c r="S25" s="32" t="s">
        <v>96</v>
      </c>
      <c r="T25" s="63">
        <v>45061</v>
      </c>
      <c r="U25" s="63">
        <v>45138</v>
      </c>
    </row>
    <row r="26" spans="1:23" ht="25.5" x14ac:dyDescent="0.25">
      <c r="A26" s="17" t="s">
        <v>93</v>
      </c>
      <c r="B26" s="58" t="s">
        <v>94</v>
      </c>
      <c r="C26" s="17" t="s">
        <v>95</v>
      </c>
      <c r="D26" s="59">
        <v>500000</v>
      </c>
      <c r="E26" s="59">
        <v>300000</v>
      </c>
      <c r="F26" s="47">
        <v>34</v>
      </c>
      <c r="G26" s="47">
        <v>12.7143</v>
      </c>
      <c r="H26" s="47">
        <v>11.7143</v>
      </c>
      <c r="I26" s="47">
        <v>4.4286000000000003</v>
      </c>
      <c r="J26" s="47">
        <v>7.7142999999999997</v>
      </c>
      <c r="K26" s="47">
        <v>8</v>
      </c>
      <c r="L26" s="47">
        <v>5</v>
      </c>
      <c r="M26" s="47">
        <v>83.571399999999997</v>
      </c>
      <c r="N26" s="57">
        <v>250000</v>
      </c>
      <c r="O26" s="55" t="s">
        <v>55</v>
      </c>
      <c r="P26" s="61" t="s">
        <v>37</v>
      </c>
      <c r="Q26" s="32" t="s">
        <v>37</v>
      </c>
      <c r="R26" s="50">
        <v>0.6</v>
      </c>
      <c r="S26" s="32" t="s">
        <v>58</v>
      </c>
      <c r="T26" s="63">
        <v>45077</v>
      </c>
      <c r="U26" s="63">
        <v>45138</v>
      </c>
    </row>
    <row r="27" spans="1:23" ht="15" x14ac:dyDescent="0.25">
      <c r="A27" s="16" t="s">
        <v>97</v>
      </c>
      <c r="B27" s="28" t="s">
        <v>98</v>
      </c>
      <c r="C27" s="29" t="s">
        <v>99</v>
      </c>
      <c r="D27" s="30">
        <v>160000</v>
      </c>
      <c r="E27" s="30">
        <v>140000</v>
      </c>
      <c r="F27" s="47">
        <v>23.285699999999999</v>
      </c>
      <c r="G27" s="47">
        <v>12.428599999999999</v>
      </c>
      <c r="H27" s="47">
        <v>7.7142999999999997</v>
      </c>
      <c r="I27" s="47">
        <v>3.4285999999999999</v>
      </c>
      <c r="J27" s="47">
        <v>5.8571</v>
      </c>
      <c r="K27" s="47">
        <v>4.5713999999999997</v>
      </c>
      <c r="L27" s="47">
        <v>4</v>
      </c>
      <c r="M27" s="47">
        <v>61.285699999999999</v>
      </c>
      <c r="N27" s="57">
        <v>0</v>
      </c>
      <c r="O27" s="55"/>
      <c r="P27" s="34" t="s">
        <v>37</v>
      </c>
      <c r="Q27" s="32"/>
      <c r="R27" s="34" t="s">
        <v>100</v>
      </c>
      <c r="S27" s="32"/>
      <c r="T27" s="39" t="s">
        <v>101</v>
      </c>
      <c r="U27" s="34"/>
      <c r="W27" s="64"/>
    </row>
    <row r="28" spans="1:23" ht="12.75" customHeight="1" x14ac:dyDescent="0.2">
      <c r="A28" s="16" t="s">
        <v>102</v>
      </c>
      <c r="B28" s="28" t="s">
        <v>103</v>
      </c>
      <c r="C28" s="29" t="s">
        <v>104</v>
      </c>
      <c r="D28" s="30">
        <v>190150</v>
      </c>
      <c r="E28" s="30">
        <v>100000</v>
      </c>
      <c r="F28" s="47">
        <v>36.142899999999997</v>
      </c>
      <c r="G28" s="47">
        <v>13.142899999999999</v>
      </c>
      <c r="H28" s="47">
        <v>13.2857</v>
      </c>
      <c r="I28" s="47">
        <v>4.7142999999999997</v>
      </c>
      <c r="J28" s="47">
        <v>8.5714000000000006</v>
      </c>
      <c r="K28" s="47">
        <v>8.8571000000000009</v>
      </c>
      <c r="L28" s="47">
        <v>5</v>
      </c>
      <c r="M28" s="47">
        <v>89.714299999999994</v>
      </c>
      <c r="N28" s="30">
        <v>100000</v>
      </c>
      <c r="O28" s="55" t="s">
        <v>55</v>
      </c>
      <c r="P28" s="31" t="s">
        <v>37</v>
      </c>
      <c r="Q28" s="32" t="s">
        <v>37</v>
      </c>
      <c r="R28" s="33">
        <v>0.53</v>
      </c>
      <c r="S28" s="32" t="s">
        <v>56</v>
      </c>
      <c r="T28" s="39" t="s">
        <v>105</v>
      </c>
      <c r="U28" s="34" t="s">
        <v>113</v>
      </c>
    </row>
    <row r="29" spans="1:23" ht="12.75" customHeight="1" x14ac:dyDescent="0.2">
      <c r="A29" s="16" t="s">
        <v>106</v>
      </c>
      <c r="B29" s="29" t="s">
        <v>107</v>
      </c>
      <c r="C29" s="35" t="s">
        <v>108</v>
      </c>
      <c r="D29" s="30">
        <v>155000</v>
      </c>
      <c r="E29" s="30">
        <v>100000</v>
      </c>
      <c r="F29" s="47">
        <v>34.428600000000003</v>
      </c>
      <c r="G29" s="47">
        <v>12</v>
      </c>
      <c r="H29" s="47">
        <v>13</v>
      </c>
      <c r="I29" s="47">
        <v>4.7142999999999997</v>
      </c>
      <c r="J29" s="47">
        <v>8.1428999999999991</v>
      </c>
      <c r="K29" s="47">
        <v>8.2857000000000003</v>
      </c>
      <c r="L29" s="47">
        <v>2</v>
      </c>
      <c r="M29" s="47">
        <v>82.571399999999997</v>
      </c>
      <c r="N29" s="30">
        <v>100000</v>
      </c>
      <c r="O29" s="55" t="s">
        <v>55</v>
      </c>
      <c r="P29" s="31" t="s">
        <v>37</v>
      </c>
      <c r="Q29" s="32" t="s">
        <v>37</v>
      </c>
      <c r="R29" s="33">
        <v>0.65</v>
      </c>
      <c r="S29" s="32" t="s">
        <v>112</v>
      </c>
      <c r="T29" s="40">
        <v>45048</v>
      </c>
      <c r="U29" s="34" t="s">
        <v>114</v>
      </c>
    </row>
    <row r="30" spans="1:23" ht="12.75" customHeight="1" x14ac:dyDescent="0.2">
      <c r="A30" s="16" t="s">
        <v>109</v>
      </c>
      <c r="B30" s="36" t="s">
        <v>110</v>
      </c>
      <c r="C30" s="29" t="s">
        <v>111</v>
      </c>
      <c r="D30" s="30">
        <v>211000</v>
      </c>
      <c r="E30" s="30">
        <v>100000</v>
      </c>
      <c r="F30" s="47">
        <v>34.285699999999999</v>
      </c>
      <c r="G30" s="47">
        <v>10.857100000000001</v>
      </c>
      <c r="H30" s="47">
        <v>12.428599999999999</v>
      </c>
      <c r="I30" s="47">
        <v>4.7142999999999997</v>
      </c>
      <c r="J30" s="47">
        <v>8.4285999999999994</v>
      </c>
      <c r="K30" s="47">
        <v>8.5714000000000006</v>
      </c>
      <c r="L30" s="47">
        <v>4</v>
      </c>
      <c r="M30" s="47">
        <v>83.285700000000006</v>
      </c>
      <c r="N30" s="30">
        <v>100000</v>
      </c>
      <c r="O30" s="55" t="s">
        <v>55</v>
      </c>
      <c r="P30" s="37" t="s">
        <v>52</v>
      </c>
      <c r="Q30" s="32" t="s">
        <v>37</v>
      </c>
      <c r="R30" s="38">
        <v>0.47</v>
      </c>
      <c r="S30" s="32" t="s">
        <v>57</v>
      </c>
      <c r="T30" s="40">
        <v>45169</v>
      </c>
      <c r="U30" s="34" t="s">
        <v>113</v>
      </c>
    </row>
    <row r="31" spans="1:23" ht="12.75" customHeight="1" x14ac:dyDescent="0.2">
      <c r="A31" s="16" t="s">
        <v>115</v>
      </c>
      <c r="B31" s="28" t="s">
        <v>103</v>
      </c>
      <c r="C31" s="29" t="s">
        <v>116</v>
      </c>
      <c r="D31" s="30">
        <v>252540</v>
      </c>
      <c r="E31" s="30">
        <v>186000</v>
      </c>
      <c r="F31" s="65" t="s">
        <v>138</v>
      </c>
      <c r="G31" s="47">
        <v>12.8</v>
      </c>
      <c r="H31" s="47">
        <v>4.2</v>
      </c>
      <c r="I31" s="47">
        <v>3.6</v>
      </c>
      <c r="J31" s="47">
        <v>3.6</v>
      </c>
      <c r="K31" s="47">
        <v>4</v>
      </c>
      <c r="L31" s="47">
        <v>5</v>
      </c>
      <c r="M31" s="47">
        <v>67.599999999999994</v>
      </c>
      <c r="N31" s="30">
        <v>0</v>
      </c>
      <c r="O31" s="47"/>
      <c r="P31" s="37" t="s">
        <v>37</v>
      </c>
      <c r="Q31" s="32"/>
      <c r="R31" s="34" t="s">
        <v>117</v>
      </c>
      <c r="S31" s="32"/>
      <c r="T31" s="39" t="s">
        <v>114</v>
      </c>
      <c r="U31" s="34"/>
    </row>
    <row r="32" spans="1:23" ht="12.75" customHeight="1" x14ac:dyDescent="0.2">
      <c r="A32" s="16" t="s">
        <v>118</v>
      </c>
      <c r="B32" s="36" t="s">
        <v>119</v>
      </c>
      <c r="C32" s="29" t="s">
        <v>120</v>
      </c>
      <c r="D32" s="30">
        <v>163202</v>
      </c>
      <c r="E32" s="30">
        <v>73000</v>
      </c>
      <c r="F32" s="65" t="s">
        <v>139</v>
      </c>
      <c r="G32" s="47">
        <v>11.8</v>
      </c>
      <c r="H32" s="47">
        <v>10.4</v>
      </c>
      <c r="I32" s="47">
        <v>4.8</v>
      </c>
      <c r="J32" s="47">
        <v>7.8</v>
      </c>
      <c r="K32" s="47">
        <v>8.6</v>
      </c>
      <c r="L32" s="47">
        <v>2</v>
      </c>
      <c r="M32" s="47">
        <v>78.2</v>
      </c>
      <c r="N32" s="30">
        <v>73000</v>
      </c>
      <c r="O32" s="55" t="s">
        <v>55</v>
      </c>
      <c r="P32" s="37" t="s">
        <v>37</v>
      </c>
      <c r="Q32" s="32" t="s">
        <v>37</v>
      </c>
      <c r="R32" s="38">
        <v>0.45</v>
      </c>
      <c r="S32" s="32" t="s">
        <v>58</v>
      </c>
      <c r="T32" s="40">
        <v>45153</v>
      </c>
      <c r="U32" s="34" t="s">
        <v>141</v>
      </c>
    </row>
    <row r="33" spans="1:22" ht="12.75" customHeight="1" x14ac:dyDescent="0.2">
      <c r="A33" s="16" t="s">
        <v>121</v>
      </c>
      <c r="B33" s="29" t="s">
        <v>122</v>
      </c>
      <c r="C33" s="29" t="s">
        <v>123</v>
      </c>
      <c r="D33" s="30">
        <v>255463</v>
      </c>
      <c r="E33" s="30">
        <v>190000</v>
      </c>
      <c r="F33" s="47">
        <v>33</v>
      </c>
      <c r="G33" s="47">
        <v>11.6</v>
      </c>
      <c r="H33" s="47">
        <v>11.2</v>
      </c>
      <c r="I33" s="47">
        <v>4.8</v>
      </c>
      <c r="J33" s="47">
        <v>8</v>
      </c>
      <c r="K33" s="47">
        <v>8.4</v>
      </c>
      <c r="L33" s="47">
        <v>4</v>
      </c>
      <c r="M33" s="47">
        <v>81</v>
      </c>
      <c r="N33" s="30">
        <v>190000</v>
      </c>
      <c r="O33" s="55" t="s">
        <v>55</v>
      </c>
      <c r="P33" s="37" t="s">
        <v>37</v>
      </c>
      <c r="Q33" s="32" t="s">
        <v>37</v>
      </c>
      <c r="R33" s="38">
        <v>0.74</v>
      </c>
      <c r="S33" s="32" t="s">
        <v>47</v>
      </c>
      <c r="T33" s="40">
        <v>45077</v>
      </c>
      <c r="U33" s="34" t="s">
        <v>113</v>
      </c>
    </row>
    <row r="34" spans="1:22" ht="12.75" customHeight="1" x14ac:dyDescent="0.2">
      <c r="A34" s="16" t="s">
        <v>124</v>
      </c>
      <c r="B34" s="28" t="s">
        <v>88</v>
      </c>
      <c r="C34" s="29" t="s">
        <v>125</v>
      </c>
      <c r="D34" s="30">
        <v>239300</v>
      </c>
      <c r="E34" s="30">
        <v>100000</v>
      </c>
      <c r="F34" s="47">
        <v>32.799999999999997</v>
      </c>
      <c r="G34" s="47">
        <v>9.8000000000000007</v>
      </c>
      <c r="H34" s="47">
        <v>11.8</v>
      </c>
      <c r="I34" s="47">
        <v>5</v>
      </c>
      <c r="J34" s="47">
        <v>8</v>
      </c>
      <c r="K34" s="47">
        <v>8.4</v>
      </c>
      <c r="L34" s="47">
        <v>5</v>
      </c>
      <c r="M34" s="47">
        <v>80.8</v>
      </c>
      <c r="N34" s="30">
        <v>100000</v>
      </c>
      <c r="O34" s="55" t="s">
        <v>55</v>
      </c>
      <c r="P34" s="39" t="s">
        <v>37</v>
      </c>
      <c r="Q34" s="32" t="s">
        <v>37</v>
      </c>
      <c r="R34" s="39" t="s">
        <v>126</v>
      </c>
      <c r="S34" s="32" t="s">
        <v>57</v>
      </c>
      <c r="T34" s="39" t="s">
        <v>105</v>
      </c>
      <c r="U34" s="34" t="s">
        <v>141</v>
      </c>
    </row>
    <row r="35" spans="1:22" ht="12.75" customHeight="1" x14ac:dyDescent="0.2">
      <c r="A35" s="16" t="s">
        <v>127</v>
      </c>
      <c r="B35" s="36" t="s">
        <v>128</v>
      </c>
      <c r="C35" s="29" t="s">
        <v>129</v>
      </c>
      <c r="D35" s="30">
        <v>60000</v>
      </c>
      <c r="E35" s="30">
        <v>25000</v>
      </c>
      <c r="F35" s="47">
        <v>26.4</v>
      </c>
      <c r="G35" s="47">
        <v>12.4</v>
      </c>
      <c r="H35" s="47">
        <v>3.8</v>
      </c>
      <c r="I35" s="47">
        <v>2</v>
      </c>
      <c r="J35" s="47">
        <v>1.6</v>
      </c>
      <c r="K35" s="47">
        <v>1.6</v>
      </c>
      <c r="L35" s="47">
        <v>5</v>
      </c>
      <c r="M35" s="47">
        <v>52.8</v>
      </c>
      <c r="N35" s="30">
        <v>0</v>
      </c>
      <c r="O35" s="32"/>
      <c r="P35" s="37" t="s">
        <v>52</v>
      </c>
      <c r="Q35" s="32"/>
      <c r="R35" s="33">
        <v>0.42</v>
      </c>
      <c r="S35" s="32"/>
      <c r="T35" s="66">
        <v>45213</v>
      </c>
      <c r="U35" s="34"/>
    </row>
    <row r="36" spans="1:22" ht="12.75" customHeight="1" x14ac:dyDescent="0.2">
      <c r="A36" s="53" t="s">
        <v>130</v>
      </c>
      <c r="B36" s="28" t="s">
        <v>131</v>
      </c>
      <c r="C36" s="16" t="s">
        <v>132</v>
      </c>
      <c r="D36" s="30">
        <v>75000</v>
      </c>
      <c r="E36" s="30">
        <v>50000</v>
      </c>
      <c r="F36" s="47">
        <v>30.8</v>
      </c>
      <c r="G36" s="47">
        <v>11.8</v>
      </c>
      <c r="H36" s="47">
        <v>7.6</v>
      </c>
      <c r="I36" s="47">
        <v>2.4</v>
      </c>
      <c r="J36" s="47">
        <v>3.8</v>
      </c>
      <c r="K36" s="47">
        <v>4.4000000000000004</v>
      </c>
      <c r="L36" s="47">
        <v>4</v>
      </c>
      <c r="M36" s="47">
        <v>64.8</v>
      </c>
      <c r="N36" s="30">
        <v>0</v>
      </c>
      <c r="O36" s="32"/>
      <c r="P36" s="37" t="s">
        <v>37</v>
      </c>
      <c r="Q36" s="32"/>
      <c r="R36" s="34" t="s">
        <v>133</v>
      </c>
      <c r="S36" s="32"/>
      <c r="T36" s="39" t="s">
        <v>114</v>
      </c>
      <c r="U36" s="34"/>
    </row>
    <row r="37" spans="1:22" ht="12.75" customHeight="1" x14ac:dyDescent="0.2">
      <c r="A37" s="53" t="s">
        <v>134</v>
      </c>
      <c r="B37" s="28" t="s">
        <v>88</v>
      </c>
      <c r="C37" s="53" t="s">
        <v>135</v>
      </c>
      <c r="D37" s="30">
        <v>108900</v>
      </c>
      <c r="E37" s="30">
        <v>63900</v>
      </c>
      <c r="F37" s="47">
        <v>30.2</v>
      </c>
      <c r="G37" s="47">
        <v>9</v>
      </c>
      <c r="H37" s="47">
        <v>11.2</v>
      </c>
      <c r="I37" s="47">
        <v>5</v>
      </c>
      <c r="J37" s="47">
        <v>8.4</v>
      </c>
      <c r="K37" s="47">
        <v>8.8000000000000007</v>
      </c>
      <c r="L37" s="47">
        <v>5</v>
      </c>
      <c r="M37" s="47">
        <v>77.599999999999994</v>
      </c>
      <c r="N37" s="30">
        <v>63900</v>
      </c>
      <c r="O37" s="55" t="s">
        <v>55</v>
      </c>
      <c r="P37" s="37" t="s">
        <v>37</v>
      </c>
      <c r="Q37" s="32" t="s">
        <v>37</v>
      </c>
      <c r="R37" s="34" t="s">
        <v>136</v>
      </c>
      <c r="S37" s="32" t="s">
        <v>140</v>
      </c>
      <c r="T37" s="39" t="s">
        <v>137</v>
      </c>
      <c r="U37" s="34" t="s">
        <v>113</v>
      </c>
    </row>
    <row r="38" spans="1:22" ht="12.75" customHeight="1" x14ac:dyDescent="0.2">
      <c r="A38" s="67" t="s">
        <v>142</v>
      </c>
      <c r="B38" s="28" t="s">
        <v>143</v>
      </c>
      <c r="C38" s="16" t="s">
        <v>144</v>
      </c>
      <c r="D38" s="30">
        <v>1012434</v>
      </c>
      <c r="E38" s="30">
        <v>450000</v>
      </c>
      <c r="F38" s="47">
        <v>35.142899999999997</v>
      </c>
      <c r="G38" s="47">
        <v>13.428599999999999</v>
      </c>
      <c r="H38" s="47">
        <v>14</v>
      </c>
      <c r="I38" s="47">
        <v>4.1429</v>
      </c>
      <c r="J38" s="47">
        <v>6.7142999999999997</v>
      </c>
      <c r="K38" s="47">
        <v>8.4285999999999994</v>
      </c>
      <c r="L38" s="47">
        <v>5</v>
      </c>
      <c r="M38" s="47">
        <v>86.857100000000003</v>
      </c>
      <c r="N38" s="57">
        <v>400000</v>
      </c>
      <c r="O38" s="55" t="s">
        <v>55</v>
      </c>
      <c r="P38" s="37" t="s">
        <v>37</v>
      </c>
      <c r="Q38" s="32" t="s">
        <v>37</v>
      </c>
      <c r="R38" s="34" t="s">
        <v>145</v>
      </c>
      <c r="S38" s="32" t="s">
        <v>57</v>
      </c>
      <c r="T38" s="39" t="s">
        <v>146</v>
      </c>
      <c r="U38" s="34" t="s">
        <v>113</v>
      </c>
    </row>
    <row r="39" spans="1:22" ht="12.75" customHeight="1" x14ac:dyDescent="0.2">
      <c r="A39" s="16" t="s">
        <v>148</v>
      </c>
      <c r="B39" s="36" t="s">
        <v>119</v>
      </c>
      <c r="C39" s="29" t="s">
        <v>120</v>
      </c>
      <c r="D39" s="30">
        <v>88380</v>
      </c>
      <c r="E39" s="30">
        <v>59000</v>
      </c>
      <c r="F39" s="47">
        <v>32.875</v>
      </c>
      <c r="G39" s="47">
        <v>12</v>
      </c>
      <c r="H39" s="47">
        <v>12.375</v>
      </c>
      <c r="I39" s="47">
        <v>4.875</v>
      </c>
      <c r="J39" s="47">
        <v>8.875</v>
      </c>
      <c r="K39" s="47">
        <v>8.625</v>
      </c>
      <c r="L39" s="47">
        <v>2</v>
      </c>
      <c r="M39" s="47">
        <v>81.625</v>
      </c>
      <c r="N39" s="57">
        <v>53000</v>
      </c>
      <c r="O39" s="55" t="s">
        <v>55</v>
      </c>
      <c r="P39" s="48" t="s">
        <v>37</v>
      </c>
      <c r="Q39" s="48" t="s">
        <v>37</v>
      </c>
      <c r="R39" s="33">
        <v>0.67</v>
      </c>
      <c r="S39" s="50">
        <v>0.6</v>
      </c>
      <c r="T39" s="40">
        <v>45246</v>
      </c>
      <c r="U39" s="51">
        <v>45351</v>
      </c>
    </row>
    <row r="40" spans="1:22" ht="12.75" customHeight="1" x14ac:dyDescent="0.2">
      <c r="A40" s="16" t="s">
        <v>149</v>
      </c>
      <c r="B40" s="28" t="s">
        <v>103</v>
      </c>
      <c r="C40" s="29" t="s">
        <v>150</v>
      </c>
      <c r="D40" s="30">
        <v>164300</v>
      </c>
      <c r="E40" s="30">
        <v>100000</v>
      </c>
      <c r="F40" s="47">
        <v>34.625</v>
      </c>
      <c r="G40" s="47">
        <v>12.75</v>
      </c>
      <c r="H40" s="47">
        <v>13.25</v>
      </c>
      <c r="I40" s="47">
        <v>5</v>
      </c>
      <c r="J40" s="47">
        <v>8.375</v>
      </c>
      <c r="K40" s="47">
        <v>8.125</v>
      </c>
      <c r="L40" s="47">
        <v>5</v>
      </c>
      <c r="M40" s="47">
        <v>87.125</v>
      </c>
      <c r="N40" s="49">
        <v>100000</v>
      </c>
      <c r="O40" s="55" t="s">
        <v>55</v>
      </c>
      <c r="P40" s="48" t="s">
        <v>37</v>
      </c>
      <c r="Q40" s="48" t="s">
        <v>37</v>
      </c>
      <c r="R40" s="34" t="s">
        <v>151</v>
      </c>
      <c r="S40" s="50">
        <v>0.9</v>
      </c>
      <c r="T40" s="39" t="s">
        <v>114</v>
      </c>
      <c r="U40" s="51">
        <v>45322</v>
      </c>
    </row>
    <row r="41" spans="1:22" x14ac:dyDescent="0.2">
      <c r="A41" s="16" t="s">
        <v>152</v>
      </c>
      <c r="B41" s="36" t="s">
        <v>153</v>
      </c>
      <c r="C41" s="29" t="s">
        <v>154</v>
      </c>
      <c r="D41" s="30">
        <v>186270</v>
      </c>
      <c r="E41" s="30">
        <v>120000</v>
      </c>
      <c r="F41" s="47">
        <v>33.571399999999997</v>
      </c>
      <c r="G41" s="47">
        <v>9</v>
      </c>
      <c r="H41" s="47">
        <v>12.857100000000001</v>
      </c>
      <c r="I41" s="47">
        <v>5</v>
      </c>
      <c r="J41" s="47">
        <v>7</v>
      </c>
      <c r="K41" s="47">
        <v>8.4285999999999994</v>
      </c>
      <c r="L41" s="47">
        <v>2</v>
      </c>
      <c r="M41" s="47">
        <v>77.857100000000003</v>
      </c>
      <c r="N41" s="49">
        <v>100000</v>
      </c>
      <c r="O41" s="55" t="s">
        <v>55</v>
      </c>
      <c r="P41" s="37" t="s">
        <v>37</v>
      </c>
      <c r="Q41" s="48" t="s">
        <v>37</v>
      </c>
      <c r="R41" s="38">
        <v>0.64</v>
      </c>
      <c r="S41" s="50">
        <v>0.7</v>
      </c>
      <c r="T41" s="40">
        <v>45360</v>
      </c>
      <c r="U41" s="51">
        <v>45382</v>
      </c>
      <c r="V41" s="68"/>
    </row>
    <row r="42" spans="1:22" x14ac:dyDescent="0.2">
      <c r="A42" s="16" t="s">
        <v>155</v>
      </c>
      <c r="B42" s="36" t="s">
        <v>156</v>
      </c>
      <c r="C42" s="29" t="s">
        <v>157</v>
      </c>
      <c r="D42" s="30">
        <v>2236903</v>
      </c>
      <c r="E42" s="30">
        <v>150000</v>
      </c>
      <c r="F42" s="47">
        <v>36.571399999999997</v>
      </c>
      <c r="G42" s="47">
        <v>14.7143</v>
      </c>
      <c r="H42" s="47">
        <v>14</v>
      </c>
      <c r="I42" s="47">
        <v>5</v>
      </c>
      <c r="J42" s="47">
        <v>9</v>
      </c>
      <c r="K42" s="47">
        <v>9.2857000000000003</v>
      </c>
      <c r="L42" s="47">
        <v>4</v>
      </c>
      <c r="M42" s="47">
        <v>92.571399999999997</v>
      </c>
      <c r="N42" s="49">
        <v>150000</v>
      </c>
      <c r="O42" s="55" t="s">
        <v>55</v>
      </c>
      <c r="P42" s="37" t="s">
        <v>37</v>
      </c>
      <c r="Q42" s="48" t="s">
        <v>37</v>
      </c>
      <c r="R42" s="33">
        <v>7.0000000000000007E-2</v>
      </c>
      <c r="S42" s="50">
        <v>0.6</v>
      </c>
      <c r="T42" s="40">
        <v>45291</v>
      </c>
      <c r="U42" s="51">
        <v>45382</v>
      </c>
      <c r="V42" s="68"/>
    </row>
    <row r="43" spans="1:22" ht="25.5" x14ac:dyDescent="0.25">
      <c r="A43" s="17" t="s">
        <v>158</v>
      </c>
      <c r="B43" s="71" t="s">
        <v>131</v>
      </c>
      <c r="C43" s="72" t="s">
        <v>159</v>
      </c>
      <c r="D43" s="59">
        <v>244816</v>
      </c>
      <c r="E43" s="59">
        <v>150000</v>
      </c>
      <c r="F43" s="47">
        <v>32.571399999999997</v>
      </c>
      <c r="G43" s="47">
        <v>9.5714000000000006</v>
      </c>
      <c r="H43" s="47">
        <v>11.857100000000001</v>
      </c>
      <c r="I43" s="47">
        <v>5</v>
      </c>
      <c r="J43" s="47">
        <v>9</v>
      </c>
      <c r="K43" s="47">
        <v>9</v>
      </c>
      <c r="L43" s="47">
        <v>4</v>
      </c>
      <c r="M43" s="47">
        <v>81</v>
      </c>
      <c r="N43" s="49">
        <v>150000</v>
      </c>
      <c r="O43" s="55" t="s">
        <v>55</v>
      </c>
      <c r="P43" s="60" t="s">
        <v>37</v>
      </c>
      <c r="Q43" s="48" t="s">
        <v>37</v>
      </c>
      <c r="R43" s="32" t="s">
        <v>151</v>
      </c>
      <c r="S43" s="50">
        <v>0.85</v>
      </c>
      <c r="T43" s="60" t="s">
        <v>160</v>
      </c>
      <c r="U43" s="51">
        <v>45351</v>
      </c>
      <c r="V43" s="69"/>
    </row>
    <row r="44" spans="1:22" x14ac:dyDescent="0.2">
      <c r="A44" s="17" t="s">
        <v>161</v>
      </c>
      <c r="B44" s="73" t="s">
        <v>162</v>
      </c>
      <c r="C44" s="72" t="s">
        <v>163</v>
      </c>
      <c r="D44" s="49">
        <v>1063720</v>
      </c>
      <c r="E44" s="59">
        <v>300000</v>
      </c>
      <c r="F44" s="47">
        <v>35</v>
      </c>
      <c r="G44" s="47">
        <v>13.2857</v>
      </c>
      <c r="H44" s="47">
        <v>13.857100000000001</v>
      </c>
      <c r="I44" s="47">
        <v>4.8571</v>
      </c>
      <c r="J44" s="47">
        <v>7.7142999999999997</v>
      </c>
      <c r="K44" s="47">
        <v>8</v>
      </c>
      <c r="L44" s="47">
        <v>4</v>
      </c>
      <c r="M44" s="47">
        <v>86.714299999999994</v>
      </c>
      <c r="N44" s="49">
        <v>300000</v>
      </c>
      <c r="O44" s="55" t="s">
        <v>55</v>
      </c>
      <c r="P44" s="61" t="s">
        <v>37</v>
      </c>
      <c r="Q44" s="48" t="s">
        <v>37</v>
      </c>
      <c r="R44" s="62">
        <v>0.85</v>
      </c>
      <c r="S44" s="50">
        <v>0.9</v>
      </c>
      <c r="T44" s="63">
        <v>45350</v>
      </c>
      <c r="U44" s="51">
        <v>45382</v>
      </c>
      <c r="V44" s="68"/>
    </row>
    <row r="45" spans="1:22" x14ac:dyDescent="0.2">
      <c r="A45" s="17" t="s">
        <v>164</v>
      </c>
      <c r="B45" s="71" t="s">
        <v>45</v>
      </c>
      <c r="C45" s="72" t="s">
        <v>165</v>
      </c>
      <c r="D45" s="59">
        <v>167900</v>
      </c>
      <c r="E45" s="59">
        <v>120000</v>
      </c>
      <c r="F45" s="47">
        <v>32.714300000000001</v>
      </c>
      <c r="G45" s="47">
        <v>11</v>
      </c>
      <c r="H45" s="47">
        <v>12.857100000000001</v>
      </c>
      <c r="I45" s="47">
        <v>5</v>
      </c>
      <c r="J45" s="47">
        <v>8.1428999999999991</v>
      </c>
      <c r="K45" s="47">
        <v>7</v>
      </c>
      <c r="L45" s="47">
        <v>3</v>
      </c>
      <c r="M45" s="47">
        <v>79.714299999999994</v>
      </c>
      <c r="N45" s="49">
        <v>120000</v>
      </c>
      <c r="O45" s="55" t="s">
        <v>55</v>
      </c>
      <c r="P45" s="60" t="s">
        <v>37</v>
      </c>
      <c r="Q45" s="48" t="s">
        <v>37</v>
      </c>
      <c r="R45" s="32" t="s">
        <v>166</v>
      </c>
      <c r="S45" s="50">
        <v>0.8</v>
      </c>
      <c r="T45" s="60" t="s">
        <v>167</v>
      </c>
      <c r="U45" s="51">
        <v>45443</v>
      </c>
      <c r="V45" s="78"/>
    </row>
    <row r="46" spans="1:22" ht="25.5" x14ac:dyDescent="0.2">
      <c r="A46" s="17" t="s">
        <v>168</v>
      </c>
      <c r="B46" s="71" t="s">
        <v>156</v>
      </c>
      <c r="C46" s="72" t="s">
        <v>169</v>
      </c>
      <c r="D46" s="59">
        <v>2115250</v>
      </c>
      <c r="E46" s="59">
        <v>90000</v>
      </c>
      <c r="F46" s="47">
        <v>35.375</v>
      </c>
      <c r="G46" s="47">
        <v>14.375</v>
      </c>
      <c r="H46" s="47">
        <v>14</v>
      </c>
      <c r="I46" s="47">
        <v>5</v>
      </c>
      <c r="J46" s="47">
        <v>9.125</v>
      </c>
      <c r="K46" s="47">
        <v>9.125</v>
      </c>
      <c r="L46" s="47">
        <v>4</v>
      </c>
      <c r="M46" s="47">
        <v>91</v>
      </c>
      <c r="N46" s="59">
        <v>90000</v>
      </c>
      <c r="O46" s="55" t="s">
        <v>55</v>
      </c>
      <c r="P46" s="60" t="s">
        <v>37</v>
      </c>
      <c r="Q46" s="48" t="s">
        <v>37</v>
      </c>
      <c r="R46" s="32" t="s">
        <v>179</v>
      </c>
      <c r="S46" s="50">
        <v>0.6</v>
      </c>
      <c r="T46" s="60" t="s">
        <v>167</v>
      </c>
      <c r="U46" s="51">
        <v>45351</v>
      </c>
      <c r="V46" s="78"/>
    </row>
    <row r="47" spans="1:22" x14ac:dyDescent="0.2">
      <c r="A47" s="17" t="s">
        <v>170</v>
      </c>
      <c r="B47" s="71" t="s">
        <v>156</v>
      </c>
      <c r="C47" s="72" t="s">
        <v>171</v>
      </c>
      <c r="D47" s="59">
        <v>1915500</v>
      </c>
      <c r="E47" s="59">
        <v>45000</v>
      </c>
      <c r="F47" s="47">
        <v>32.625</v>
      </c>
      <c r="G47" s="47">
        <v>14.375</v>
      </c>
      <c r="H47" s="47">
        <v>9.75</v>
      </c>
      <c r="I47" s="47">
        <v>4.25</v>
      </c>
      <c r="J47" s="47">
        <v>0.5</v>
      </c>
      <c r="K47" s="47">
        <v>0.5</v>
      </c>
      <c r="L47" s="47">
        <v>4</v>
      </c>
      <c r="M47" s="47">
        <v>66</v>
      </c>
      <c r="N47" s="59">
        <v>0</v>
      </c>
      <c r="O47" s="55"/>
      <c r="P47" s="60" t="s">
        <v>37</v>
      </c>
      <c r="Q47" s="48"/>
      <c r="R47" s="32" t="s">
        <v>180</v>
      </c>
      <c r="S47" s="50"/>
      <c r="T47" s="60" t="s">
        <v>167</v>
      </c>
      <c r="U47" s="4"/>
      <c r="V47" s="78"/>
    </row>
    <row r="48" spans="1:22" x14ac:dyDescent="0.2">
      <c r="A48" s="17" t="s">
        <v>172</v>
      </c>
      <c r="B48" s="71" t="s">
        <v>128</v>
      </c>
      <c r="C48" s="72" t="s">
        <v>173</v>
      </c>
      <c r="D48" s="59">
        <v>305000</v>
      </c>
      <c r="E48" s="59">
        <v>100000</v>
      </c>
      <c r="F48" s="47">
        <v>31</v>
      </c>
      <c r="G48" s="47">
        <v>12.25</v>
      </c>
      <c r="H48" s="47">
        <v>11.375</v>
      </c>
      <c r="I48" s="47">
        <v>5</v>
      </c>
      <c r="J48" s="47">
        <v>8.625</v>
      </c>
      <c r="K48" s="47">
        <v>8.25</v>
      </c>
      <c r="L48" s="47">
        <v>5</v>
      </c>
      <c r="M48" s="47">
        <v>81.5</v>
      </c>
      <c r="N48" s="59">
        <v>100000</v>
      </c>
      <c r="O48" s="55" t="s">
        <v>55</v>
      </c>
      <c r="P48" s="60" t="s">
        <v>37</v>
      </c>
      <c r="Q48" s="48" t="s">
        <v>37</v>
      </c>
      <c r="R48" s="32" t="s">
        <v>181</v>
      </c>
      <c r="S48" s="50">
        <v>0.75</v>
      </c>
      <c r="T48" s="60" t="s">
        <v>167</v>
      </c>
      <c r="U48" s="51">
        <v>45382</v>
      </c>
      <c r="V48" s="78"/>
    </row>
    <row r="49" spans="1:22" x14ac:dyDescent="0.2">
      <c r="A49" s="17" t="s">
        <v>174</v>
      </c>
      <c r="B49" s="71" t="s">
        <v>103</v>
      </c>
      <c r="C49" s="72" t="s">
        <v>175</v>
      </c>
      <c r="D49" s="59">
        <v>115700</v>
      </c>
      <c r="E49" s="59">
        <v>78000</v>
      </c>
      <c r="F49" s="47">
        <v>32.25</v>
      </c>
      <c r="G49" s="47">
        <v>12.875</v>
      </c>
      <c r="H49" s="47">
        <v>11.75</v>
      </c>
      <c r="I49" s="47">
        <v>4.875</v>
      </c>
      <c r="J49" s="47">
        <v>9</v>
      </c>
      <c r="K49" s="47">
        <v>9</v>
      </c>
      <c r="L49" s="47">
        <v>5</v>
      </c>
      <c r="M49" s="47">
        <v>84.75</v>
      </c>
      <c r="N49" s="59">
        <v>78000</v>
      </c>
      <c r="O49" s="55" t="s">
        <v>55</v>
      </c>
      <c r="P49" s="60" t="s">
        <v>37</v>
      </c>
      <c r="Q49" s="48" t="s">
        <v>37</v>
      </c>
      <c r="R49" s="32" t="s">
        <v>133</v>
      </c>
      <c r="S49" s="50">
        <v>0.85</v>
      </c>
      <c r="T49" s="60" t="s">
        <v>167</v>
      </c>
      <c r="U49" s="51">
        <v>45351</v>
      </c>
      <c r="V49" s="78"/>
    </row>
    <row r="50" spans="1:22" ht="25.5" x14ac:dyDescent="0.2">
      <c r="A50" s="17" t="s">
        <v>176</v>
      </c>
      <c r="B50" s="71" t="s">
        <v>177</v>
      </c>
      <c r="C50" s="72" t="s">
        <v>178</v>
      </c>
      <c r="D50" s="59">
        <v>330000</v>
      </c>
      <c r="E50" s="59">
        <v>120000</v>
      </c>
      <c r="F50" s="47">
        <v>30.125</v>
      </c>
      <c r="G50" s="47">
        <v>11.125</v>
      </c>
      <c r="H50" s="47">
        <v>11.375</v>
      </c>
      <c r="I50" s="47">
        <v>4.875</v>
      </c>
      <c r="J50" s="47">
        <v>8.25</v>
      </c>
      <c r="K50" s="47">
        <v>7.875</v>
      </c>
      <c r="L50" s="47">
        <v>2</v>
      </c>
      <c r="M50" s="47">
        <v>75.625</v>
      </c>
      <c r="N50" s="59">
        <v>120000</v>
      </c>
      <c r="O50" s="55" t="s">
        <v>55</v>
      </c>
      <c r="P50" s="60" t="s">
        <v>37</v>
      </c>
      <c r="Q50" s="48" t="s">
        <v>37</v>
      </c>
      <c r="R50" s="32" t="s">
        <v>182</v>
      </c>
      <c r="S50" s="50">
        <v>0.6</v>
      </c>
      <c r="T50" s="60" t="s">
        <v>183</v>
      </c>
      <c r="U50" s="51">
        <v>45412</v>
      </c>
      <c r="V50" s="78"/>
    </row>
    <row r="51" spans="1:22" x14ac:dyDescent="0.25">
      <c r="D51" s="6">
        <f>SUM(D13:D50)</f>
        <v>15327978</v>
      </c>
      <c r="E51" s="6">
        <f>SUM(E13:E50)</f>
        <v>4927400</v>
      </c>
      <c r="N51" s="6">
        <f>SUM(N13:N50)</f>
        <v>3917900</v>
      </c>
      <c r="T51" s="7"/>
      <c r="U51" s="7"/>
    </row>
    <row r="52" spans="1:22" x14ac:dyDescent="0.25">
      <c r="E52" s="5"/>
      <c r="M52" s="2" t="s">
        <v>17</v>
      </c>
      <c r="N52" s="6">
        <f>4000000-N51</f>
        <v>82100</v>
      </c>
    </row>
  </sheetData>
  <sortState xmlns:xlrd2="http://schemas.microsoft.com/office/spreadsheetml/2017/richdata2" ref="A10:BN16">
    <sortCondition ref="A10"/>
  </sortState>
  <mergeCells count="24">
    <mergeCell ref="O10:O11"/>
    <mergeCell ref="P10:P11"/>
    <mergeCell ref="Q10:Q11"/>
    <mergeCell ref="J10:J11"/>
    <mergeCell ref="K10:K11"/>
    <mergeCell ref="L10:L11"/>
    <mergeCell ref="M10:M11"/>
    <mergeCell ref="N10:N11"/>
    <mergeCell ref="A6:C6"/>
    <mergeCell ref="S10:S11"/>
    <mergeCell ref="T10:T11"/>
    <mergeCell ref="U10:U11"/>
    <mergeCell ref="A10:A12"/>
    <mergeCell ref="B10:B12"/>
    <mergeCell ref="C10:C12"/>
    <mergeCell ref="D10:D12"/>
    <mergeCell ref="E10:E12"/>
    <mergeCell ref="D7:M7"/>
    <mergeCell ref="D8:M8"/>
    <mergeCell ref="F10:F11"/>
    <mergeCell ref="G10:G11"/>
    <mergeCell ref="H10:H11"/>
    <mergeCell ref="R10:R11"/>
    <mergeCell ref="I10:I11"/>
  </mergeCells>
  <dataValidations count="4">
    <dataValidation type="decimal" operator="lessThanOrEqual" allowBlank="1" showInputMessage="1" showErrorMessage="1" error="max. 5" sqref="H27 L13:L26 L28:L30 I13:I30 I33:I50 M31:M32 L33:L50" xr:uid="{68B08DC3-9185-453D-93D8-7DA069E200B5}">
      <formula1>5</formula1>
    </dataValidation>
    <dataValidation type="decimal" operator="lessThanOrEqual" allowBlank="1" showInputMessage="1" showErrorMessage="1" error="max. 10" sqref="J13:K26 F27:G27 J28:K30 O31 N31:N32 J33:K50" xr:uid="{4F55595B-CBB8-4C64-BD38-5A2E152E67BE}">
      <formula1>10</formula1>
    </dataValidation>
    <dataValidation type="decimal" operator="lessThanOrEqual" allowBlank="1" showInputMessage="1" showErrorMessage="1" error="max. 40" sqref="F13:F30 J31:J32 F33:F50" xr:uid="{E31AC1EC-B6BA-43E8-9D9C-D53477FE36DE}">
      <formula1>40</formula1>
    </dataValidation>
    <dataValidation type="decimal" operator="lessThanOrEqual" allowBlank="1" showInputMessage="1" showErrorMessage="1" error="max. 15" sqref="G13:H30 K31:L32 G33:H50" xr:uid="{4C94EED5-8BB1-4A67-ADF9-98AE047CC51C}">
      <formula1>15</formula1>
    </dataValidation>
  </dataValidations>
  <pageMargins left="0.7" right="0.7" top="0.78740157499999996" bottom="0.78740157499999996" header="0.3" footer="0.3"/>
  <pageSetup scale="3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B50B-0B1E-4138-A7A9-CFB51EB595F2}">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25">
        <v>0</v>
      </c>
      <c r="G13" s="12">
        <v>0</v>
      </c>
      <c r="H13" s="12">
        <v>0</v>
      </c>
      <c r="I13" s="12">
        <v>0</v>
      </c>
      <c r="J13" s="12">
        <v>0</v>
      </c>
      <c r="K13" s="12">
        <v>0</v>
      </c>
      <c r="L13" s="12">
        <v>0</v>
      </c>
      <c r="M13" s="12">
        <f t="shared" ref="M13:M50" si="0">SUM(F13:L13)</f>
        <v>0</v>
      </c>
      <c r="N13" s="2" t="s">
        <v>77</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25">
        <v>0</v>
      </c>
      <c r="G14" s="12">
        <v>0</v>
      </c>
      <c r="H14" s="12">
        <v>0</v>
      </c>
      <c r="I14" s="12">
        <v>0</v>
      </c>
      <c r="J14" s="12">
        <v>0</v>
      </c>
      <c r="K14" s="12">
        <v>0</v>
      </c>
      <c r="L14" s="12">
        <v>0</v>
      </c>
      <c r="M14" s="12">
        <f t="shared" si="0"/>
        <v>0</v>
      </c>
      <c r="N14" s="2" t="s">
        <v>77</v>
      </c>
    </row>
    <row r="15" spans="1:69" x14ac:dyDescent="0.2">
      <c r="A15" s="16" t="s">
        <v>44</v>
      </c>
      <c r="B15" s="13" t="s">
        <v>45</v>
      </c>
      <c r="C15" s="15" t="s">
        <v>46</v>
      </c>
      <c r="D15" s="14">
        <v>160000</v>
      </c>
      <c r="E15" s="14">
        <v>120000</v>
      </c>
      <c r="F15" s="25">
        <v>0</v>
      </c>
      <c r="G15" s="12">
        <v>0</v>
      </c>
      <c r="H15" s="12">
        <v>0</v>
      </c>
      <c r="I15" s="12">
        <v>0</v>
      </c>
      <c r="J15" s="12">
        <v>0</v>
      </c>
      <c r="K15" s="12">
        <v>0</v>
      </c>
      <c r="L15" s="12">
        <v>0</v>
      </c>
      <c r="M15" s="12">
        <f t="shared" si="0"/>
        <v>0</v>
      </c>
      <c r="N15" s="2" t="s">
        <v>77</v>
      </c>
    </row>
    <row r="16" spans="1:69" x14ac:dyDescent="0.2">
      <c r="A16" s="16" t="s">
        <v>49</v>
      </c>
      <c r="B16" s="13" t="s">
        <v>50</v>
      </c>
      <c r="C16" s="15" t="s">
        <v>51</v>
      </c>
      <c r="D16" s="14">
        <v>199100</v>
      </c>
      <c r="E16" s="14">
        <v>100000</v>
      </c>
      <c r="F16" s="25">
        <v>0</v>
      </c>
      <c r="G16" s="12">
        <v>0</v>
      </c>
      <c r="H16" s="12">
        <v>0</v>
      </c>
      <c r="I16" s="12">
        <v>0</v>
      </c>
      <c r="J16" s="12">
        <v>0</v>
      </c>
      <c r="K16" s="12">
        <v>0</v>
      </c>
      <c r="L16" s="12">
        <v>0</v>
      </c>
      <c r="M16" s="12">
        <f t="shared" si="0"/>
        <v>0</v>
      </c>
      <c r="N16" s="2" t="s">
        <v>77</v>
      </c>
    </row>
    <row r="17" spans="1:14" ht="25.5" x14ac:dyDescent="0.2">
      <c r="A17" s="16" t="s">
        <v>60</v>
      </c>
      <c r="B17" s="13" t="s">
        <v>61</v>
      </c>
      <c r="C17" s="15" t="s">
        <v>62</v>
      </c>
      <c r="D17" s="14">
        <v>133700</v>
      </c>
      <c r="E17" s="14">
        <v>100000</v>
      </c>
      <c r="F17" s="25">
        <v>0</v>
      </c>
      <c r="G17" s="12">
        <v>0</v>
      </c>
      <c r="H17" s="12">
        <v>0</v>
      </c>
      <c r="I17" s="12">
        <v>0</v>
      </c>
      <c r="J17" s="12">
        <v>0</v>
      </c>
      <c r="K17" s="12">
        <v>0</v>
      </c>
      <c r="L17" s="12">
        <v>0</v>
      </c>
      <c r="M17" s="12">
        <f t="shared" si="0"/>
        <v>0</v>
      </c>
      <c r="N17" s="2" t="s">
        <v>77</v>
      </c>
    </row>
    <row r="18" spans="1:14" ht="25.5" x14ac:dyDescent="0.2">
      <c r="A18" s="16" t="s">
        <v>63</v>
      </c>
      <c r="B18" s="13" t="s">
        <v>50</v>
      </c>
      <c r="C18" s="15" t="s">
        <v>64</v>
      </c>
      <c r="D18" s="14">
        <v>128000</v>
      </c>
      <c r="E18" s="14">
        <v>80000</v>
      </c>
      <c r="F18" s="25">
        <v>0</v>
      </c>
      <c r="G18" s="12">
        <v>0</v>
      </c>
      <c r="H18" s="12">
        <v>0</v>
      </c>
      <c r="I18" s="12">
        <v>0</v>
      </c>
      <c r="J18" s="12">
        <v>0</v>
      </c>
      <c r="K18" s="12">
        <v>0</v>
      </c>
      <c r="L18" s="12">
        <v>0</v>
      </c>
      <c r="M18" s="12">
        <f t="shared" si="0"/>
        <v>0</v>
      </c>
      <c r="N18" s="2" t="s">
        <v>77</v>
      </c>
    </row>
    <row r="19" spans="1:14" x14ac:dyDescent="0.2">
      <c r="A19" s="16" t="s">
        <v>65</v>
      </c>
      <c r="B19" s="13" t="s">
        <v>66</v>
      </c>
      <c r="C19" s="15" t="s">
        <v>67</v>
      </c>
      <c r="D19" s="14">
        <v>195000</v>
      </c>
      <c r="E19" s="14">
        <v>170000</v>
      </c>
      <c r="F19" s="25">
        <v>0</v>
      </c>
      <c r="G19" s="12">
        <v>0</v>
      </c>
      <c r="H19" s="12">
        <v>0</v>
      </c>
      <c r="I19" s="12">
        <v>0</v>
      </c>
      <c r="J19" s="12">
        <v>0</v>
      </c>
      <c r="K19" s="12">
        <v>0</v>
      </c>
      <c r="L19" s="12">
        <v>0</v>
      </c>
      <c r="M19" s="12">
        <f t="shared" si="0"/>
        <v>0</v>
      </c>
      <c r="N19" s="2" t="s">
        <v>77</v>
      </c>
    </row>
    <row r="20" spans="1:14" x14ac:dyDescent="0.2">
      <c r="A20" s="16" t="s">
        <v>68</v>
      </c>
      <c r="B20" s="13" t="s">
        <v>69</v>
      </c>
      <c r="C20" s="15" t="s">
        <v>70</v>
      </c>
      <c r="D20" s="14">
        <v>573772</v>
      </c>
      <c r="E20" s="14">
        <v>45000</v>
      </c>
      <c r="F20" s="25">
        <v>0</v>
      </c>
      <c r="G20" s="12">
        <v>0</v>
      </c>
      <c r="H20" s="12">
        <v>0</v>
      </c>
      <c r="I20" s="12">
        <v>0</v>
      </c>
      <c r="J20" s="12">
        <v>0</v>
      </c>
      <c r="K20" s="12">
        <v>0</v>
      </c>
      <c r="L20" s="12">
        <v>0</v>
      </c>
      <c r="M20" s="12">
        <f t="shared" si="0"/>
        <v>0</v>
      </c>
      <c r="N20" s="2" t="s">
        <v>77</v>
      </c>
    </row>
    <row r="21" spans="1:14" ht="25.5" x14ac:dyDescent="0.25">
      <c r="A21" s="17" t="s">
        <v>78</v>
      </c>
      <c r="B21" s="18" t="s">
        <v>79</v>
      </c>
      <c r="C21" s="19" t="s">
        <v>80</v>
      </c>
      <c r="D21" s="20">
        <v>135000</v>
      </c>
      <c r="E21" s="20">
        <v>90000</v>
      </c>
      <c r="F21" s="25">
        <v>0</v>
      </c>
      <c r="G21" s="12">
        <v>0</v>
      </c>
      <c r="H21" s="12">
        <v>0</v>
      </c>
      <c r="I21" s="12">
        <v>0</v>
      </c>
      <c r="J21" s="12">
        <v>0</v>
      </c>
      <c r="K21" s="12">
        <v>0</v>
      </c>
      <c r="L21" s="12">
        <v>0</v>
      </c>
      <c r="M21" s="12">
        <f t="shared" si="0"/>
        <v>0</v>
      </c>
      <c r="N21" s="2" t="s">
        <v>77</v>
      </c>
    </row>
    <row r="22" spans="1:14" ht="25.5" x14ac:dyDescent="0.25">
      <c r="A22" s="17" t="s">
        <v>81</v>
      </c>
      <c r="B22" s="18" t="s">
        <v>82</v>
      </c>
      <c r="C22" s="19" t="s">
        <v>83</v>
      </c>
      <c r="D22" s="20">
        <v>238800</v>
      </c>
      <c r="E22" s="20">
        <v>150000</v>
      </c>
      <c r="F22" s="25">
        <v>0</v>
      </c>
      <c r="G22" s="12">
        <v>0</v>
      </c>
      <c r="H22" s="12">
        <v>0</v>
      </c>
      <c r="I22" s="12">
        <v>0</v>
      </c>
      <c r="J22" s="12">
        <v>0</v>
      </c>
      <c r="K22" s="12">
        <v>0</v>
      </c>
      <c r="L22" s="12">
        <v>0</v>
      </c>
      <c r="M22" s="12">
        <f t="shared" si="0"/>
        <v>0</v>
      </c>
      <c r="N22" s="2" t="s">
        <v>77</v>
      </c>
    </row>
    <row r="23" spans="1:14" x14ac:dyDescent="0.25">
      <c r="A23" s="17" t="s">
        <v>84</v>
      </c>
      <c r="B23" s="18" t="s">
        <v>85</v>
      </c>
      <c r="C23" s="19" t="s">
        <v>86</v>
      </c>
      <c r="D23" s="20">
        <v>469000</v>
      </c>
      <c r="E23" s="20">
        <v>310000</v>
      </c>
      <c r="F23" s="25">
        <v>0</v>
      </c>
      <c r="G23" s="12">
        <v>0</v>
      </c>
      <c r="H23" s="12">
        <v>0</v>
      </c>
      <c r="I23" s="12">
        <v>0</v>
      </c>
      <c r="J23" s="12">
        <v>0</v>
      </c>
      <c r="K23" s="12">
        <v>0</v>
      </c>
      <c r="L23" s="12">
        <v>0</v>
      </c>
      <c r="M23" s="12">
        <f t="shared" si="0"/>
        <v>0</v>
      </c>
      <c r="N23" s="2" t="s">
        <v>77</v>
      </c>
    </row>
    <row r="24" spans="1:14" x14ac:dyDescent="0.25">
      <c r="A24" s="17" t="s">
        <v>87</v>
      </c>
      <c r="B24" s="18" t="s">
        <v>88</v>
      </c>
      <c r="C24" s="19" t="s">
        <v>89</v>
      </c>
      <c r="D24" s="20">
        <v>200100</v>
      </c>
      <c r="E24" s="20">
        <v>100000</v>
      </c>
      <c r="F24" s="25">
        <v>0</v>
      </c>
      <c r="G24" s="12">
        <v>0</v>
      </c>
      <c r="H24" s="12">
        <v>0</v>
      </c>
      <c r="I24" s="12">
        <v>0</v>
      </c>
      <c r="J24" s="12">
        <v>0</v>
      </c>
      <c r="K24" s="12">
        <v>0</v>
      </c>
      <c r="L24" s="12">
        <v>0</v>
      </c>
      <c r="M24" s="12">
        <f t="shared" si="0"/>
        <v>0</v>
      </c>
      <c r="N24" s="2" t="s">
        <v>77</v>
      </c>
    </row>
    <row r="25" spans="1:14" x14ac:dyDescent="0.25">
      <c r="A25" s="17" t="s">
        <v>90</v>
      </c>
      <c r="B25" s="18" t="s">
        <v>91</v>
      </c>
      <c r="C25" s="19" t="s">
        <v>92</v>
      </c>
      <c r="D25" s="20">
        <v>184789</v>
      </c>
      <c r="E25" s="20">
        <v>90000</v>
      </c>
      <c r="F25" s="25">
        <v>0</v>
      </c>
      <c r="G25" s="12">
        <v>0</v>
      </c>
      <c r="H25" s="12">
        <v>0</v>
      </c>
      <c r="I25" s="12">
        <v>0</v>
      </c>
      <c r="J25" s="12">
        <v>0</v>
      </c>
      <c r="K25" s="12">
        <v>0</v>
      </c>
      <c r="L25" s="12">
        <v>0</v>
      </c>
      <c r="M25" s="12">
        <f t="shared" si="0"/>
        <v>0</v>
      </c>
      <c r="N25" s="2" t="s">
        <v>77</v>
      </c>
    </row>
    <row r="26" spans="1:14" ht="25.5" x14ac:dyDescent="0.25">
      <c r="A26" s="17" t="s">
        <v>93</v>
      </c>
      <c r="B26" s="18" t="s">
        <v>94</v>
      </c>
      <c r="C26" s="19" t="s">
        <v>95</v>
      </c>
      <c r="D26" s="20">
        <v>500000</v>
      </c>
      <c r="E26" s="20">
        <v>300000</v>
      </c>
      <c r="F26" s="25">
        <v>0</v>
      </c>
      <c r="G26" s="12">
        <v>0</v>
      </c>
      <c r="H26" s="12">
        <v>0</v>
      </c>
      <c r="I26" s="12">
        <v>0</v>
      </c>
      <c r="J26" s="12">
        <v>0</v>
      </c>
      <c r="K26" s="12">
        <v>0</v>
      </c>
      <c r="L26" s="12">
        <v>0</v>
      </c>
      <c r="M26" s="12">
        <f t="shared" si="0"/>
        <v>0</v>
      </c>
      <c r="N26" s="2" t="s">
        <v>77</v>
      </c>
    </row>
    <row r="27" spans="1:14" x14ac:dyDescent="0.2">
      <c r="A27" s="26" t="s">
        <v>97</v>
      </c>
      <c r="B27" s="23" t="s">
        <v>98</v>
      </c>
      <c r="C27" s="24" t="s">
        <v>99</v>
      </c>
      <c r="D27" s="22">
        <v>160000</v>
      </c>
      <c r="E27" s="22">
        <v>140000</v>
      </c>
      <c r="F27" s="25">
        <v>0</v>
      </c>
      <c r="G27" s="12">
        <v>0</v>
      </c>
      <c r="H27" s="12">
        <v>0</v>
      </c>
      <c r="I27" s="12">
        <v>0</v>
      </c>
      <c r="J27" s="12">
        <v>0</v>
      </c>
      <c r="K27" s="12">
        <v>0</v>
      </c>
      <c r="L27" s="12">
        <v>0</v>
      </c>
      <c r="M27" s="12">
        <f t="shared" si="0"/>
        <v>0</v>
      </c>
      <c r="N27" s="2" t="s">
        <v>77</v>
      </c>
    </row>
    <row r="28" spans="1:14" x14ac:dyDescent="0.2">
      <c r="A28" s="16" t="s">
        <v>102</v>
      </c>
      <c r="B28" s="28" t="s">
        <v>103</v>
      </c>
      <c r="C28" s="29" t="s">
        <v>104</v>
      </c>
      <c r="D28" s="30">
        <v>190150</v>
      </c>
      <c r="E28" s="30">
        <v>100000</v>
      </c>
      <c r="F28" s="25">
        <v>0</v>
      </c>
      <c r="G28" s="12">
        <v>0</v>
      </c>
      <c r="H28" s="12">
        <v>0</v>
      </c>
      <c r="I28" s="12">
        <v>0</v>
      </c>
      <c r="J28" s="12">
        <v>0</v>
      </c>
      <c r="K28" s="12">
        <v>0</v>
      </c>
      <c r="L28" s="12">
        <v>0</v>
      </c>
      <c r="M28" s="12">
        <f t="shared" si="0"/>
        <v>0</v>
      </c>
      <c r="N28" s="2" t="s">
        <v>77</v>
      </c>
    </row>
    <row r="29" spans="1:14" ht="25.5" x14ac:dyDescent="0.2">
      <c r="A29" s="16" t="s">
        <v>106</v>
      </c>
      <c r="B29" s="29" t="s">
        <v>107</v>
      </c>
      <c r="C29" s="35" t="s">
        <v>108</v>
      </c>
      <c r="D29" s="30">
        <v>155000</v>
      </c>
      <c r="E29" s="30">
        <v>100000</v>
      </c>
      <c r="F29" s="25">
        <v>0</v>
      </c>
      <c r="G29" s="12">
        <v>0</v>
      </c>
      <c r="H29" s="12">
        <v>0</v>
      </c>
      <c r="I29" s="12">
        <v>0</v>
      </c>
      <c r="J29" s="12">
        <v>0</v>
      </c>
      <c r="K29" s="12">
        <v>0</v>
      </c>
      <c r="L29" s="12">
        <v>0</v>
      </c>
      <c r="M29" s="12">
        <f t="shared" si="0"/>
        <v>0</v>
      </c>
      <c r="N29" s="2" t="s">
        <v>77</v>
      </c>
    </row>
    <row r="30" spans="1:14" x14ac:dyDescent="0.2">
      <c r="A30" s="16" t="s">
        <v>109</v>
      </c>
      <c r="B30" s="36" t="s">
        <v>110</v>
      </c>
      <c r="C30" s="29" t="s">
        <v>111</v>
      </c>
      <c r="D30" s="30">
        <v>211000</v>
      </c>
      <c r="E30" s="30">
        <v>100000</v>
      </c>
      <c r="F30" s="25">
        <v>0</v>
      </c>
      <c r="G30" s="12">
        <v>0</v>
      </c>
      <c r="H30" s="12">
        <v>0</v>
      </c>
      <c r="I30" s="12">
        <v>0</v>
      </c>
      <c r="J30" s="12">
        <v>0</v>
      </c>
      <c r="K30" s="12">
        <v>0</v>
      </c>
      <c r="L30" s="12">
        <v>0</v>
      </c>
      <c r="M30" s="12">
        <f t="shared" si="0"/>
        <v>0</v>
      </c>
      <c r="N30" s="2" t="s">
        <v>77</v>
      </c>
    </row>
    <row r="31" spans="1:14" x14ac:dyDescent="0.2">
      <c r="A31" s="43" t="s">
        <v>115</v>
      </c>
      <c r="B31" s="23" t="s">
        <v>103</v>
      </c>
      <c r="C31" s="24" t="s">
        <v>116</v>
      </c>
      <c r="D31" s="22">
        <v>252540</v>
      </c>
      <c r="E31" s="22">
        <v>186000</v>
      </c>
      <c r="F31" s="25">
        <v>0</v>
      </c>
      <c r="G31" s="12">
        <v>0</v>
      </c>
      <c r="H31" s="12">
        <v>0</v>
      </c>
      <c r="I31" s="12">
        <v>0</v>
      </c>
      <c r="J31" s="12">
        <v>0</v>
      </c>
      <c r="K31" s="12">
        <v>0</v>
      </c>
      <c r="L31" s="12">
        <v>0</v>
      </c>
      <c r="M31" s="12">
        <f t="shared" si="0"/>
        <v>0</v>
      </c>
      <c r="N31" s="2" t="s">
        <v>77</v>
      </c>
    </row>
    <row r="32" spans="1:14" x14ac:dyDescent="0.2">
      <c r="A32" s="43" t="s">
        <v>118</v>
      </c>
      <c r="B32" s="42" t="s">
        <v>119</v>
      </c>
      <c r="C32" s="24" t="s">
        <v>120</v>
      </c>
      <c r="D32" s="22">
        <v>163202</v>
      </c>
      <c r="E32" s="22">
        <v>73000</v>
      </c>
      <c r="F32" s="25">
        <v>0</v>
      </c>
      <c r="G32" s="12">
        <v>0</v>
      </c>
      <c r="H32" s="12">
        <v>0</v>
      </c>
      <c r="I32" s="12">
        <v>0</v>
      </c>
      <c r="J32" s="12">
        <v>0</v>
      </c>
      <c r="K32" s="12">
        <v>0</v>
      </c>
      <c r="L32" s="12">
        <v>0</v>
      </c>
      <c r="M32" s="12">
        <f t="shared" si="0"/>
        <v>0</v>
      </c>
      <c r="N32" s="2" t="s">
        <v>77</v>
      </c>
    </row>
    <row r="33" spans="1:14" x14ac:dyDescent="0.2">
      <c r="A33" s="43" t="s">
        <v>121</v>
      </c>
      <c r="B33" s="24" t="s">
        <v>122</v>
      </c>
      <c r="C33" s="24" t="s">
        <v>123</v>
      </c>
      <c r="D33" s="22">
        <v>255463</v>
      </c>
      <c r="E33" s="22">
        <v>190000</v>
      </c>
      <c r="F33" s="25">
        <v>0</v>
      </c>
      <c r="G33" s="12">
        <v>0</v>
      </c>
      <c r="H33" s="12">
        <v>0</v>
      </c>
      <c r="I33" s="12">
        <v>0</v>
      </c>
      <c r="J33" s="12">
        <v>0</v>
      </c>
      <c r="K33" s="12">
        <v>0</v>
      </c>
      <c r="L33" s="12">
        <v>0</v>
      </c>
      <c r="M33" s="12">
        <f t="shared" si="0"/>
        <v>0</v>
      </c>
      <c r="N33" s="2" t="s">
        <v>77</v>
      </c>
    </row>
    <row r="34" spans="1:14" x14ac:dyDescent="0.2">
      <c r="A34" s="43" t="s">
        <v>124</v>
      </c>
      <c r="B34" s="23" t="s">
        <v>88</v>
      </c>
      <c r="C34" s="24" t="s">
        <v>125</v>
      </c>
      <c r="D34" s="22">
        <v>239300</v>
      </c>
      <c r="E34" s="22">
        <v>100000</v>
      </c>
      <c r="F34" s="25">
        <v>0</v>
      </c>
      <c r="G34" s="12">
        <v>0</v>
      </c>
      <c r="H34" s="12">
        <v>0</v>
      </c>
      <c r="I34" s="12">
        <v>0</v>
      </c>
      <c r="J34" s="12">
        <v>0</v>
      </c>
      <c r="K34" s="12">
        <v>0</v>
      </c>
      <c r="L34" s="12">
        <v>0</v>
      </c>
      <c r="M34" s="12">
        <f t="shared" si="0"/>
        <v>0</v>
      </c>
      <c r="N34" s="2" t="s">
        <v>77</v>
      </c>
    </row>
    <row r="35" spans="1:14" x14ac:dyDescent="0.2">
      <c r="A35" s="43" t="s">
        <v>127</v>
      </c>
      <c r="B35" s="42" t="s">
        <v>128</v>
      </c>
      <c r="C35" s="24" t="s">
        <v>129</v>
      </c>
      <c r="D35" s="22">
        <v>60000</v>
      </c>
      <c r="E35" s="22">
        <v>25000</v>
      </c>
      <c r="F35" s="25">
        <v>0</v>
      </c>
      <c r="G35" s="12">
        <v>0</v>
      </c>
      <c r="H35" s="12">
        <v>0</v>
      </c>
      <c r="I35" s="12">
        <v>0</v>
      </c>
      <c r="J35" s="12">
        <v>0</v>
      </c>
      <c r="K35" s="12">
        <v>0</v>
      </c>
      <c r="L35" s="12">
        <v>0</v>
      </c>
      <c r="M35" s="12">
        <f t="shared" si="0"/>
        <v>0</v>
      </c>
      <c r="N35" s="2" t="s">
        <v>77</v>
      </c>
    </row>
    <row r="36" spans="1:14" ht="25.5" x14ac:dyDescent="0.2">
      <c r="A36" s="44" t="s">
        <v>130</v>
      </c>
      <c r="B36" s="23" t="s">
        <v>131</v>
      </c>
      <c r="C36" s="43" t="s">
        <v>132</v>
      </c>
      <c r="D36" s="22">
        <v>75000</v>
      </c>
      <c r="E36" s="22">
        <v>50000</v>
      </c>
      <c r="F36" s="25">
        <v>0</v>
      </c>
      <c r="G36" s="12">
        <v>0</v>
      </c>
      <c r="H36" s="12">
        <v>0</v>
      </c>
      <c r="I36" s="12">
        <v>0</v>
      </c>
      <c r="J36" s="12">
        <v>0</v>
      </c>
      <c r="K36" s="12">
        <v>0</v>
      </c>
      <c r="L36" s="12">
        <v>0</v>
      </c>
      <c r="M36" s="12">
        <f t="shared" si="0"/>
        <v>0</v>
      </c>
      <c r="N36" s="2" t="s">
        <v>77</v>
      </c>
    </row>
    <row r="37" spans="1:14" x14ac:dyDescent="0.2">
      <c r="A37" s="44" t="s">
        <v>134</v>
      </c>
      <c r="B37" s="23" t="s">
        <v>88</v>
      </c>
      <c r="C37" s="44" t="s">
        <v>135</v>
      </c>
      <c r="D37" s="22">
        <v>108900</v>
      </c>
      <c r="E37" s="22">
        <v>63900</v>
      </c>
      <c r="F37" s="25">
        <v>0</v>
      </c>
      <c r="G37" s="12">
        <v>0</v>
      </c>
      <c r="H37" s="12">
        <v>0</v>
      </c>
      <c r="I37" s="12">
        <v>0</v>
      </c>
      <c r="J37" s="12">
        <v>0</v>
      </c>
      <c r="K37" s="12">
        <v>0</v>
      </c>
      <c r="L37" s="12">
        <v>0</v>
      </c>
      <c r="M37" s="12">
        <f t="shared" si="0"/>
        <v>0</v>
      </c>
      <c r="N37" s="2" t="s">
        <v>77</v>
      </c>
    </row>
    <row r="38" spans="1:14" x14ac:dyDescent="0.2">
      <c r="A38" s="45" t="s">
        <v>142</v>
      </c>
      <c r="B38" s="23" t="s">
        <v>143</v>
      </c>
      <c r="C38" s="46" t="s">
        <v>144</v>
      </c>
      <c r="D38" s="22">
        <v>1012434</v>
      </c>
      <c r="E38" s="22">
        <v>450000</v>
      </c>
      <c r="F38" s="25">
        <v>36</v>
      </c>
      <c r="G38" s="12">
        <v>14</v>
      </c>
      <c r="H38" s="12">
        <v>14</v>
      </c>
      <c r="I38" s="12">
        <v>4</v>
      </c>
      <c r="J38" s="12">
        <v>7</v>
      </c>
      <c r="K38" s="12">
        <v>9</v>
      </c>
      <c r="L38" s="12">
        <v>5</v>
      </c>
      <c r="M38" s="12">
        <f t="shared" si="0"/>
        <v>89</v>
      </c>
    </row>
    <row r="39" spans="1:14" x14ac:dyDescent="0.2">
      <c r="A39" s="16" t="s">
        <v>148</v>
      </c>
      <c r="B39" s="10" t="s">
        <v>119</v>
      </c>
      <c r="C39" s="27" t="s">
        <v>120</v>
      </c>
      <c r="D39" s="21">
        <v>88380</v>
      </c>
      <c r="E39" s="21">
        <v>59000</v>
      </c>
      <c r="F39" s="25">
        <v>35</v>
      </c>
      <c r="G39" s="12">
        <v>12</v>
      </c>
      <c r="H39" s="12">
        <v>13</v>
      </c>
      <c r="I39" s="12">
        <v>5</v>
      </c>
      <c r="J39" s="12">
        <v>9</v>
      </c>
      <c r="K39" s="12">
        <v>9</v>
      </c>
      <c r="L39" s="12">
        <v>2</v>
      </c>
      <c r="M39" s="12">
        <f t="shared" si="0"/>
        <v>85</v>
      </c>
    </row>
    <row r="40" spans="1:14" ht="25.5" x14ac:dyDescent="0.2">
      <c r="A40" s="16" t="s">
        <v>149</v>
      </c>
      <c r="B40" s="13" t="s">
        <v>103</v>
      </c>
      <c r="C40" s="27" t="s">
        <v>150</v>
      </c>
      <c r="D40" s="21">
        <v>164300</v>
      </c>
      <c r="E40" s="21">
        <v>100000</v>
      </c>
      <c r="F40" s="25">
        <v>36</v>
      </c>
      <c r="G40" s="12">
        <v>13</v>
      </c>
      <c r="H40" s="12">
        <v>14</v>
      </c>
      <c r="I40" s="12">
        <v>5</v>
      </c>
      <c r="J40" s="12">
        <v>8</v>
      </c>
      <c r="K40" s="12">
        <v>8</v>
      </c>
      <c r="L40" s="12">
        <v>5</v>
      </c>
      <c r="M40" s="12">
        <f t="shared" si="0"/>
        <v>89</v>
      </c>
    </row>
    <row r="41" spans="1:14" ht="25.5" x14ac:dyDescent="0.2">
      <c r="A41" s="16" t="s">
        <v>152</v>
      </c>
      <c r="B41" s="36" t="s">
        <v>153</v>
      </c>
      <c r="C41" s="29" t="s">
        <v>154</v>
      </c>
      <c r="D41" s="30">
        <v>186270</v>
      </c>
      <c r="E41" s="30">
        <v>120000</v>
      </c>
      <c r="F41" s="25">
        <v>30</v>
      </c>
      <c r="G41" s="25">
        <v>8</v>
      </c>
      <c r="H41" s="25">
        <v>14</v>
      </c>
      <c r="I41" s="25">
        <v>5</v>
      </c>
      <c r="J41" s="25">
        <v>7</v>
      </c>
      <c r="K41" s="25">
        <v>9</v>
      </c>
      <c r="L41" s="25">
        <v>2</v>
      </c>
      <c r="M41" s="12">
        <f t="shared" si="0"/>
        <v>75</v>
      </c>
    </row>
    <row r="42" spans="1:14" ht="25.5" x14ac:dyDescent="0.2">
      <c r="A42" s="16" t="s">
        <v>155</v>
      </c>
      <c r="B42" s="36" t="s">
        <v>156</v>
      </c>
      <c r="C42" s="29" t="s">
        <v>157</v>
      </c>
      <c r="D42" s="30">
        <v>2236903</v>
      </c>
      <c r="E42" s="30">
        <v>150000</v>
      </c>
      <c r="F42" s="25">
        <v>35</v>
      </c>
      <c r="G42" s="25">
        <v>15</v>
      </c>
      <c r="H42" s="25">
        <v>15</v>
      </c>
      <c r="I42" s="25">
        <v>5</v>
      </c>
      <c r="J42" s="25">
        <v>9</v>
      </c>
      <c r="K42" s="25">
        <v>9</v>
      </c>
      <c r="L42" s="25">
        <v>4</v>
      </c>
      <c r="M42" s="12">
        <f t="shared" si="0"/>
        <v>92</v>
      </c>
    </row>
    <row r="43" spans="1:14" ht="25.5" x14ac:dyDescent="0.2">
      <c r="A43" s="16" t="s">
        <v>158</v>
      </c>
      <c r="B43" s="28" t="s">
        <v>131</v>
      </c>
      <c r="C43" s="29" t="s">
        <v>159</v>
      </c>
      <c r="D43" s="30">
        <v>244816</v>
      </c>
      <c r="E43" s="30">
        <v>150000</v>
      </c>
      <c r="F43" s="25">
        <v>32</v>
      </c>
      <c r="G43" s="25">
        <v>9</v>
      </c>
      <c r="H43" s="25">
        <v>13</v>
      </c>
      <c r="I43" s="25">
        <v>5</v>
      </c>
      <c r="J43" s="25">
        <v>9</v>
      </c>
      <c r="K43" s="25">
        <v>9</v>
      </c>
      <c r="L43" s="25">
        <v>4</v>
      </c>
      <c r="M43" s="12">
        <f t="shared" si="0"/>
        <v>81</v>
      </c>
    </row>
    <row r="44" spans="1:14" x14ac:dyDescent="0.2">
      <c r="A44" s="16" t="s">
        <v>161</v>
      </c>
      <c r="B44" s="36" t="s">
        <v>162</v>
      </c>
      <c r="C44" s="29" t="s">
        <v>163</v>
      </c>
      <c r="D44" s="70">
        <v>1063720</v>
      </c>
      <c r="E44" s="30">
        <v>300000</v>
      </c>
      <c r="F44" s="25">
        <v>34</v>
      </c>
      <c r="G44" s="25">
        <v>14</v>
      </c>
      <c r="H44" s="25">
        <v>14</v>
      </c>
      <c r="I44" s="25">
        <v>5</v>
      </c>
      <c r="J44" s="25">
        <v>7</v>
      </c>
      <c r="K44" s="25">
        <v>8</v>
      </c>
      <c r="L44" s="25">
        <v>4</v>
      </c>
      <c r="M44" s="12">
        <f t="shared" si="0"/>
        <v>86</v>
      </c>
    </row>
    <row r="45" spans="1:14" x14ac:dyDescent="0.2">
      <c r="A45" s="16" t="s">
        <v>164</v>
      </c>
      <c r="B45" s="28" t="s">
        <v>45</v>
      </c>
      <c r="C45" s="29" t="s">
        <v>165</v>
      </c>
      <c r="D45" s="30">
        <v>167900</v>
      </c>
      <c r="E45" s="30">
        <v>120000</v>
      </c>
      <c r="F45" s="25">
        <v>35</v>
      </c>
      <c r="G45" s="25">
        <v>12</v>
      </c>
      <c r="H45" s="25">
        <v>14</v>
      </c>
      <c r="I45" s="25">
        <v>5</v>
      </c>
      <c r="J45" s="25">
        <v>8</v>
      </c>
      <c r="K45" s="25">
        <v>7</v>
      </c>
      <c r="L45" s="25">
        <v>3</v>
      </c>
      <c r="M45" s="12">
        <f t="shared" si="0"/>
        <v>84</v>
      </c>
    </row>
    <row r="46" spans="1:14" ht="25.5" x14ac:dyDescent="0.25">
      <c r="A46" s="17" t="s">
        <v>168</v>
      </c>
      <c r="B46" s="71" t="s">
        <v>156</v>
      </c>
      <c r="C46" s="72" t="s">
        <v>169</v>
      </c>
      <c r="D46" s="59">
        <v>2115250</v>
      </c>
      <c r="E46" s="59">
        <v>90000</v>
      </c>
      <c r="F46" s="47">
        <v>35</v>
      </c>
      <c r="G46" s="47">
        <v>14</v>
      </c>
      <c r="H46" s="47">
        <v>13</v>
      </c>
      <c r="I46" s="47">
        <v>5</v>
      </c>
      <c r="J46" s="47">
        <v>9</v>
      </c>
      <c r="K46" s="47">
        <v>9</v>
      </c>
      <c r="L46" s="47">
        <v>4</v>
      </c>
      <c r="M46" s="12">
        <f t="shared" si="0"/>
        <v>89</v>
      </c>
    </row>
    <row r="47" spans="1:14" ht="25.5" x14ac:dyDescent="0.25">
      <c r="A47" s="17" t="s">
        <v>170</v>
      </c>
      <c r="B47" s="71" t="s">
        <v>156</v>
      </c>
      <c r="C47" s="72" t="s">
        <v>171</v>
      </c>
      <c r="D47" s="59">
        <v>1915500</v>
      </c>
      <c r="E47" s="59">
        <v>45000</v>
      </c>
      <c r="F47" s="47">
        <v>33</v>
      </c>
      <c r="G47" s="47">
        <v>14</v>
      </c>
      <c r="H47" s="47">
        <v>10</v>
      </c>
      <c r="I47" s="47">
        <v>5</v>
      </c>
      <c r="J47" s="47">
        <v>0</v>
      </c>
      <c r="K47" s="47">
        <v>0</v>
      </c>
      <c r="L47" s="47">
        <v>4</v>
      </c>
      <c r="M47" s="12">
        <f t="shared" si="0"/>
        <v>66</v>
      </c>
    </row>
    <row r="48" spans="1:14" x14ac:dyDescent="0.25">
      <c r="A48" s="17" t="s">
        <v>172</v>
      </c>
      <c r="B48" s="71" t="s">
        <v>128</v>
      </c>
      <c r="C48" s="72" t="s">
        <v>173</v>
      </c>
      <c r="D48" s="59">
        <v>305000</v>
      </c>
      <c r="E48" s="59">
        <v>100000</v>
      </c>
      <c r="F48" s="47">
        <v>32</v>
      </c>
      <c r="G48" s="47">
        <v>12</v>
      </c>
      <c r="H48" s="47">
        <v>11</v>
      </c>
      <c r="I48" s="47">
        <v>5</v>
      </c>
      <c r="J48" s="47">
        <v>9</v>
      </c>
      <c r="K48" s="47">
        <v>9</v>
      </c>
      <c r="L48" s="47">
        <v>5</v>
      </c>
      <c r="M48" s="12">
        <f t="shared" si="0"/>
        <v>83</v>
      </c>
    </row>
    <row r="49" spans="1:13" x14ac:dyDescent="0.25">
      <c r="A49" s="17" t="s">
        <v>174</v>
      </c>
      <c r="B49" s="71" t="s">
        <v>103</v>
      </c>
      <c r="C49" s="72" t="s">
        <v>175</v>
      </c>
      <c r="D49" s="59">
        <v>115700</v>
      </c>
      <c r="E49" s="59">
        <v>78000</v>
      </c>
      <c r="F49" s="47">
        <v>33</v>
      </c>
      <c r="G49" s="47">
        <v>13</v>
      </c>
      <c r="H49" s="47">
        <v>11</v>
      </c>
      <c r="I49" s="47">
        <v>5</v>
      </c>
      <c r="J49" s="47">
        <v>9</v>
      </c>
      <c r="K49" s="47">
        <v>9</v>
      </c>
      <c r="L49" s="47">
        <v>5</v>
      </c>
      <c r="M49" s="12">
        <f t="shared" si="0"/>
        <v>85</v>
      </c>
    </row>
    <row r="50" spans="1:13" ht="38.25" x14ac:dyDescent="0.25">
      <c r="A50" s="17" t="s">
        <v>176</v>
      </c>
      <c r="B50" s="71" t="s">
        <v>177</v>
      </c>
      <c r="C50" s="72" t="s">
        <v>178</v>
      </c>
      <c r="D50" s="59">
        <v>330000</v>
      </c>
      <c r="E50" s="59">
        <v>120000</v>
      </c>
      <c r="F50" s="47">
        <v>32</v>
      </c>
      <c r="G50" s="47">
        <v>11</v>
      </c>
      <c r="H50" s="47">
        <v>12</v>
      </c>
      <c r="I50" s="47">
        <v>5</v>
      </c>
      <c r="J50" s="47">
        <v>8</v>
      </c>
      <c r="K50" s="47">
        <v>8</v>
      </c>
      <c r="L50" s="47">
        <v>2</v>
      </c>
      <c r="M50" s="12">
        <f t="shared" si="0"/>
        <v>78</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40" sqref="F13:F50 G41:L50" xr:uid="{89DCD68D-DBD8-45B4-AEE9-FCC438CEE695}">
      <formula1>40</formula1>
    </dataValidation>
    <dataValidation type="decimal" operator="lessThanOrEqual" allowBlank="1" showInputMessage="1" showErrorMessage="1" error="max. 15" sqref="G13:H40" xr:uid="{89A3BAD0-A9A3-4478-A355-279E0538170C}">
      <formula1>15</formula1>
    </dataValidation>
    <dataValidation type="decimal" operator="lessThanOrEqual" allowBlank="1" showInputMessage="1" showErrorMessage="1" error="max. 10" sqref="F13:G38 J39:K40" xr:uid="{31BC4091-1EED-4068-8E81-417F5FC55DCB}">
      <formula1>10</formula1>
    </dataValidation>
    <dataValidation type="decimal" operator="lessThanOrEqual" allowBlank="1" showInputMessage="1" showErrorMessage="1" error="max. 5" sqref="H13:I38 I39:I40 L39:L40" xr:uid="{C8F631F0-297A-4359-84C0-87538A90C7C2}">
      <formula1>5</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2A5F7-2688-48D3-9A08-5538BCCA1A21}">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12">
        <v>0</v>
      </c>
      <c r="G13" s="12">
        <v>0</v>
      </c>
      <c r="H13" s="12">
        <v>0</v>
      </c>
      <c r="I13" s="12">
        <v>0</v>
      </c>
      <c r="J13" s="12">
        <v>0</v>
      </c>
      <c r="K13" s="12">
        <v>0</v>
      </c>
      <c r="L13" s="12">
        <v>0</v>
      </c>
      <c r="M13" s="12">
        <f>SUM(F13:L13)</f>
        <v>0</v>
      </c>
      <c r="N13" s="2" t="s">
        <v>76</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12">
        <v>0</v>
      </c>
      <c r="G14" s="12">
        <v>0</v>
      </c>
      <c r="H14" s="12">
        <v>0</v>
      </c>
      <c r="I14" s="12">
        <v>0</v>
      </c>
      <c r="J14" s="12">
        <v>0</v>
      </c>
      <c r="K14" s="12">
        <v>0</v>
      </c>
      <c r="L14" s="12">
        <v>0</v>
      </c>
      <c r="M14" s="12">
        <f t="shared" ref="M14:M20" si="0">SUM(F14:L14)</f>
        <v>0</v>
      </c>
      <c r="N14" s="2" t="s">
        <v>76</v>
      </c>
    </row>
    <row r="15" spans="1:69" x14ac:dyDescent="0.2">
      <c r="A15" s="16" t="s">
        <v>44</v>
      </c>
      <c r="B15" s="13" t="s">
        <v>45</v>
      </c>
      <c r="C15" s="15" t="s">
        <v>46</v>
      </c>
      <c r="D15" s="14">
        <v>160000</v>
      </c>
      <c r="E15" s="14">
        <v>120000</v>
      </c>
      <c r="F15" s="12">
        <v>0</v>
      </c>
      <c r="G15" s="12">
        <v>0</v>
      </c>
      <c r="H15" s="12">
        <v>0</v>
      </c>
      <c r="I15" s="12">
        <v>0</v>
      </c>
      <c r="J15" s="12">
        <v>0</v>
      </c>
      <c r="K15" s="12">
        <v>0</v>
      </c>
      <c r="L15" s="12">
        <v>0</v>
      </c>
      <c r="M15" s="12">
        <f t="shared" si="0"/>
        <v>0</v>
      </c>
      <c r="N15" s="2" t="s">
        <v>76</v>
      </c>
    </row>
    <row r="16" spans="1:69" x14ac:dyDescent="0.2">
      <c r="A16" s="16" t="s">
        <v>49</v>
      </c>
      <c r="B16" s="13" t="s">
        <v>50</v>
      </c>
      <c r="C16" s="15" t="s">
        <v>51</v>
      </c>
      <c r="D16" s="14">
        <v>199100</v>
      </c>
      <c r="E16" s="14">
        <v>100000</v>
      </c>
      <c r="F16" s="12">
        <v>0</v>
      </c>
      <c r="G16" s="12">
        <v>0</v>
      </c>
      <c r="H16" s="12">
        <v>0</v>
      </c>
      <c r="I16" s="12">
        <v>0</v>
      </c>
      <c r="J16" s="12">
        <v>0</v>
      </c>
      <c r="K16" s="12">
        <v>0</v>
      </c>
      <c r="L16" s="12">
        <v>0</v>
      </c>
      <c r="M16" s="12">
        <f t="shared" si="0"/>
        <v>0</v>
      </c>
      <c r="N16" s="2" t="s">
        <v>76</v>
      </c>
    </row>
    <row r="17" spans="1:14" ht="25.5" x14ac:dyDescent="0.2">
      <c r="A17" s="16" t="s">
        <v>60</v>
      </c>
      <c r="B17" s="13" t="s">
        <v>61</v>
      </c>
      <c r="C17" s="15" t="s">
        <v>62</v>
      </c>
      <c r="D17" s="14">
        <v>133700</v>
      </c>
      <c r="E17" s="14">
        <v>100000</v>
      </c>
      <c r="F17" s="12">
        <v>0</v>
      </c>
      <c r="G17" s="12">
        <v>0</v>
      </c>
      <c r="H17" s="12">
        <v>0</v>
      </c>
      <c r="I17" s="12">
        <v>0</v>
      </c>
      <c r="J17" s="12">
        <v>0</v>
      </c>
      <c r="K17" s="12">
        <v>0</v>
      </c>
      <c r="L17" s="12">
        <v>0</v>
      </c>
      <c r="M17" s="12">
        <f t="shared" si="0"/>
        <v>0</v>
      </c>
      <c r="N17" s="2" t="s">
        <v>76</v>
      </c>
    </row>
    <row r="18" spans="1:14" ht="25.5" x14ac:dyDescent="0.2">
      <c r="A18" s="16" t="s">
        <v>63</v>
      </c>
      <c r="B18" s="13" t="s">
        <v>50</v>
      </c>
      <c r="C18" s="15" t="s">
        <v>64</v>
      </c>
      <c r="D18" s="14">
        <v>128000</v>
      </c>
      <c r="E18" s="14">
        <v>80000</v>
      </c>
      <c r="F18" s="12">
        <v>0</v>
      </c>
      <c r="G18" s="12">
        <v>0</v>
      </c>
      <c r="H18" s="12">
        <v>0</v>
      </c>
      <c r="I18" s="12">
        <v>0</v>
      </c>
      <c r="J18" s="12">
        <v>0</v>
      </c>
      <c r="K18" s="12">
        <v>0</v>
      </c>
      <c r="L18" s="12">
        <v>0</v>
      </c>
      <c r="M18" s="12">
        <f t="shared" si="0"/>
        <v>0</v>
      </c>
      <c r="N18" s="2" t="s">
        <v>76</v>
      </c>
    </row>
    <row r="19" spans="1:14" x14ac:dyDescent="0.2">
      <c r="A19" s="16" t="s">
        <v>65</v>
      </c>
      <c r="B19" s="13" t="s">
        <v>66</v>
      </c>
      <c r="C19" s="15" t="s">
        <v>67</v>
      </c>
      <c r="D19" s="14">
        <v>195000</v>
      </c>
      <c r="E19" s="14">
        <v>170000</v>
      </c>
      <c r="F19" s="12">
        <v>0</v>
      </c>
      <c r="G19" s="12">
        <v>0</v>
      </c>
      <c r="H19" s="12">
        <v>0</v>
      </c>
      <c r="I19" s="12">
        <v>0</v>
      </c>
      <c r="J19" s="12">
        <v>0</v>
      </c>
      <c r="K19" s="12">
        <v>0</v>
      </c>
      <c r="L19" s="12">
        <v>0</v>
      </c>
      <c r="M19" s="12">
        <f t="shared" si="0"/>
        <v>0</v>
      </c>
      <c r="N19" s="2" t="s">
        <v>76</v>
      </c>
    </row>
    <row r="20" spans="1:14" x14ac:dyDescent="0.2">
      <c r="A20" s="16" t="s">
        <v>68</v>
      </c>
      <c r="B20" s="13" t="s">
        <v>69</v>
      </c>
      <c r="C20" s="15" t="s">
        <v>70</v>
      </c>
      <c r="D20" s="14">
        <v>573772</v>
      </c>
      <c r="E20" s="14">
        <v>45000</v>
      </c>
      <c r="F20" s="12">
        <v>0</v>
      </c>
      <c r="G20" s="12">
        <v>0</v>
      </c>
      <c r="H20" s="12">
        <v>0</v>
      </c>
      <c r="I20" s="12">
        <v>0</v>
      </c>
      <c r="J20" s="12">
        <v>0</v>
      </c>
      <c r="K20" s="12">
        <v>0</v>
      </c>
      <c r="L20" s="12">
        <v>0</v>
      </c>
      <c r="M20" s="12">
        <f t="shared" si="0"/>
        <v>0</v>
      </c>
      <c r="N20" s="2" t="s">
        <v>76</v>
      </c>
    </row>
    <row r="21" spans="1:14" ht="25.5" x14ac:dyDescent="0.25">
      <c r="A21" s="17" t="s">
        <v>78</v>
      </c>
      <c r="B21" s="18" t="s">
        <v>79</v>
      </c>
      <c r="C21" s="19" t="s">
        <v>80</v>
      </c>
      <c r="D21" s="20">
        <v>135000</v>
      </c>
      <c r="E21" s="20">
        <v>90000</v>
      </c>
      <c r="F21" s="12">
        <v>37</v>
      </c>
      <c r="G21" s="12">
        <v>14</v>
      </c>
      <c r="H21" s="12">
        <v>12</v>
      </c>
      <c r="I21" s="12">
        <v>4</v>
      </c>
      <c r="J21" s="12">
        <v>6</v>
      </c>
      <c r="K21" s="12">
        <v>8</v>
      </c>
      <c r="L21" s="12">
        <v>5</v>
      </c>
      <c r="M21" s="12">
        <f t="shared" ref="M21:M50" si="1">SUM(F21:L21)</f>
        <v>86</v>
      </c>
    </row>
    <row r="22" spans="1:14" ht="25.5" x14ac:dyDescent="0.25">
      <c r="A22" s="17" t="s">
        <v>81</v>
      </c>
      <c r="B22" s="18" t="s">
        <v>82</v>
      </c>
      <c r="C22" s="19" t="s">
        <v>83</v>
      </c>
      <c r="D22" s="20">
        <v>238800</v>
      </c>
      <c r="E22" s="20">
        <v>150000</v>
      </c>
      <c r="F22" s="12">
        <v>34</v>
      </c>
      <c r="G22" s="12">
        <v>13</v>
      </c>
      <c r="H22" s="12">
        <v>11</v>
      </c>
      <c r="I22" s="12">
        <v>4</v>
      </c>
      <c r="J22" s="12">
        <v>6</v>
      </c>
      <c r="K22" s="12">
        <v>7</v>
      </c>
      <c r="L22" s="12">
        <v>5</v>
      </c>
      <c r="M22" s="12">
        <f t="shared" si="1"/>
        <v>80</v>
      </c>
    </row>
    <row r="23" spans="1:14" x14ac:dyDescent="0.25">
      <c r="A23" s="17" t="s">
        <v>84</v>
      </c>
      <c r="B23" s="18" t="s">
        <v>85</v>
      </c>
      <c r="C23" s="19" t="s">
        <v>86</v>
      </c>
      <c r="D23" s="20">
        <v>469000</v>
      </c>
      <c r="E23" s="20">
        <v>310000</v>
      </c>
      <c r="F23" s="12">
        <v>34</v>
      </c>
      <c r="G23" s="12">
        <v>12</v>
      </c>
      <c r="H23" s="12">
        <v>10</v>
      </c>
      <c r="I23" s="12">
        <v>3</v>
      </c>
      <c r="J23" s="12">
        <v>6</v>
      </c>
      <c r="K23" s="12">
        <v>8</v>
      </c>
      <c r="L23" s="12">
        <v>2</v>
      </c>
      <c r="M23" s="12">
        <f t="shared" si="1"/>
        <v>75</v>
      </c>
    </row>
    <row r="24" spans="1:14" x14ac:dyDescent="0.25">
      <c r="A24" s="17" t="s">
        <v>87</v>
      </c>
      <c r="B24" s="18" t="s">
        <v>88</v>
      </c>
      <c r="C24" s="19" t="s">
        <v>89</v>
      </c>
      <c r="D24" s="20">
        <v>200100</v>
      </c>
      <c r="E24" s="20">
        <v>100000</v>
      </c>
      <c r="F24" s="12">
        <v>40</v>
      </c>
      <c r="G24" s="12">
        <v>12</v>
      </c>
      <c r="H24" s="12">
        <v>14</v>
      </c>
      <c r="I24" s="12">
        <v>4</v>
      </c>
      <c r="J24" s="12">
        <v>7</v>
      </c>
      <c r="K24" s="12">
        <v>8</v>
      </c>
      <c r="L24" s="12">
        <v>5</v>
      </c>
      <c r="M24" s="12">
        <f t="shared" si="1"/>
        <v>90</v>
      </c>
    </row>
    <row r="25" spans="1:14" x14ac:dyDescent="0.25">
      <c r="A25" s="17" t="s">
        <v>90</v>
      </c>
      <c r="B25" s="18" t="s">
        <v>91</v>
      </c>
      <c r="C25" s="19" t="s">
        <v>92</v>
      </c>
      <c r="D25" s="20">
        <v>184789</v>
      </c>
      <c r="E25" s="20">
        <v>90000</v>
      </c>
      <c r="F25" s="12">
        <v>34</v>
      </c>
      <c r="G25" s="12">
        <v>10</v>
      </c>
      <c r="H25" s="12">
        <v>12</v>
      </c>
      <c r="I25" s="12">
        <v>2</v>
      </c>
      <c r="J25" s="12">
        <v>7</v>
      </c>
      <c r="K25" s="12">
        <v>8</v>
      </c>
      <c r="L25" s="12">
        <v>5</v>
      </c>
      <c r="M25" s="12">
        <f t="shared" si="1"/>
        <v>78</v>
      </c>
    </row>
    <row r="26" spans="1:14" ht="25.5" x14ac:dyDescent="0.25">
      <c r="A26" s="17" t="s">
        <v>93</v>
      </c>
      <c r="B26" s="18" t="s">
        <v>94</v>
      </c>
      <c r="C26" s="19" t="s">
        <v>95</v>
      </c>
      <c r="D26" s="20">
        <v>500000</v>
      </c>
      <c r="E26" s="20">
        <v>300000</v>
      </c>
      <c r="F26" s="12">
        <v>40</v>
      </c>
      <c r="G26" s="12">
        <v>12</v>
      </c>
      <c r="H26" s="12">
        <v>10</v>
      </c>
      <c r="I26" s="12">
        <v>3</v>
      </c>
      <c r="J26" s="12">
        <v>7</v>
      </c>
      <c r="K26" s="12">
        <v>7</v>
      </c>
      <c r="L26" s="12">
        <v>5</v>
      </c>
      <c r="M26" s="12">
        <f t="shared" si="1"/>
        <v>84</v>
      </c>
    </row>
    <row r="27" spans="1:14" x14ac:dyDescent="0.2">
      <c r="A27" s="26" t="s">
        <v>97</v>
      </c>
      <c r="B27" s="23" t="s">
        <v>98</v>
      </c>
      <c r="C27" s="24" t="s">
        <v>99</v>
      </c>
      <c r="D27" s="22">
        <v>160000</v>
      </c>
      <c r="E27" s="22">
        <v>140000</v>
      </c>
      <c r="F27" s="25">
        <v>33</v>
      </c>
      <c r="G27" s="12">
        <v>14</v>
      </c>
      <c r="H27" s="12">
        <v>2</v>
      </c>
      <c r="I27" s="12">
        <v>4</v>
      </c>
      <c r="J27" s="12">
        <v>4</v>
      </c>
      <c r="K27" s="12">
        <v>4</v>
      </c>
      <c r="L27" s="12">
        <v>4</v>
      </c>
      <c r="M27" s="12">
        <f t="shared" si="1"/>
        <v>65</v>
      </c>
    </row>
    <row r="28" spans="1:14" x14ac:dyDescent="0.2">
      <c r="A28" s="16" t="s">
        <v>102</v>
      </c>
      <c r="B28" s="28" t="s">
        <v>103</v>
      </c>
      <c r="C28" s="29" t="s">
        <v>104</v>
      </c>
      <c r="D28" s="30">
        <v>190150</v>
      </c>
      <c r="E28" s="30">
        <v>100000</v>
      </c>
      <c r="F28" s="25">
        <v>38</v>
      </c>
      <c r="G28" s="12">
        <v>15</v>
      </c>
      <c r="H28" s="12">
        <v>14</v>
      </c>
      <c r="I28" s="12">
        <v>5</v>
      </c>
      <c r="J28" s="12">
        <v>9</v>
      </c>
      <c r="K28" s="12">
        <v>10</v>
      </c>
      <c r="L28" s="12">
        <v>5</v>
      </c>
      <c r="M28" s="12">
        <f t="shared" si="1"/>
        <v>96</v>
      </c>
    </row>
    <row r="29" spans="1:14" ht="25.5" x14ac:dyDescent="0.2">
      <c r="A29" s="16" t="s">
        <v>106</v>
      </c>
      <c r="B29" s="29" t="s">
        <v>107</v>
      </c>
      <c r="C29" s="35" t="s">
        <v>108</v>
      </c>
      <c r="D29" s="30">
        <v>155000</v>
      </c>
      <c r="E29" s="30">
        <v>100000</v>
      </c>
      <c r="F29" s="25">
        <v>34</v>
      </c>
      <c r="G29" s="12">
        <v>12</v>
      </c>
      <c r="H29" s="12">
        <v>13</v>
      </c>
      <c r="I29" s="12">
        <v>5</v>
      </c>
      <c r="J29" s="12">
        <v>9</v>
      </c>
      <c r="K29" s="12">
        <v>8</v>
      </c>
      <c r="L29" s="12">
        <v>2</v>
      </c>
      <c r="M29" s="12">
        <f t="shared" si="1"/>
        <v>83</v>
      </c>
    </row>
    <row r="30" spans="1:14" x14ac:dyDescent="0.2">
      <c r="A30" s="16" t="s">
        <v>109</v>
      </c>
      <c r="B30" s="36" t="s">
        <v>110</v>
      </c>
      <c r="C30" s="29" t="s">
        <v>111</v>
      </c>
      <c r="D30" s="30">
        <v>211000</v>
      </c>
      <c r="E30" s="30">
        <v>100000</v>
      </c>
      <c r="F30" s="25">
        <v>35</v>
      </c>
      <c r="G30" s="12">
        <v>12</v>
      </c>
      <c r="H30" s="12">
        <v>13</v>
      </c>
      <c r="I30" s="12">
        <v>5</v>
      </c>
      <c r="J30" s="12">
        <v>9</v>
      </c>
      <c r="K30" s="12">
        <v>8</v>
      </c>
      <c r="L30" s="12">
        <v>4</v>
      </c>
      <c r="M30" s="12">
        <f t="shared" si="1"/>
        <v>86</v>
      </c>
    </row>
    <row r="31" spans="1:14" x14ac:dyDescent="0.2">
      <c r="A31" s="43" t="s">
        <v>115</v>
      </c>
      <c r="B31" s="23" t="s">
        <v>103</v>
      </c>
      <c r="C31" s="24" t="s">
        <v>116</v>
      </c>
      <c r="D31" s="22">
        <v>252540</v>
      </c>
      <c r="E31" s="22">
        <v>186000</v>
      </c>
      <c r="F31" s="25">
        <v>35</v>
      </c>
      <c r="G31" s="25">
        <v>15</v>
      </c>
      <c r="H31" s="25">
        <v>3</v>
      </c>
      <c r="I31" s="25">
        <v>4</v>
      </c>
      <c r="J31" s="41">
        <v>3</v>
      </c>
      <c r="K31" s="41">
        <v>3</v>
      </c>
      <c r="L31" s="41">
        <v>5</v>
      </c>
      <c r="M31" s="12">
        <f t="shared" si="1"/>
        <v>68</v>
      </c>
    </row>
    <row r="32" spans="1:14" x14ac:dyDescent="0.2">
      <c r="A32" s="43" t="s">
        <v>118</v>
      </c>
      <c r="B32" s="42" t="s">
        <v>119</v>
      </c>
      <c r="C32" s="24" t="s">
        <v>120</v>
      </c>
      <c r="D32" s="22">
        <v>163202</v>
      </c>
      <c r="E32" s="22">
        <v>73000</v>
      </c>
      <c r="F32" s="25">
        <v>36</v>
      </c>
      <c r="G32" s="25">
        <v>12</v>
      </c>
      <c r="H32" s="25">
        <v>6</v>
      </c>
      <c r="I32" s="25">
        <v>4</v>
      </c>
      <c r="J32" s="41">
        <v>7</v>
      </c>
      <c r="K32" s="41">
        <v>7</v>
      </c>
      <c r="L32" s="41">
        <v>2</v>
      </c>
      <c r="M32" s="12">
        <f t="shared" si="1"/>
        <v>74</v>
      </c>
    </row>
    <row r="33" spans="1:14" x14ac:dyDescent="0.2">
      <c r="A33" s="43" t="s">
        <v>121</v>
      </c>
      <c r="B33" s="24" t="s">
        <v>122</v>
      </c>
      <c r="C33" s="24" t="s">
        <v>123</v>
      </c>
      <c r="D33" s="22">
        <v>255463</v>
      </c>
      <c r="E33" s="22">
        <v>190000</v>
      </c>
      <c r="F33" s="41">
        <v>33</v>
      </c>
      <c r="G33" s="41">
        <v>12</v>
      </c>
      <c r="H33" s="41">
        <v>12</v>
      </c>
      <c r="I33" s="41">
        <v>4</v>
      </c>
      <c r="J33" s="41">
        <v>8</v>
      </c>
      <c r="K33" s="41">
        <v>8</v>
      </c>
      <c r="L33" s="41">
        <v>4</v>
      </c>
      <c r="M33" s="12">
        <f t="shared" si="1"/>
        <v>81</v>
      </c>
    </row>
    <row r="34" spans="1:14" x14ac:dyDescent="0.2">
      <c r="A34" s="43" t="s">
        <v>124</v>
      </c>
      <c r="B34" s="23" t="s">
        <v>88</v>
      </c>
      <c r="C34" s="24" t="s">
        <v>125</v>
      </c>
      <c r="D34" s="22">
        <v>239300</v>
      </c>
      <c r="E34" s="22">
        <v>100000</v>
      </c>
      <c r="F34" s="41">
        <v>36</v>
      </c>
      <c r="G34" s="41">
        <v>13</v>
      </c>
      <c r="H34" s="41">
        <v>12</v>
      </c>
      <c r="I34" s="41">
        <v>5</v>
      </c>
      <c r="J34" s="41">
        <v>7</v>
      </c>
      <c r="K34" s="41">
        <v>8</v>
      </c>
      <c r="L34" s="41">
        <v>5</v>
      </c>
      <c r="M34" s="12">
        <f t="shared" si="1"/>
        <v>86</v>
      </c>
    </row>
    <row r="35" spans="1:14" x14ac:dyDescent="0.2">
      <c r="A35" s="43" t="s">
        <v>127</v>
      </c>
      <c r="B35" s="42" t="s">
        <v>128</v>
      </c>
      <c r="C35" s="24" t="s">
        <v>129</v>
      </c>
      <c r="D35" s="22">
        <v>60000</v>
      </c>
      <c r="E35" s="22">
        <v>25000</v>
      </c>
      <c r="F35" s="41">
        <v>25</v>
      </c>
      <c r="G35" s="41">
        <v>14</v>
      </c>
      <c r="H35" s="41">
        <v>0</v>
      </c>
      <c r="I35" s="41">
        <v>4</v>
      </c>
      <c r="J35" s="41">
        <v>0</v>
      </c>
      <c r="K35" s="41">
        <v>0</v>
      </c>
      <c r="L35" s="41">
        <v>5</v>
      </c>
      <c r="M35" s="12">
        <f t="shared" si="1"/>
        <v>48</v>
      </c>
    </row>
    <row r="36" spans="1:14" ht="25.5" x14ac:dyDescent="0.2">
      <c r="A36" s="44" t="s">
        <v>130</v>
      </c>
      <c r="B36" s="23" t="s">
        <v>131</v>
      </c>
      <c r="C36" s="43" t="s">
        <v>132</v>
      </c>
      <c r="D36" s="22">
        <v>75000</v>
      </c>
      <c r="E36" s="22">
        <v>50000</v>
      </c>
      <c r="F36" s="41">
        <v>36</v>
      </c>
      <c r="G36" s="41">
        <v>13</v>
      </c>
      <c r="H36" s="41">
        <v>3</v>
      </c>
      <c r="I36" s="41">
        <v>4</v>
      </c>
      <c r="J36" s="41">
        <v>2</v>
      </c>
      <c r="K36" s="41">
        <v>3</v>
      </c>
      <c r="L36" s="41">
        <v>4</v>
      </c>
      <c r="M36" s="12">
        <f t="shared" si="1"/>
        <v>65</v>
      </c>
    </row>
    <row r="37" spans="1:14" x14ac:dyDescent="0.2">
      <c r="A37" s="44" t="s">
        <v>134</v>
      </c>
      <c r="B37" s="23" t="s">
        <v>88</v>
      </c>
      <c r="C37" s="44" t="s">
        <v>135</v>
      </c>
      <c r="D37" s="22">
        <v>108900</v>
      </c>
      <c r="E37" s="22">
        <v>63900</v>
      </c>
      <c r="F37" s="41">
        <v>30</v>
      </c>
      <c r="G37" s="41">
        <v>11</v>
      </c>
      <c r="H37" s="41">
        <v>10</v>
      </c>
      <c r="I37" s="41">
        <v>5</v>
      </c>
      <c r="J37" s="41">
        <v>8</v>
      </c>
      <c r="K37" s="41">
        <v>8</v>
      </c>
      <c r="L37" s="41">
        <v>5</v>
      </c>
      <c r="M37" s="12">
        <f t="shared" si="1"/>
        <v>77</v>
      </c>
    </row>
    <row r="38" spans="1:14" x14ac:dyDescent="0.2">
      <c r="A38" s="45" t="s">
        <v>142</v>
      </c>
      <c r="B38" s="23" t="s">
        <v>143</v>
      </c>
      <c r="C38" s="46" t="s">
        <v>144</v>
      </c>
      <c r="D38" s="22">
        <v>1012434</v>
      </c>
      <c r="E38" s="22">
        <v>450000</v>
      </c>
      <c r="F38" s="25">
        <v>36</v>
      </c>
      <c r="G38" s="12">
        <v>14</v>
      </c>
      <c r="H38" s="12">
        <v>14</v>
      </c>
      <c r="I38" s="12">
        <v>4</v>
      </c>
      <c r="J38" s="12">
        <v>6</v>
      </c>
      <c r="K38" s="12">
        <v>8</v>
      </c>
      <c r="L38" s="12">
        <v>5</v>
      </c>
      <c r="M38" s="12">
        <f t="shared" si="1"/>
        <v>87</v>
      </c>
    </row>
    <row r="39" spans="1:14" x14ac:dyDescent="0.2">
      <c r="A39" s="16" t="s">
        <v>148</v>
      </c>
      <c r="B39" s="10" t="s">
        <v>119</v>
      </c>
      <c r="C39" s="27" t="s">
        <v>120</v>
      </c>
      <c r="D39" s="21">
        <v>88380</v>
      </c>
      <c r="E39" s="21">
        <v>59000</v>
      </c>
      <c r="F39" s="25">
        <v>33</v>
      </c>
      <c r="G39" s="12">
        <v>12</v>
      </c>
      <c r="H39" s="12">
        <v>12</v>
      </c>
      <c r="I39" s="12">
        <v>4</v>
      </c>
      <c r="J39" s="12">
        <v>9</v>
      </c>
      <c r="K39" s="12">
        <v>8</v>
      </c>
      <c r="L39" s="12">
        <v>2</v>
      </c>
      <c r="M39" s="12">
        <f t="shared" si="1"/>
        <v>80</v>
      </c>
    </row>
    <row r="40" spans="1:14" ht="25.5" x14ac:dyDescent="0.2">
      <c r="A40" s="16" t="s">
        <v>149</v>
      </c>
      <c r="B40" s="13" t="s">
        <v>103</v>
      </c>
      <c r="C40" s="27" t="s">
        <v>150</v>
      </c>
      <c r="D40" s="21">
        <v>164300</v>
      </c>
      <c r="E40" s="21">
        <v>100000</v>
      </c>
      <c r="F40" s="25">
        <v>36</v>
      </c>
      <c r="G40" s="12">
        <v>13</v>
      </c>
      <c r="H40" s="12">
        <v>13</v>
      </c>
      <c r="I40" s="12">
        <v>5</v>
      </c>
      <c r="J40" s="12">
        <v>8</v>
      </c>
      <c r="K40" s="12">
        <v>8</v>
      </c>
      <c r="L40" s="12">
        <v>5</v>
      </c>
      <c r="M40" s="12">
        <f t="shared" si="1"/>
        <v>88</v>
      </c>
    </row>
    <row r="41" spans="1:14" ht="25.5" x14ac:dyDescent="0.2">
      <c r="A41" s="16" t="s">
        <v>152</v>
      </c>
      <c r="B41" s="36" t="s">
        <v>153</v>
      </c>
      <c r="C41" s="29" t="s">
        <v>154</v>
      </c>
      <c r="D41" s="30">
        <v>186270</v>
      </c>
      <c r="E41" s="30">
        <v>120000</v>
      </c>
      <c r="F41" s="25">
        <v>0</v>
      </c>
      <c r="G41" s="25">
        <v>0</v>
      </c>
      <c r="H41" s="25">
        <v>0</v>
      </c>
      <c r="I41" s="25">
        <v>0</v>
      </c>
      <c r="J41" s="25">
        <v>0</v>
      </c>
      <c r="K41" s="25">
        <v>0</v>
      </c>
      <c r="L41" s="25">
        <v>0</v>
      </c>
      <c r="M41" s="12">
        <f t="shared" si="1"/>
        <v>0</v>
      </c>
      <c r="N41" s="2" t="s">
        <v>76</v>
      </c>
    </row>
    <row r="42" spans="1:14" ht="25.5" x14ac:dyDescent="0.2">
      <c r="A42" s="16" t="s">
        <v>155</v>
      </c>
      <c r="B42" s="36" t="s">
        <v>156</v>
      </c>
      <c r="C42" s="29" t="s">
        <v>157</v>
      </c>
      <c r="D42" s="30">
        <v>2236903</v>
      </c>
      <c r="E42" s="30">
        <v>150000</v>
      </c>
      <c r="F42" s="25">
        <v>0</v>
      </c>
      <c r="G42" s="25">
        <v>0</v>
      </c>
      <c r="H42" s="25">
        <v>0</v>
      </c>
      <c r="I42" s="25">
        <v>0</v>
      </c>
      <c r="J42" s="25">
        <v>0</v>
      </c>
      <c r="K42" s="25">
        <v>0</v>
      </c>
      <c r="L42" s="25">
        <v>0</v>
      </c>
      <c r="M42" s="12">
        <f t="shared" si="1"/>
        <v>0</v>
      </c>
      <c r="N42" s="2" t="s">
        <v>76</v>
      </c>
    </row>
    <row r="43" spans="1:14" ht="25.5" x14ac:dyDescent="0.2">
      <c r="A43" s="16" t="s">
        <v>158</v>
      </c>
      <c r="B43" s="28" t="s">
        <v>131</v>
      </c>
      <c r="C43" s="29" t="s">
        <v>159</v>
      </c>
      <c r="D43" s="30">
        <v>244816</v>
      </c>
      <c r="E43" s="30">
        <v>150000</v>
      </c>
      <c r="F43" s="25">
        <v>0</v>
      </c>
      <c r="G43" s="25">
        <v>0</v>
      </c>
      <c r="H43" s="25">
        <v>0</v>
      </c>
      <c r="I43" s="25">
        <v>0</v>
      </c>
      <c r="J43" s="25">
        <v>0</v>
      </c>
      <c r="K43" s="25">
        <v>0</v>
      </c>
      <c r="L43" s="25">
        <v>0</v>
      </c>
      <c r="M43" s="12">
        <f t="shared" si="1"/>
        <v>0</v>
      </c>
      <c r="N43" s="2" t="s">
        <v>76</v>
      </c>
    </row>
    <row r="44" spans="1:14" x14ac:dyDescent="0.2">
      <c r="A44" s="16" t="s">
        <v>161</v>
      </c>
      <c r="B44" s="36" t="s">
        <v>162</v>
      </c>
      <c r="C44" s="29" t="s">
        <v>163</v>
      </c>
      <c r="D44" s="70">
        <v>1063720</v>
      </c>
      <c r="E44" s="30">
        <v>300000</v>
      </c>
      <c r="F44" s="25">
        <v>0</v>
      </c>
      <c r="G44" s="25">
        <v>0</v>
      </c>
      <c r="H44" s="25">
        <v>0</v>
      </c>
      <c r="I44" s="25">
        <v>0</v>
      </c>
      <c r="J44" s="25">
        <v>0</v>
      </c>
      <c r="K44" s="25">
        <v>0</v>
      </c>
      <c r="L44" s="25">
        <v>0</v>
      </c>
      <c r="M44" s="12">
        <f t="shared" si="1"/>
        <v>0</v>
      </c>
      <c r="N44" s="2" t="s">
        <v>76</v>
      </c>
    </row>
    <row r="45" spans="1:14" x14ac:dyDescent="0.2">
      <c r="A45" s="16" t="s">
        <v>164</v>
      </c>
      <c r="B45" s="28" t="s">
        <v>45</v>
      </c>
      <c r="C45" s="29" t="s">
        <v>165</v>
      </c>
      <c r="D45" s="30">
        <v>167900</v>
      </c>
      <c r="E45" s="30">
        <v>120000</v>
      </c>
      <c r="F45" s="25">
        <v>0</v>
      </c>
      <c r="G45" s="25">
        <v>0</v>
      </c>
      <c r="H45" s="25">
        <v>0</v>
      </c>
      <c r="I45" s="25">
        <v>0</v>
      </c>
      <c r="J45" s="25">
        <v>0</v>
      </c>
      <c r="K45" s="25">
        <v>0</v>
      </c>
      <c r="L45" s="25">
        <v>0</v>
      </c>
      <c r="M45" s="12">
        <f t="shared" si="1"/>
        <v>0</v>
      </c>
      <c r="N45" s="2" t="s">
        <v>76</v>
      </c>
    </row>
    <row r="46" spans="1:14" ht="25.5" x14ac:dyDescent="0.25">
      <c r="A46" s="17" t="s">
        <v>168</v>
      </c>
      <c r="B46" s="71" t="s">
        <v>156</v>
      </c>
      <c r="C46" s="72" t="s">
        <v>169</v>
      </c>
      <c r="D46" s="59">
        <v>2115250</v>
      </c>
      <c r="E46" s="59">
        <v>90000</v>
      </c>
      <c r="F46" s="47">
        <v>38</v>
      </c>
      <c r="G46" s="47">
        <v>14</v>
      </c>
      <c r="H46" s="47">
        <v>15</v>
      </c>
      <c r="I46" s="47">
        <v>5</v>
      </c>
      <c r="J46" s="47">
        <v>10</v>
      </c>
      <c r="K46" s="47">
        <v>10</v>
      </c>
      <c r="L46" s="47">
        <v>4</v>
      </c>
      <c r="M46" s="12">
        <f t="shared" si="1"/>
        <v>96</v>
      </c>
    </row>
    <row r="47" spans="1:14" ht="25.5" x14ac:dyDescent="0.25">
      <c r="A47" s="17" t="s">
        <v>170</v>
      </c>
      <c r="B47" s="71" t="s">
        <v>156</v>
      </c>
      <c r="C47" s="72" t="s">
        <v>171</v>
      </c>
      <c r="D47" s="59">
        <v>1915500</v>
      </c>
      <c r="E47" s="59">
        <v>45000</v>
      </c>
      <c r="F47" s="47">
        <v>38</v>
      </c>
      <c r="G47" s="47">
        <v>14</v>
      </c>
      <c r="H47" s="47">
        <v>7</v>
      </c>
      <c r="I47" s="47">
        <v>5</v>
      </c>
      <c r="J47" s="47">
        <v>0</v>
      </c>
      <c r="K47" s="47">
        <v>0</v>
      </c>
      <c r="L47" s="47">
        <v>4</v>
      </c>
      <c r="M47" s="12">
        <f t="shared" si="1"/>
        <v>68</v>
      </c>
    </row>
    <row r="48" spans="1:14" x14ac:dyDescent="0.25">
      <c r="A48" s="17" t="s">
        <v>172</v>
      </c>
      <c r="B48" s="71" t="s">
        <v>128</v>
      </c>
      <c r="C48" s="72" t="s">
        <v>173</v>
      </c>
      <c r="D48" s="59">
        <v>305000</v>
      </c>
      <c r="E48" s="59">
        <v>100000</v>
      </c>
      <c r="F48" s="47">
        <v>33</v>
      </c>
      <c r="G48" s="47">
        <v>13</v>
      </c>
      <c r="H48" s="47">
        <v>12</v>
      </c>
      <c r="I48" s="47">
        <v>5</v>
      </c>
      <c r="J48" s="47">
        <v>10</v>
      </c>
      <c r="K48" s="47">
        <v>8</v>
      </c>
      <c r="L48" s="47">
        <v>5</v>
      </c>
      <c r="M48" s="12">
        <f t="shared" si="1"/>
        <v>86</v>
      </c>
    </row>
    <row r="49" spans="1:13" x14ac:dyDescent="0.25">
      <c r="A49" s="17" t="s">
        <v>174</v>
      </c>
      <c r="B49" s="71" t="s">
        <v>103</v>
      </c>
      <c r="C49" s="72" t="s">
        <v>175</v>
      </c>
      <c r="D49" s="59">
        <v>115700</v>
      </c>
      <c r="E49" s="59">
        <v>78000</v>
      </c>
      <c r="F49" s="47">
        <v>33</v>
      </c>
      <c r="G49" s="47">
        <v>14</v>
      </c>
      <c r="H49" s="47">
        <v>13</v>
      </c>
      <c r="I49" s="47">
        <v>4</v>
      </c>
      <c r="J49" s="47">
        <v>10</v>
      </c>
      <c r="K49" s="47">
        <v>8</v>
      </c>
      <c r="L49" s="47">
        <v>5</v>
      </c>
      <c r="M49" s="12">
        <f t="shared" si="1"/>
        <v>87</v>
      </c>
    </row>
    <row r="50" spans="1:13" ht="38.25" x14ac:dyDescent="0.25">
      <c r="A50" s="17" t="s">
        <v>176</v>
      </c>
      <c r="B50" s="71" t="s">
        <v>177</v>
      </c>
      <c r="C50" s="72" t="s">
        <v>178</v>
      </c>
      <c r="D50" s="59">
        <v>330000</v>
      </c>
      <c r="E50" s="59">
        <v>120000</v>
      </c>
      <c r="F50" s="47">
        <v>30</v>
      </c>
      <c r="G50" s="47">
        <v>13</v>
      </c>
      <c r="H50" s="47">
        <v>12</v>
      </c>
      <c r="I50" s="47">
        <v>4</v>
      </c>
      <c r="J50" s="47">
        <v>10</v>
      </c>
      <c r="K50" s="47">
        <v>7</v>
      </c>
      <c r="L50" s="47">
        <v>2</v>
      </c>
      <c r="M50" s="12">
        <f t="shared" si="1"/>
        <v>78</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5" sqref="L13:L26 I13:I30 H27:H30 L33:L37 H38 I33:I40 L39:L40" xr:uid="{E6862A90-38F2-4548-8358-A8002E79D359}">
      <formula1>5</formula1>
    </dataValidation>
    <dataValidation type="decimal" operator="lessThanOrEqual" allowBlank="1" showInputMessage="1" showErrorMessage="1" error="max. 10" sqref="J13:K26 F27:G30 J33:K37 F38:G38 J39:K40" xr:uid="{887CC840-8E3F-45FA-B492-1B89CBAE40BA}">
      <formula1>10</formula1>
    </dataValidation>
    <dataValidation type="decimal" operator="lessThanOrEqual" allowBlank="1" showInputMessage="1" showErrorMessage="1" error="max. 15" sqref="G13:H30 K31:L32 G33:H40" xr:uid="{CCF10294-3A21-4E7F-A64C-CC2BAF77699A}">
      <formula1>15</formula1>
    </dataValidation>
    <dataValidation type="decimal" operator="lessThanOrEqual" allowBlank="1" showInputMessage="1" showErrorMessage="1" error="max. 40" sqref="F13:F30 J31:J32 F33:F50 G41:L50" xr:uid="{567DB75A-F379-4438-BBAB-2D50BE061B9D}">
      <formula1>40</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20023-4C57-43B6-9AFD-E3B4676DD2A4}">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12">
        <v>0</v>
      </c>
      <c r="G13" s="12">
        <v>0</v>
      </c>
      <c r="H13" s="12">
        <v>0</v>
      </c>
      <c r="I13" s="12">
        <v>0</v>
      </c>
      <c r="J13" s="12">
        <v>0</v>
      </c>
      <c r="K13" s="12">
        <v>0</v>
      </c>
      <c r="L13" s="12">
        <v>0</v>
      </c>
      <c r="M13" s="12">
        <f>SUM(F13:L13)</f>
        <v>0</v>
      </c>
      <c r="N13" s="2" t="s">
        <v>76</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12">
        <v>0</v>
      </c>
      <c r="G14" s="12">
        <v>0</v>
      </c>
      <c r="H14" s="12">
        <v>0</v>
      </c>
      <c r="I14" s="12">
        <v>0</v>
      </c>
      <c r="J14" s="12">
        <v>0</v>
      </c>
      <c r="K14" s="12">
        <v>0</v>
      </c>
      <c r="L14" s="12">
        <v>0</v>
      </c>
      <c r="M14" s="12">
        <f t="shared" ref="M14:M20" si="0">SUM(F14:L14)</f>
        <v>0</v>
      </c>
      <c r="N14" s="2" t="s">
        <v>76</v>
      </c>
    </row>
    <row r="15" spans="1:69" x14ac:dyDescent="0.2">
      <c r="A15" s="16" t="s">
        <v>44</v>
      </c>
      <c r="B15" s="13" t="s">
        <v>45</v>
      </c>
      <c r="C15" s="15" t="s">
        <v>46</v>
      </c>
      <c r="D15" s="14">
        <v>160000</v>
      </c>
      <c r="E15" s="14">
        <v>120000</v>
      </c>
      <c r="F15" s="12">
        <v>0</v>
      </c>
      <c r="G15" s="12">
        <v>0</v>
      </c>
      <c r="H15" s="12">
        <v>0</v>
      </c>
      <c r="I15" s="12">
        <v>0</v>
      </c>
      <c r="J15" s="12">
        <v>0</v>
      </c>
      <c r="K15" s="12">
        <v>0</v>
      </c>
      <c r="L15" s="12">
        <v>0</v>
      </c>
      <c r="M15" s="12">
        <f t="shared" si="0"/>
        <v>0</v>
      </c>
      <c r="N15" s="2" t="s">
        <v>76</v>
      </c>
    </row>
    <row r="16" spans="1:69" x14ac:dyDescent="0.2">
      <c r="A16" s="16" t="s">
        <v>49</v>
      </c>
      <c r="B16" s="13" t="s">
        <v>50</v>
      </c>
      <c r="C16" s="15" t="s">
        <v>51</v>
      </c>
      <c r="D16" s="14">
        <v>199100</v>
      </c>
      <c r="E16" s="14">
        <v>100000</v>
      </c>
      <c r="F16" s="12">
        <v>0</v>
      </c>
      <c r="G16" s="12">
        <v>0</v>
      </c>
      <c r="H16" s="12">
        <v>0</v>
      </c>
      <c r="I16" s="12">
        <v>0</v>
      </c>
      <c r="J16" s="12">
        <v>0</v>
      </c>
      <c r="K16" s="12">
        <v>0</v>
      </c>
      <c r="L16" s="12">
        <v>0</v>
      </c>
      <c r="M16" s="12">
        <f t="shared" si="0"/>
        <v>0</v>
      </c>
      <c r="N16" s="2" t="s">
        <v>76</v>
      </c>
    </row>
    <row r="17" spans="1:14" ht="25.5" x14ac:dyDescent="0.2">
      <c r="A17" s="16" t="s">
        <v>60</v>
      </c>
      <c r="B17" s="13" t="s">
        <v>61</v>
      </c>
      <c r="C17" s="15" t="s">
        <v>62</v>
      </c>
      <c r="D17" s="14">
        <v>133700</v>
      </c>
      <c r="E17" s="14">
        <v>100000</v>
      </c>
      <c r="F17" s="12">
        <v>0</v>
      </c>
      <c r="G17" s="12">
        <v>0</v>
      </c>
      <c r="H17" s="12">
        <v>0</v>
      </c>
      <c r="I17" s="12">
        <v>0</v>
      </c>
      <c r="J17" s="12">
        <v>0</v>
      </c>
      <c r="K17" s="12">
        <v>0</v>
      </c>
      <c r="L17" s="12">
        <v>0</v>
      </c>
      <c r="M17" s="12">
        <f t="shared" si="0"/>
        <v>0</v>
      </c>
      <c r="N17" s="2" t="s">
        <v>76</v>
      </c>
    </row>
    <row r="18" spans="1:14" ht="25.5" x14ac:dyDescent="0.2">
      <c r="A18" s="16" t="s">
        <v>63</v>
      </c>
      <c r="B18" s="13" t="s">
        <v>50</v>
      </c>
      <c r="C18" s="15" t="s">
        <v>64</v>
      </c>
      <c r="D18" s="14">
        <v>128000</v>
      </c>
      <c r="E18" s="14">
        <v>80000</v>
      </c>
      <c r="F18" s="12">
        <v>0</v>
      </c>
      <c r="G18" s="12">
        <v>0</v>
      </c>
      <c r="H18" s="12">
        <v>0</v>
      </c>
      <c r="I18" s="12">
        <v>0</v>
      </c>
      <c r="J18" s="12">
        <v>0</v>
      </c>
      <c r="K18" s="12">
        <v>0</v>
      </c>
      <c r="L18" s="12">
        <v>0</v>
      </c>
      <c r="M18" s="12">
        <f t="shared" si="0"/>
        <v>0</v>
      </c>
      <c r="N18" s="2" t="s">
        <v>76</v>
      </c>
    </row>
    <row r="19" spans="1:14" x14ac:dyDescent="0.2">
      <c r="A19" s="16" t="s">
        <v>65</v>
      </c>
      <c r="B19" s="13" t="s">
        <v>66</v>
      </c>
      <c r="C19" s="15" t="s">
        <v>67</v>
      </c>
      <c r="D19" s="14">
        <v>195000</v>
      </c>
      <c r="E19" s="14">
        <v>170000</v>
      </c>
      <c r="F19" s="12">
        <v>0</v>
      </c>
      <c r="G19" s="12">
        <v>0</v>
      </c>
      <c r="H19" s="12">
        <v>0</v>
      </c>
      <c r="I19" s="12">
        <v>0</v>
      </c>
      <c r="J19" s="12">
        <v>0</v>
      </c>
      <c r="K19" s="12">
        <v>0</v>
      </c>
      <c r="L19" s="12">
        <v>0</v>
      </c>
      <c r="M19" s="12">
        <f t="shared" si="0"/>
        <v>0</v>
      </c>
      <c r="N19" s="2" t="s">
        <v>76</v>
      </c>
    </row>
    <row r="20" spans="1:14" x14ac:dyDescent="0.2">
      <c r="A20" s="16" t="s">
        <v>68</v>
      </c>
      <c r="B20" s="13" t="s">
        <v>69</v>
      </c>
      <c r="C20" s="15" t="s">
        <v>70</v>
      </c>
      <c r="D20" s="14">
        <v>573772</v>
      </c>
      <c r="E20" s="14">
        <v>45000</v>
      </c>
      <c r="F20" s="12">
        <v>0</v>
      </c>
      <c r="G20" s="12">
        <v>0</v>
      </c>
      <c r="H20" s="12">
        <v>0</v>
      </c>
      <c r="I20" s="12">
        <v>0</v>
      </c>
      <c r="J20" s="12">
        <v>0</v>
      </c>
      <c r="K20" s="12">
        <v>0</v>
      </c>
      <c r="L20" s="12">
        <v>0</v>
      </c>
      <c r="M20" s="12">
        <f t="shared" si="0"/>
        <v>0</v>
      </c>
      <c r="N20" s="2" t="s">
        <v>76</v>
      </c>
    </row>
    <row r="21" spans="1:14" ht="25.5" x14ac:dyDescent="0.25">
      <c r="A21" s="17" t="s">
        <v>78</v>
      </c>
      <c r="B21" s="18" t="s">
        <v>79</v>
      </c>
      <c r="C21" s="19" t="s">
        <v>80</v>
      </c>
      <c r="D21" s="20">
        <v>135000</v>
      </c>
      <c r="E21" s="20">
        <v>90000</v>
      </c>
      <c r="F21" s="12">
        <v>38</v>
      </c>
      <c r="G21" s="12">
        <v>12</v>
      </c>
      <c r="H21" s="12">
        <v>12</v>
      </c>
      <c r="I21" s="12">
        <v>5</v>
      </c>
      <c r="J21" s="12">
        <v>9</v>
      </c>
      <c r="K21" s="12">
        <v>9</v>
      </c>
      <c r="L21" s="12">
        <v>5</v>
      </c>
      <c r="M21" s="12">
        <f t="shared" ref="M21:M38" si="1">SUM(F21:L21)</f>
        <v>90</v>
      </c>
    </row>
    <row r="22" spans="1:14" ht="25.5" x14ac:dyDescent="0.25">
      <c r="A22" s="17" t="s">
        <v>81</v>
      </c>
      <c r="B22" s="18" t="s">
        <v>82</v>
      </c>
      <c r="C22" s="19" t="s">
        <v>83</v>
      </c>
      <c r="D22" s="20">
        <v>238800</v>
      </c>
      <c r="E22" s="20">
        <v>150000</v>
      </c>
      <c r="F22" s="12">
        <v>38</v>
      </c>
      <c r="G22" s="12">
        <v>12</v>
      </c>
      <c r="H22" s="12">
        <v>12</v>
      </c>
      <c r="I22" s="12">
        <v>5</v>
      </c>
      <c r="J22" s="12">
        <v>9</v>
      </c>
      <c r="K22" s="12">
        <v>9</v>
      </c>
      <c r="L22" s="12">
        <v>5</v>
      </c>
      <c r="M22" s="12">
        <f t="shared" si="1"/>
        <v>90</v>
      </c>
    </row>
    <row r="23" spans="1:14" x14ac:dyDescent="0.25">
      <c r="A23" s="17" t="s">
        <v>84</v>
      </c>
      <c r="B23" s="18" t="s">
        <v>85</v>
      </c>
      <c r="C23" s="19" t="s">
        <v>86</v>
      </c>
      <c r="D23" s="20">
        <v>469000</v>
      </c>
      <c r="E23" s="20">
        <v>310000</v>
      </c>
      <c r="F23" s="12">
        <v>36</v>
      </c>
      <c r="G23" s="12">
        <v>12</v>
      </c>
      <c r="H23" s="12">
        <v>12</v>
      </c>
      <c r="I23" s="12">
        <v>5</v>
      </c>
      <c r="J23" s="12">
        <v>9</v>
      </c>
      <c r="K23" s="12">
        <v>9</v>
      </c>
      <c r="L23" s="12">
        <v>2</v>
      </c>
      <c r="M23" s="12">
        <f t="shared" si="1"/>
        <v>85</v>
      </c>
    </row>
    <row r="24" spans="1:14" x14ac:dyDescent="0.25">
      <c r="A24" s="17" t="s">
        <v>87</v>
      </c>
      <c r="B24" s="18" t="s">
        <v>88</v>
      </c>
      <c r="C24" s="19" t="s">
        <v>89</v>
      </c>
      <c r="D24" s="20">
        <v>200100</v>
      </c>
      <c r="E24" s="20">
        <v>100000</v>
      </c>
      <c r="F24" s="12">
        <v>39</v>
      </c>
      <c r="G24" s="12">
        <v>12</v>
      </c>
      <c r="H24" s="12">
        <v>12</v>
      </c>
      <c r="I24" s="12">
        <v>5</v>
      </c>
      <c r="J24" s="12">
        <v>9</v>
      </c>
      <c r="K24" s="12">
        <v>9</v>
      </c>
      <c r="L24" s="12">
        <v>5</v>
      </c>
      <c r="M24" s="12">
        <f t="shared" si="1"/>
        <v>91</v>
      </c>
    </row>
    <row r="25" spans="1:14" x14ac:dyDescent="0.25">
      <c r="A25" s="17" t="s">
        <v>90</v>
      </c>
      <c r="B25" s="18" t="s">
        <v>91</v>
      </c>
      <c r="C25" s="19" t="s">
        <v>92</v>
      </c>
      <c r="D25" s="20">
        <v>184789</v>
      </c>
      <c r="E25" s="20">
        <v>90000</v>
      </c>
      <c r="F25" s="12">
        <v>36</v>
      </c>
      <c r="G25" s="12">
        <v>12</v>
      </c>
      <c r="H25" s="12">
        <v>12</v>
      </c>
      <c r="I25" s="12">
        <v>5</v>
      </c>
      <c r="J25" s="12">
        <v>9</v>
      </c>
      <c r="K25" s="12">
        <v>9</v>
      </c>
      <c r="L25" s="12">
        <v>5</v>
      </c>
      <c r="M25" s="12">
        <f t="shared" si="1"/>
        <v>88</v>
      </c>
    </row>
    <row r="26" spans="1:14" ht="25.5" x14ac:dyDescent="0.25">
      <c r="A26" s="17" t="s">
        <v>93</v>
      </c>
      <c r="B26" s="18" t="s">
        <v>94</v>
      </c>
      <c r="C26" s="19" t="s">
        <v>95</v>
      </c>
      <c r="D26" s="20">
        <v>500000</v>
      </c>
      <c r="E26" s="20">
        <v>300000</v>
      </c>
      <c r="F26" s="12">
        <v>34</v>
      </c>
      <c r="G26" s="12">
        <v>12</v>
      </c>
      <c r="H26" s="12">
        <v>12</v>
      </c>
      <c r="I26" s="12">
        <v>5</v>
      </c>
      <c r="J26" s="12">
        <v>9</v>
      </c>
      <c r="K26" s="12">
        <v>9</v>
      </c>
      <c r="L26" s="12">
        <v>5</v>
      </c>
      <c r="M26" s="12">
        <f t="shared" si="1"/>
        <v>86</v>
      </c>
    </row>
    <row r="27" spans="1:14" x14ac:dyDescent="0.2">
      <c r="A27" s="26" t="s">
        <v>97</v>
      </c>
      <c r="B27" s="23" t="s">
        <v>98</v>
      </c>
      <c r="C27" s="24" t="s">
        <v>99</v>
      </c>
      <c r="D27" s="22">
        <v>160000</v>
      </c>
      <c r="E27" s="22">
        <v>140000</v>
      </c>
      <c r="F27" s="25">
        <v>20</v>
      </c>
      <c r="G27" s="12">
        <v>12</v>
      </c>
      <c r="H27" s="12">
        <v>8</v>
      </c>
      <c r="I27" s="12">
        <v>4</v>
      </c>
      <c r="J27" s="12">
        <v>7</v>
      </c>
      <c r="K27" s="12">
        <v>7</v>
      </c>
      <c r="L27" s="12">
        <v>4</v>
      </c>
      <c r="M27" s="12">
        <f t="shared" si="1"/>
        <v>62</v>
      </c>
    </row>
    <row r="28" spans="1:14" x14ac:dyDescent="0.2">
      <c r="A28" s="16" t="s">
        <v>102</v>
      </c>
      <c r="B28" s="28" t="s">
        <v>103</v>
      </c>
      <c r="C28" s="29" t="s">
        <v>104</v>
      </c>
      <c r="D28" s="30">
        <v>190150</v>
      </c>
      <c r="E28" s="30">
        <v>100000</v>
      </c>
      <c r="F28" s="25">
        <v>30</v>
      </c>
      <c r="G28" s="12">
        <v>13</v>
      </c>
      <c r="H28" s="12">
        <v>13</v>
      </c>
      <c r="I28" s="12">
        <v>4</v>
      </c>
      <c r="J28" s="12">
        <v>8</v>
      </c>
      <c r="K28" s="12">
        <v>9</v>
      </c>
      <c r="L28" s="12">
        <v>5</v>
      </c>
      <c r="M28" s="12">
        <f t="shared" si="1"/>
        <v>82</v>
      </c>
    </row>
    <row r="29" spans="1:14" ht="25.5" x14ac:dyDescent="0.2">
      <c r="A29" s="16" t="s">
        <v>106</v>
      </c>
      <c r="B29" s="29" t="s">
        <v>107</v>
      </c>
      <c r="C29" s="35" t="s">
        <v>108</v>
      </c>
      <c r="D29" s="30">
        <v>155000</v>
      </c>
      <c r="E29" s="30">
        <v>100000</v>
      </c>
      <c r="F29" s="25">
        <v>32</v>
      </c>
      <c r="G29" s="12">
        <v>13</v>
      </c>
      <c r="H29" s="12">
        <v>13</v>
      </c>
      <c r="I29" s="12">
        <v>4</v>
      </c>
      <c r="J29" s="12">
        <v>8</v>
      </c>
      <c r="K29" s="12">
        <v>9</v>
      </c>
      <c r="L29" s="12">
        <v>2</v>
      </c>
      <c r="M29" s="12">
        <f t="shared" si="1"/>
        <v>81</v>
      </c>
    </row>
    <row r="30" spans="1:14" x14ac:dyDescent="0.2">
      <c r="A30" s="16" t="s">
        <v>109</v>
      </c>
      <c r="B30" s="36" t="s">
        <v>110</v>
      </c>
      <c r="C30" s="29" t="s">
        <v>111</v>
      </c>
      <c r="D30" s="30">
        <v>211000</v>
      </c>
      <c r="E30" s="30">
        <v>100000</v>
      </c>
      <c r="F30" s="25">
        <v>30</v>
      </c>
      <c r="G30" s="12">
        <v>13</v>
      </c>
      <c r="H30" s="12">
        <v>13</v>
      </c>
      <c r="I30" s="12">
        <v>4</v>
      </c>
      <c r="J30" s="12">
        <v>8</v>
      </c>
      <c r="K30" s="12">
        <v>9</v>
      </c>
      <c r="L30" s="12">
        <v>4</v>
      </c>
      <c r="M30" s="12">
        <f t="shared" si="1"/>
        <v>81</v>
      </c>
    </row>
    <row r="31" spans="1:14" x14ac:dyDescent="0.2">
      <c r="A31" s="43" t="s">
        <v>115</v>
      </c>
      <c r="B31" s="23" t="s">
        <v>103</v>
      </c>
      <c r="C31" s="24" t="s">
        <v>116</v>
      </c>
      <c r="D31" s="22">
        <v>252540</v>
      </c>
      <c r="E31" s="22">
        <v>186000</v>
      </c>
      <c r="F31" s="25">
        <v>35</v>
      </c>
      <c r="G31" s="25">
        <v>14</v>
      </c>
      <c r="H31" s="25">
        <v>5</v>
      </c>
      <c r="I31" s="25">
        <v>3</v>
      </c>
      <c r="J31" s="41">
        <v>4</v>
      </c>
      <c r="K31" s="41">
        <v>3</v>
      </c>
      <c r="L31" s="41">
        <v>5</v>
      </c>
      <c r="M31" s="12">
        <f t="shared" si="1"/>
        <v>69</v>
      </c>
    </row>
    <row r="32" spans="1:14" x14ac:dyDescent="0.2">
      <c r="A32" s="43" t="s">
        <v>118</v>
      </c>
      <c r="B32" s="42" t="s">
        <v>119</v>
      </c>
      <c r="C32" s="24" t="s">
        <v>120</v>
      </c>
      <c r="D32" s="22">
        <v>163202</v>
      </c>
      <c r="E32" s="22">
        <v>73000</v>
      </c>
      <c r="F32" s="25">
        <v>33</v>
      </c>
      <c r="G32" s="25">
        <v>13</v>
      </c>
      <c r="H32" s="25">
        <v>12</v>
      </c>
      <c r="I32" s="25">
        <v>5</v>
      </c>
      <c r="J32" s="41">
        <v>8</v>
      </c>
      <c r="K32" s="41">
        <v>9</v>
      </c>
      <c r="L32" s="41">
        <v>2</v>
      </c>
      <c r="M32" s="12">
        <f t="shared" si="1"/>
        <v>82</v>
      </c>
    </row>
    <row r="33" spans="1:14" x14ac:dyDescent="0.2">
      <c r="A33" s="43" t="s">
        <v>121</v>
      </c>
      <c r="B33" s="24" t="s">
        <v>122</v>
      </c>
      <c r="C33" s="24" t="s">
        <v>123</v>
      </c>
      <c r="D33" s="22">
        <v>255463</v>
      </c>
      <c r="E33" s="22">
        <v>190000</v>
      </c>
      <c r="F33" s="41">
        <v>33</v>
      </c>
      <c r="G33" s="41">
        <v>13</v>
      </c>
      <c r="H33" s="41">
        <v>12</v>
      </c>
      <c r="I33" s="41">
        <v>5</v>
      </c>
      <c r="J33" s="41">
        <v>7</v>
      </c>
      <c r="K33" s="41">
        <v>8</v>
      </c>
      <c r="L33" s="41">
        <v>4</v>
      </c>
      <c r="M33" s="12">
        <f t="shared" si="1"/>
        <v>82</v>
      </c>
    </row>
    <row r="34" spans="1:14" x14ac:dyDescent="0.2">
      <c r="A34" s="43" t="s">
        <v>124</v>
      </c>
      <c r="B34" s="23" t="s">
        <v>88</v>
      </c>
      <c r="C34" s="24" t="s">
        <v>125</v>
      </c>
      <c r="D34" s="22">
        <v>239300</v>
      </c>
      <c r="E34" s="22">
        <v>100000</v>
      </c>
      <c r="F34" s="41">
        <v>30</v>
      </c>
      <c r="G34" s="41">
        <v>12</v>
      </c>
      <c r="H34" s="41">
        <v>11</v>
      </c>
      <c r="I34" s="41">
        <v>5</v>
      </c>
      <c r="J34" s="41">
        <v>7</v>
      </c>
      <c r="K34" s="41">
        <v>8</v>
      </c>
      <c r="L34" s="41">
        <v>5</v>
      </c>
      <c r="M34" s="12">
        <f t="shared" si="1"/>
        <v>78</v>
      </c>
    </row>
    <row r="35" spans="1:14" x14ac:dyDescent="0.2">
      <c r="A35" s="43" t="s">
        <v>127</v>
      </c>
      <c r="B35" s="42" t="s">
        <v>128</v>
      </c>
      <c r="C35" s="24" t="s">
        <v>129</v>
      </c>
      <c r="D35" s="22">
        <v>60000</v>
      </c>
      <c r="E35" s="22">
        <v>25000</v>
      </c>
      <c r="F35" s="41">
        <v>30</v>
      </c>
      <c r="G35" s="41">
        <v>12</v>
      </c>
      <c r="H35" s="41">
        <v>6</v>
      </c>
      <c r="I35" s="41">
        <v>3</v>
      </c>
      <c r="J35" s="41">
        <v>6</v>
      </c>
      <c r="K35" s="41">
        <v>6</v>
      </c>
      <c r="L35" s="41">
        <v>5</v>
      </c>
      <c r="M35" s="12">
        <f t="shared" si="1"/>
        <v>68</v>
      </c>
    </row>
    <row r="36" spans="1:14" ht="25.5" x14ac:dyDescent="0.2">
      <c r="A36" s="44" t="s">
        <v>130</v>
      </c>
      <c r="B36" s="23" t="s">
        <v>131</v>
      </c>
      <c r="C36" s="43" t="s">
        <v>132</v>
      </c>
      <c r="D36" s="22">
        <v>75000</v>
      </c>
      <c r="E36" s="22">
        <v>50000</v>
      </c>
      <c r="F36" s="41">
        <v>30</v>
      </c>
      <c r="G36" s="41">
        <v>12</v>
      </c>
      <c r="H36" s="41">
        <v>6</v>
      </c>
      <c r="I36" s="41">
        <v>3</v>
      </c>
      <c r="J36" s="41">
        <v>6</v>
      </c>
      <c r="K36" s="41">
        <v>8</v>
      </c>
      <c r="L36" s="41">
        <v>4</v>
      </c>
      <c r="M36" s="12">
        <f t="shared" si="1"/>
        <v>69</v>
      </c>
    </row>
    <row r="37" spans="1:14" x14ac:dyDescent="0.2">
      <c r="A37" s="44" t="s">
        <v>134</v>
      </c>
      <c r="B37" s="23" t="s">
        <v>88</v>
      </c>
      <c r="C37" s="44" t="s">
        <v>135</v>
      </c>
      <c r="D37" s="22">
        <v>108900</v>
      </c>
      <c r="E37" s="22">
        <v>63900</v>
      </c>
      <c r="F37" s="41">
        <v>30</v>
      </c>
      <c r="G37" s="41">
        <v>12</v>
      </c>
      <c r="H37" s="41">
        <v>12</v>
      </c>
      <c r="I37" s="41">
        <v>5</v>
      </c>
      <c r="J37" s="41">
        <v>8</v>
      </c>
      <c r="K37" s="41">
        <v>9</v>
      </c>
      <c r="L37" s="41">
        <v>5</v>
      </c>
      <c r="M37" s="12">
        <f t="shared" si="1"/>
        <v>81</v>
      </c>
    </row>
    <row r="38" spans="1:14" x14ac:dyDescent="0.2">
      <c r="A38" s="45" t="s">
        <v>142</v>
      </c>
      <c r="B38" s="23" t="s">
        <v>143</v>
      </c>
      <c r="C38" s="46" t="s">
        <v>144</v>
      </c>
      <c r="D38" s="22">
        <v>1012434</v>
      </c>
      <c r="E38" s="22">
        <v>450000</v>
      </c>
      <c r="F38" s="25">
        <v>0</v>
      </c>
      <c r="G38" s="12">
        <v>0</v>
      </c>
      <c r="H38" s="12">
        <v>0</v>
      </c>
      <c r="I38" s="12">
        <v>0</v>
      </c>
      <c r="J38" s="12">
        <v>0</v>
      </c>
      <c r="K38" s="12">
        <v>0</v>
      </c>
      <c r="L38" s="12">
        <v>0</v>
      </c>
      <c r="M38" s="12">
        <f t="shared" si="1"/>
        <v>0</v>
      </c>
      <c r="N38" s="2" t="s">
        <v>76</v>
      </c>
    </row>
    <row r="39" spans="1:14" x14ac:dyDescent="0.2">
      <c r="A39" s="16" t="s">
        <v>148</v>
      </c>
      <c r="B39" s="10" t="s">
        <v>119</v>
      </c>
      <c r="C39" s="27" t="s">
        <v>120</v>
      </c>
      <c r="D39" s="21">
        <v>88380</v>
      </c>
      <c r="E39" s="21">
        <v>59000</v>
      </c>
      <c r="F39" s="25">
        <v>0</v>
      </c>
      <c r="G39" s="12">
        <v>0</v>
      </c>
      <c r="H39" s="12">
        <v>0</v>
      </c>
      <c r="I39" s="12">
        <v>0</v>
      </c>
      <c r="J39" s="12">
        <v>0</v>
      </c>
      <c r="K39" s="12">
        <v>0</v>
      </c>
      <c r="L39" s="12">
        <v>0</v>
      </c>
      <c r="M39" s="12">
        <f t="shared" ref="M39:M50" si="2">SUM(F39:L39)</f>
        <v>0</v>
      </c>
      <c r="N39" s="2" t="s">
        <v>76</v>
      </c>
    </row>
    <row r="40" spans="1:14" ht="25.5" x14ac:dyDescent="0.2">
      <c r="A40" s="16" t="s">
        <v>149</v>
      </c>
      <c r="B40" s="13" t="s">
        <v>103</v>
      </c>
      <c r="C40" s="27" t="s">
        <v>150</v>
      </c>
      <c r="D40" s="21">
        <v>164300</v>
      </c>
      <c r="E40" s="21">
        <v>100000</v>
      </c>
      <c r="F40" s="25">
        <v>0</v>
      </c>
      <c r="G40" s="12">
        <v>0</v>
      </c>
      <c r="H40" s="12">
        <v>0</v>
      </c>
      <c r="I40" s="12">
        <v>0</v>
      </c>
      <c r="J40" s="12">
        <v>0</v>
      </c>
      <c r="K40" s="12">
        <v>0</v>
      </c>
      <c r="L40" s="12">
        <v>0</v>
      </c>
      <c r="M40" s="12">
        <f t="shared" si="2"/>
        <v>0</v>
      </c>
      <c r="N40" s="2" t="s">
        <v>76</v>
      </c>
    </row>
    <row r="41" spans="1:14" ht="25.5" x14ac:dyDescent="0.2">
      <c r="A41" s="16" t="s">
        <v>152</v>
      </c>
      <c r="B41" s="36" t="s">
        <v>153</v>
      </c>
      <c r="C41" s="29" t="s">
        <v>154</v>
      </c>
      <c r="D41" s="30">
        <v>186270</v>
      </c>
      <c r="E41" s="30">
        <v>120000</v>
      </c>
      <c r="F41" s="25">
        <v>34</v>
      </c>
      <c r="G41" s="25">
        <v>9</v>
      </c>
      <c r="H41" s="25">
        <v>13</v>
      </c>
      <c r="I41" s="25">
        <v>5</v>
      </c>
      <c r="J41" s="25">
        <v>7</v>
      </c>
      <c r="K41" s="25">
        <v>8</v>
      </c>
      <c r="L41" s="25">
        <v>2</v>
      </c>
      <c r="M41" s="12">
        <f t="shared" si="2"/>
        <v>78</v>
      </c>
    </row>
    <row r="42" spans="1:14" ht="25.5" x14ac:dyDescent="0.2">
      <c r="A42" s="16" t="s">
        <v>155</v>
      </c>
      <c r="B42" s="36" t="s">
        <v>156</v>
      </c>
      <c r="C42" s="29" t="s">
        <v>157</v>
      </c>
      <c r="D42" s="30">
        <v>2236903</v>
      </c>
      <c r="E42" s="30">
        <v>150000</v>
      </c>
      <c r="F42" s="25">
        <v>38</v>
      </c>
      <c r="G42" s="25">
        <v>15</v>
      </c>
      <c r="H42" s="25">
        <v>14</v>
      </c>
      <c r="I42" s="25">
        <v>5</v>
      </c>
      <c r="J42" s="25">
        <v>9</v>
      </c>
      <c r="K42" s="25">
        <v>9</v>
      </c>
      <c r="L42" s="25">
        <v>4</v>
      </c>
      <c r="M42" s="12">
        <f t="shared" si="2"/>
        <v>94</v>
      </c>
    </row>
    <row r="43" spans="1:14" ht="25.5" x14ac:dyDescent="0.2">
      <c r="A43" s="16" t="s">
        <v>158</v>
      </c>
      <c r="B43" s="28" t="s">
        <v>131</v>
      </c>
      <c r="C43" s="29" t="s">
        <v>159</v>
      </c>
      <c r="D43" s="30">
        <v>244816</v>
      </c>
      <c r="E43" s="30">
        <v>150000</v>
      </c>
      <c r="F43" s="25">
        <v>34</v>
      </c>
      <c r="G43" s="25">
        <v>12</v>
      </c>
      <c r="H43" s="25">
        <v>11</v>
      </c>
      <c r="I43" s="25">
        <v>5</v>
      </c>
      <c r="J43" s="25">
        <v>9</v>
      </c>
      <c r="K43" s="25">
        <v>9</v>
      </c>
      <c r="L43" s="25">
        <v>4</v>
      </c>
      <c r="M43" s="12">
        <f t="shared" si="2"/>
        <v>84</v>
      </c>
    </row>
    <row r="44" spans="1:14" x14ac:dyDescent="0.2">
      <c r="A44" s="16" t="s">
        <v>161</v>
      </c>
      <c r="B44" s="36" t="s">
        <v>162</v>
      </c>
      <c r="C44" s="29" t="s">
        <v>163</v>
      </c>
      <c r="D44" s="70">
        <v>1063720</v>
      </c>
      <c r="E44" s="30">
        <v>300000</v>
      </c>
      <c r="F44" s="25">
        <v>34</v>
      </c>
      <c r="G44" s="25">
        <v>12</v>
      </c>
      <c r="H44" s="25">
        <v>14</v>
      </c>
      <c r="I44" s="25">
        <v>5</v>
      </c>
      <c r="J44" s="25">
        <v>8</v>
      </c>
      <c r="K44" s="25">
        <v>8</v>
      </c>
      <c r="L44" s="25">
        <v>4</v>
      </c>
      <c r="M44" s="12">
        <f t="shared" si="2"/>
        <v>85</v>
      </c>
    </row>
    <row r="45" spans="1:14" x14ac:dyDescent="0.2">
      <c r="A45" s="16" t="s">
        <v>164</v>
      </c>
      <c r="B45" s="28" t="s">
        <v>45</v>
      </c>
      <c r="C45" s="29" t="s">
        <v>165</v>
      </c>
      <c r="D45" s="30">
        <v>167900</v>
      </c>
      <c r="E45" s="30">
        <v>120000</v>
      </c>
      <c r="F45" s="25">
        <v>32</v>
      </c>
      <c r="G45" s="25">
        <v>13</v>
      </c>
      <c r="H45" s="25">
        <v>14</v>
      </c>
      <c r="I45" s="25">
        <v>5</v>
      </c>
      <c r="J45" s="25">
        <v>9</v>
      </c>
      <c r="K45" s="25">
        <v>7</v>
      </c>
      <c r="L45" s="25">
        <v>3</v>
      </c>
      <c r="M45" s="12">
        <f t="shared" si="2"/>
        <v>83</v>
      </c>
    </row>
    <row r="46" spans="1:14" ht="25.5" x14ac:dyDescent="0.25">
      <c r="A46" s="17" t="s">
        <v>168</v>
      </c>
      <c r="B46" s="71" t="s">
        <v>156</v>
      </c>
      <c r="C46" s="72" t="s">
        <v>169</v>
      </c>
      <c r="D46" s="59">
        <v>2115250</v>
      </c>
      <c r="E46" s="59">
        <v>90000</v>
      </c>
      <c r="F46" s="47">
        <v>35</v>
      </c>
      <c r="G46" s="47">
        <v>15</v>
      </c>
      <c r="H46" s="47">
        <v>15</v>
      </c>
      <c r="I46" s="47">
        <v>5</v>
      </c>
      <c r="J46" s="47">
        <v>9</v>
      </c>
      <c r="K46" s="47">
        <v>9</v>
      </c>
      <c r="L46" s="47">
        <v>4</v>
      </c>
      <c r="M46" s="12">
        <f t="shared" si="2"/>
        <v>92</v>
      </c>
    </row>
    <row r="47" spans="1:14" ht="25.5" x14ac:dyDescent="0.25">
      <c r="A47" s="17" t="s">
        <v>170</v>
      </c>
      <c r="B47" s="71" t="s">
        <v>156</v>
      </c>
      <c r="C47" s="72" t="s">
        <v>171</v>
      </c>
      <c r="D47" s="59">
        <v>1915500</v>
      </c>
      <c r="E47" s="59">
        <v>45000</v>
      </c>
      <c r="F47" s="47">
        <v>35</v>
      </c>
      <c r="G47" s="47">
        <v>15</v>
      </c>
      <c r="H47" s="47">
        <v>8</v>
      </c>
      <c r="I47" s="47">
        <v>0</v>
      </c>
      <c r="J47" s="47">
        <v>0</v>
      </c>
      <c r="K47" s="47">
        <v>0</v>
      </c>
      <c r="L47" s="47">
        <v>4</v>
      </c>
      <c r="M47" s="12">
        <f t="shared" si="2"/>
        <v>62</v>
      </c>
    </row>
    <row r="48" spans="1:14" x14ac:dyDescent="0.25">
      <c r="A48" s="17" t="s">
        <v>172</v>
      </c>
      <c r="B48" s="71" t="s">
        <v>128</v>
      </c>
      <c r="C48" s="72" t="s">
        <v>173</v>
      </c>
      <c r="D48" s="59">
        <v>305000</v>
      </c>
      <c r="E48" s="59">
        <v>100000</v>
      </c>
      <c r="F48" s="47">
        <v>25</v>
      </c>
      <c r="G48" s="47">
        <v>11</v>
      </c>
      <c r="H48" s="47">
        <v>12</v>
      </c>
      <c r="I48" s="47">
        <v>5</v>
      </c>
      <c r="J48" s="47">
        <v>8</v>
      </c>
      <c r="K48" s="47">
        <v>8</v>
      </c>
      <c r="L48" s="47">
        <v>5</v>
      </c>
      <c r="M48" s="12">
        <f t="shared" si="2"/>
        <v>74</v>
      </c>
    </row>
    <row r="49" spans="1:13" x14ac:dyDescent="0.25">
      <c r="A49" s="17" t="s">
        <v>174</v>
      </c>
      <c r="B49" s="71" t="s">
        <v>103</v>
      </c>
      <c r="C49" s="72" t="s">
        <v>175</v>
      </c>
      <c r="D49" s="59">
        <v>115700</v>
      </c>
      <c r="E49" s="59">
        <v>78000</v>
      </c>
      <c r="F49" s="47">
        <v>35</v>
      </c>
      <c r="G49" s="47">
        <v>13</v>
      </c>
      <c r="H49" s="47">
        <v>13</v>
      </c>
      <c r="I49" s="47">
        <v>5</v>
      </c>
      <c r="J49" s="47">
        <v>9</v>
      </c>
      <c r="K49" s="47">
        <v>10</v>
      </c>
      <c r="L49" s="47">
        <v>5</v>
      </c>
      <c r="M49" s="12">
        <f t="shared" si="2"/>
        <v>90</v>
      </c>
    </row>
    <row r="50" spans="1:13" ht="38.25" x14ac:dyDescent="0.25">
      <c r="A50" s="17" t="s">
        <v>176</v>
      </c>
      <c r="B50" s="71" t="s">
        <v>177</v>
      </c>
      <c r="C50" s="72" t="s">
        <v>178</v>
      </c>
      <c r="D50" s="59">
        <v>330000</v>
      </c>
      <c r="E50" s="59">
        <v>120000</v>
      </c>
      <c r="F50" s="47">
        <v>28</v>
      </c>
      <c r="G50" s="47">
        <v>10</v>
      </c>
      <c r="H50" s="47">
        <v>11</v>
      </c>
      <c r="I50" s="47">
        <v>5</v>
      </c>
      <c r="J50" s="47">
        <v>8</v>
      </c>
      <c r="K50" s="47">
        <v>8</v>
      </c>
      <c r="L50" s="47">
        <v>2</v>
      </c>
      <c r="M50" s="12">
        <f t="shared" si="2"/>
        <v>72</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5" sqref="L13:L26 I13:I30 H27:H30 L33:L37 H38:H40 I33:I40" xr:uid="{90497960-84AA-4B69-8DF1-ABBDAC7034D8}">
      <formula1>5</formula1>
    </dataValidation>
    <dataValidation type="decimal" operator="lessThanOrEqual" allowBlank="1" showInputMessage="1" showErrorMessage="1" error="max. 10" sqref="J13:K26 F27:G30 J33:K37 F38:G40" xr:uid="{01F72F7A-57C1-4FE0-8242-E8A1204E3180}">
      <formula1>10</formula1>
    </dataValidation>
    <dataValidation type="decimal" operator="lessThanOrEqual" allowBlank="1" showInputMessage="1" showErrorMessage="1" error="max. 15" sqref="G13:H30 K31:L32 G33:H40" xr:uid="{1DEA4ECE-3E0F-46A8-AF85-CDA161B9526C}">
      <formula1>15</formula1>
    </dataValidation>
    <dataValidation type="decimal" operator="lessThanOrEqual" allowBlank="1" showInputMessage="1" showErrorMessage="1" error="max. 40" sqref="F13:F30 J31:J32 F33:F50 G41:L50" xr:uid="{E8853B12-31C3-4EF2-A344-B3B0FD7B013D}">
      <formula1>40</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10EB8-EBA8-4E87-90A1-2FB11027C97D}">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25">
        <v>0</v>
      </c>
      <c r="G13" s="12">
        <v>0</v>
      </c>
      <c r="H13" s="12">
        <v>0</v>
      </c>
      <c r="I13" s="12">
        <v>0</v>
      </c>
      <c r="J13" s="12">
        <v>0</v>
      </c>
      <c r="K13" s="12">
        <v>0</v>
      </c>
      <c r="L13" s="12">
        <v>0</v>
      </c>
      <c r="M13" s="12">
        <f t="shared" ref="M13:M17" si="0">SUM(F13:L13)</f>
        <v>0</v>
      </c>
      <c r="N13" s="2" t="s">
        <v>77</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25">
        <v>0</v>
      </c>
      <c r="G14" s="12">
        <v>0</v>
      </c>
      <c r="H14" s="12">
        <v>0</v>
      </c>
      <c r="I14" s="12">
        <v>0</v>
      </c>
      <c r="J14" s="12">
        <v>0</v>
      </c>
      <c r="K14" s="12">
        <v>0</v>
      </c>
      <c r="L14" s="12">
        <v>0</v>
      </c>
      <c r="M14" s="12">
        <f t="shared" si="0"/>
        <v>0</v>
      </c>
      <c r="N14" s="2" t="s">
        <v>77</v>
      </c>
    </row>
    <row r="15" spans="1:69" x14ac:dyDescent="0.2">
      <c r="A15" s="16" t="s">
        <v>44</v>
      </c>
      <c r="B15" s="13" t="s">
        <v>45</v>
      </c>
      <c r="C15" s="15" t="s">
        <v>46</v>
      </c>
      <c r="D15" s="14">
        <v>160000</v>
      </c>
      <c r="E15" s="14">
        <v>120000</v>
      </c>
      <c r="F15" s="25">
        <v>0</v>
      </c>
      <c r="G15" s="12">
        <v>0</v>
      </c>
      <c r="H15" s="12">
        <v>0</v>
      </c>
      <c r="I15" s="12">
        <v>0</v>
      </c>
      <c r="J15" s="12">
        <v>0</v>
      </c>
      <c r="K15" s="12">
        <v>0</v>
      </c>
      <c r="L15" s="12">
        <v>0</v>
      </c>
      <c r="M15" s="12">
        <f t="shared" si="0"/>
        <v>0</v>
      </c>
      <c r="N15" s="2" t="s">
        <v>77</v>
      </c>
    </row>
    <row r="16" spans="1:69" x14ac:dyDescent="0.2">
      <c r="A16" s="16" t="s">
        <v>49</v>
      </c>
      <c r="B16" s="13" t="s">
        <v>50</v>
      </c>
      <c r="C16" s="15" t="s">
        <v>51</v>
      </c>
      <c r="D16" s="14">
        <v>199100</v>
      </c>
      <c r="E16" s="14">
        <v>100000</v>
      </c>
      <c r="F16" s="25">
        <v>0</v>
      </c>
      <c r="G16" s="12">
        <v>0</v>
      </c>
      <c r="H16" s="12">
        <v>0</v>
      </c>
      <c r="I16" s="12">
        <v>0</v>
      </c>
      <c r="J16" s="12">
        <v>0</v>
      </c>
      <c r="K16" s="12">
        <v>0</v>
      </c>
      <c r="L16" s="12">
        <v>0</v>
      </c>
      <c r="M16" s="12">
        <f t="shared" si="0"/>
        <v>0</v>
      </c>
      <c r="N16" s="2" t="s">
        <v>77</v>
      </c>
    </row>
    <row r="17" spans="1:14" ht="25.5" x14ac:dyDescent="0.2">
      <c r="A17" s="16" t="s">
        <v>60</v>
      </c>
      <c r="B17" s="13" t="s">
        <v>61</v>
      </c>
      <c r="C17" s="15" t="s">
        <v>62</v>
      </c>
      <c r="D17" s="14">
        <v>133700</v>
      </c>
      <c r="E17" s="14">
        <v>100000</v>
      </c>
      <c r="F17" s="25">
        <v>0</v>
      </c>
      <c r="G17" s="12">
        <v>0</v>
      </c>
      <c r="H17" s="12">
        <v>0</v>
      </c>
      <c r="I17" s="12">
        <v>0</v>
      </c>
      <c r="J17" s="12">
        <v>0</v>
      </c>
      <c r="K17" s="12">
        <v>0</v>
      </c>
      <c r="L17" s="12">
        <v>0</v>
      </c>
      <c r="M17" s="12">
        <f t="shared" si="0"/>
        <v>0</v>
      </c>
      <c r="N17" s="2" t="s">
        <v>77</v>
      </c>
    </row>
    <row r="18" spans="1:14" ht="25.5" x14ac:dyDescent="0.2">
      <c r="A18" s="16" t="s">
        <v>63</v>
      </c>
      <c r="B18" s="13" t="s">
        <v>50</v>
      </c>
      <c r="C18" s="15" t="s">
        <v>64</v>
      </c>
      <c r="D18" s="14">
        <v>128000</v>
      </c>
      <c r="E18" s="14">
        <v>80000</v>
      </c>
      <c r="F18" s="25">
        <v>0</v>
      </c>
      <c r="G18" s="12">
        <v>0</v>
      </c>
      <c r="H18" s="12">
        <v>0</v>
      </c>
      <c r="I18" s="12">
        <v>0</v>
      </c>
      <c r="J18" s="12">
        <v>0</v>
      </c>
      <c r="K18" s="12">
        <v>0</v>
      </c>
      <c r="L18" s="12">
        <v>0</v>
      </c>
      <c r="M18" s="12">
        <f t="shared" ref="M18:M37" si="1">SUM(F18:L18)</f>
        <v>0</v>
      </c>
      <c r="N18" s="2" t="s">
        <v>77</v>
      </c>
    </row>
    <row r="19" spans="1:14" x14ac:dyDescent="0.2">
      <c r="A19" s="16" t="s">
        <v>65</v>
      </c>
      <c r="B19" s="13" t="s">
        <v>66</v>
      </c>
      <c r="C19" s="15" t="s">
        <v>67</v>
      </c>
      <c r="D19" s="14">
        <v>195000</v>
      </c>
      <c r="E19" s="14">
        <v>170000</v>
      </c>
      <c r="F19" s="25">
        <v>0</v>
      </c>
      <c r="G19" s="12">
        <v>0</v>
      </c>
      <c r="H19" s="12">
        <v>0</v>
      </c>
      <c r="I19" s="12">
        <v>0</v>
      </c>
      <c r="J19" s="12">
        <v>0</v>
      </c>
      <c r="K19" s="12">
        <v>0</v>
      </c>
      <c r="L19" s="12">
        <v>0</v>
      </c>
      <c r="M19" s="12">
        <f t="shared" si="1"/>
        <v>0</v>
      </c>
      <c r="N19" s="2" t="s">
        <v>77</v>
      </c>
    </row>
    <row r="20" spans="1:14" x14ac:dyDescent="0.2">
      <c r="A20" s="16" t="s">
        <v>68</v>
      </c>
      <c r="B20" s="13" t="s">
        <v>69</v>
      </c>
      <c r="C20" s="15" t="s">
        <v>70</v>
      </c>
      <c r="D20" s="14">
        <v>573772</v>
      </c>
      <c r="E20" s="14">
        <v>45000</v>
      </c>
      <c r="F20" s="25">
        <v>0</v>
      </c>
      <c r="G20" s="12">
        <v>0</v>
      </c>
      <c r="H20" s="12">
        <v>0</v>
      </c>
      <c r="I20" s="12">
        <v>0</v>
      </c>
      <c r="J20" s="12">
        <v>0</v>
      </c>
      <c r="K20" s="12">
        <v>0</v>
      </c>
      <c r="L20" s="12">
        <v>0</v>
      </c>
      <c r="M20" s="12">
        <f t="shared" si="1"/>
        <v>0</v>
      </c>
      <c r="N20" s="2" t="s">
        <v>77</v>
      </c>
    </row>
    <row r="21" spans="1:14" ht="25.5" x14ac:dyDescent="0.25">
      <c r="A21" s="17" t="s">
        <v>78</v>
      </c>
      <c r="B21" s="18" t="s">
        <v>79</v>
      </c>
      <c r="C21" s="19" t="s">
        <v>80</v>
      </c>
      <c r="D21" s="20">
        <v>135000</v>
      </c>
      <c r="E21" s="20">
        <v>90000</v>
      </c>
      <c r="F21" s="25">
        <v>0</v>
      </c>
      <c r="G21" s="12">
        <v>0</v>
      </c>
      <c r="H21" s="12">
        <v>0</v>
      </c>
      <c r="I21" s="12">
        <v>0</v>
      </c>
      <c r="J21" s="12">
        <v>0</v>
      </c>
      <c r="K21" s="12">
        <v>0</v>
      </c>
      <c r="L21" s="12">
        <v>0</v>
      </c>
      <c r="M21" s="12">
        <f t="shared" si="1"/>
        <v>0</v>
      </c>
      <c r="N21" s="2" t="s">
        <v>77</v>
      </c>
    </row>
    <row r="22" spans="1:14" ht="25.5" x14ac:dyDescent="0.25">
      <c r="A22" s="17" t="s">
        <v>81</v>
      </c>
      <c r="B22" s="18" t="s">
        <v>82</v>
      </c>
      <c r="C22" s="19" t="s">
        <v>83</v>
      </c>
      <c r="D22" s="20">
        <v>238800</v>
      </c>
      <c r="E22" s="20">
        <v>150000</v>
      </c>
      <c r="F22" s="25">
        <v>0</v>
      </c>
      <c r="G22" s="12">
        <v>0</v>
      </c>
      <c r="H22" s="12">
        <v>0</v>
      </c>
      <c r="I22" s="12">
        <v>0</v>
      </c>
      <c r="J22" s="12">
        <v>0</v>
      </c>
      <c r="K22" s="12">
        <v>0</v>
      </c>
      <c r="L22" s="12">
        <v>0</v>
      </c>
      <c r="M22" s="12">
        <f t="shared" si="1"/>
        <v>0</v>
      </c>
      <c r="N22" s="2" t="s">
        <v>77</v>
      </c>
    </row>
    <row r="23" spans="1:14" x14ac:dyDescent="0.25">
      <c r="A23" s="17" t="s">
        <v>84</v>
      </c>
      <c r="B23" s="18" t="s">
        <v>85</v>
      </c>
      <c r="C23" s="19" t="s">
        <v>86</v>
      </c>
      <c r="D23" s="20">
        <v>469000</v>
      </c>
      <c r="E23" s="20">
        <v>310000</v>
      </c>
      <c r="F23" s="25">
        <v>0</v>
      </c>
      <c r="G23" s="12">
        <v>0</v>
      </c>
      <c r="H23" s="12">
        <v>0</v>
      </c>
      <c r="I23" s="12">
        <v>0</v>
      </c>
      <c r="J23" s="12">
        <v>0</v>
      </c>
      <c r="K23" s="12">
        <v>0</v>
      </c>
      <c r="L23" s="12">
        <v>0</v>
      </c>
      <c r="M23" s="12">
        <f t="shared" si="1"/>
        <v>0</v>
      </c>
      <c r="N23" s="2" t="s">
        <v>77</v>
      </c>
    </row>
    <row r="24" spans="1:14" x14ac:dyDescent="0.25">
      <c r="A24" s="17" t="s">
        <v>87</v>
      </c>
      <c r="B24" s="18" t="s">
        <v>88</v>
      </c>
      <c r="C24" s="19" t="s">
        <v>89</v>
      </c>
      <c r="D24" s="20">
        <v>200100</v>
      </c>
      <c r="E24" s="20">
        <v>100000</v>
      </c>
      <c r="F24" s="25">
        <v>0</v>
      </c>
      <c r="G24" s="12">
        <v>0</v>
      </c>
      <c r="H24" s="12">
        <v>0</v>
      </c>
      <c r="I24" s="12">
        <v>0</v>
      </c>
      <c r="J24" s="12">
        <v>0</v>
      </c>
      <c r="K24" s="12">
        <v>0</v>
      </c>
      <c r="L24" s="12">
        <v>0</v>
      </c>
      <c r="M24" s="12">
        <f t="shared" si="1"/>
        <v>0</v>
      </c>
      <c r="N24" s="2" t="s">
        <v>77</v>
      </c>
    </row>
    <row r="25" spans="1:14" x14ac:dyDescent="0.25">
      <c r="A25" s="17" t="s">
        <v>90</v>
      </c>
      <c r="B25" s="18" t="s">
        <v>91</v>
      </c>
      <c r="C25" s="19" t="s">
        <v>92</v>
      </c>
      <c r="D25" s="20">
        <v>184789</v>
      </c>
      <c r="E25" s="20">
        <v>90000</v>
      </c>
      <c r="F25" s="25">
        <v>0</v>
      </c>
      <c r="G25" s="12">
        <v>0</v>
      </c>
      <c r="H25" s="12">
        <v>0</v>
      </c>
      <c r="I25" s="12">
        <v>0</v>
      </c>
      <c r="J25" s="12">
        <v>0</v>
      </c>
      <c r="K25" s="12">
        <v>0</v>
      </c>
      <c r="L25" s="12">
        <v>0</v>
      </c>
      <c r="M25" s="12">
        <f t="shared" si="1"/>
        <v>0</v>
      </c>
      <c r="N25" s="2" t="s">
        <v>77</v>
      </c>
    </row>
    <row r="26" spans="1:14" ht="25.5" x14ac:dyDescent="0.25">
      <c r="A26" s="17" t="s">
        <v>93</v>
      </c>
      <c r="B26" s="18" t="s">
        <v>94</v>
      </c>
      <c r="C26" s="19" t="s">
        <v>95</v>
      </c>
      <c r="D26" s="20">
        <v>500000</v>
      </c>
      <c r="E26" s="20">
        <v>300000</v>
      </c>
      <c r="F26" s="25">
        <v>0</v>
      </c>
      <c r="G26" s="12">
        <v>0</v>
      </c>
      <c r="H26" s="12">
        <v>0</v>
      </c>
      <c r="I26" s="12">
        <v>0</v>
      </c>
      <c r="J26" s="12">
        <v>0</v>
      </c>
      <c r="K26" s="12">
        <v>0</v>
      </c>
      <c r="L26" s="12">
        <v>0</v>
      </c>
      <c r="M26" s="12">
        <f t="shared" si="1"/>
        <v>0</v>
      </c>
      <c r="N26" s="2" t="s">
        <v>77</v>
      </c>
    </row>
    <row r="27" spans="1:14" x14ac:dyDescent="0.2">
      <c r="A27" s="26" t="s">
        <v>97</v>
      </c>
      <c r="B27" s="23" t="s">
        <v>98</v>
      </c>
      <c r="C27" s="24" t="s">
        <v>99</v>
      </c>
      <c r="D27" s="22">
        <v>160000</v>
      </c>
      <c r="E27" s="22">
        <v>140000</v>
      </c>
      <c r="F27" s="25">
        <v>0</v>
      </c>
      <c r="G27" s="12">
        <v>0</v>
      </c>
      <c r="H27" s="12">
        <v>0</v>
      </c>
      <c r="I27" s="12">
        <v>0</v>
      </c>
      <c r="J27" s="12">
        <v>0</v>
      </c>
      <c r="K27" s="12">
        <v>0</v>
      </c>
      <c r="L27" s="12">
        <v>0</v>
      </c>
      <c r="M27" s="12">
        <f t="shared" si="1"/>
        <v>0</v>
      </c>
      <c r="N27" s="2" t="s">
        <v>77</v>
      </c>
    </row>
    <row r="28" spans="1:14" x14ac:dyDescent="0.2">
      <c r="A28" s="16" t="s">
        <v>102</v>
      </c>
      <c r="B28" s="28" t="s">
        <v>103</v>
      </c>
      <c r="C28" s="29" t="s">
        <v>104</v>
      </c>
      <c r="D28" s="30">
        <v>190150</v>
      </c>
      <c r="E28" s="30">
        <v>100000</v>
      </c>
      <c r="F28" s="25">
        <v>0</v>
      </c>
      <c r="G28" s="12">
        <v>0</v>
      </c>
      <c r="H28" s="12">
        <v>0</v>
      </c>
      <c r="I28" s="12">
        <v>0</v>
      </c>
      <c r="J28" s="12">
        <v>0</v>
      </c>
      <c r="K28" s="12">
        <v>0</v>
      </c>
      <c r="L28" s="12">
        <v>0</v>
      </c>
      <c r="M28" s="12">
        <f t="shared" si="1"/>
        <v>0</v>
      </c>
      <c r="N28" s="2" t="s">
        <v>77</v>
      </c>
    </row>
    <row r="29" spans="1:14" ht="25.5" x14ac:dyDescent="0.2">
      <c r="A29" s="16" t="s">
        <v>106</v>
      </c>
      <c r="B29" s="29" t="s">
        <v>107</v>
      </c>
      <c r="C29" s="35" t="s">
        <v>108</v>
      </c>
      <c r="D29" s="30">
        <v>155000</v>
      </c>
      <c r="E29" s="30">
        <v>100000</v>
      </c>
      <c r="F29" s="25">
        <v>0</v>
      </c>
      <c r="G29" s="12">
        <v>0</v>
      </c>
      <c r="H29" s="12">
        <v>0</v>
      </c>
      <c r="I29" s="12">
        <v>0</v>
      </c>
      <c r="J29" s="12">
        <v>0</v>
      </c>
      <c r="K29" s="12">
        <v>0</v>
      </c>
      <c r="L29" s="12">
        <v>0</v>
      </c>
      <c r="M29" s="12">
        <f t="shared" si="1"/>
        <v>0</v>
      </c>
      <c r="N29" s="2" t="s">
        <v>77</v>
      </c>
    </row>
    <row r="30" spans="1:14" x14ac:dyDescent="0.2">
      <c r="A30" s="16" t="s">
        <v>109</v>
      </c>
      <c r="B30" s="36" t="s">
        <v>110</v>
      </c>
      <c r="C30" s="29" t="s">
        <v>111</v>
      </c>
      <c r="D30" s="30">
        <v>211000</v>
      </c>
      <c r="E30" s="30">
        <v>100000</v>
      </c>
      <c r="F30" s="25">
        <v>0</v>
      </c>
      <c r="G30" s="12">
        <v>0</v>
      </c>
      <c r="H30" s="12">
        <v>0</v>
      </c>
      <c r="I30" s="12">
        <v>0</v>
      </c>
      <c r="J30" s="12">
        <v>0</v>
      </c>
      <c r="K30" s="12">
        <v>0</v>
      </c>
      <c r="L30" s="12">
        <v>0</v>
      </c>
      <c r="M30" s="12">
        <f t="shared" si="1"/>
        <v>0</v>
      </c>
      <c r="N30" s="2" t="s">
        <v>77</v>
      </c>
    </row>
    <row r="31" spans="1:14" x14ac:dyDescent="0.2">
      <c r="A31" s="43" t="s">
        <v>115</v>
      </c>
      <c r="B31" s="23" t="s">
        <v>103</v>
      </c>
      <c r="C31" s="24" t="s">
        <v>116</v>
      </c>
      <c r="D31" s="22">
        <v>252540</v>
      </c>
      <c r="E31" s="22">
        <v>186000</v>
      </c>
      <c r="F31" s="25">
        <v>0</v>
      </c>
      <c r="G31" s="12">
        <v>0</v>
      </c>
      <c r="H31" s="12">
        <v>0</v>
      </c>
      <c r="I31" s="12">
        <v>0</v>
      </c>
      <c r="J31" s="12">
        <v>0</v>
      </c>
      <c r="K31" s="12">
        <v>0</v>
      </c>
      <c r="L31" s="12">
        <v>0</v>
      </c>
      <c r="M31" s="12">
        <f t="shared" si="1"/>
        <v>0</v>
      </c>
      <c r="N31" s="2" t="s">
        <v>77</v>
      </c>
    </row>
    <row r="32" spans="1:14" x14ac:dyDescent="0.2">
      <c r="A32" s="43" t="s">
        <v>118</v>
      </c>
      <c r="B32" s="42" t="s">
        <v>119</v>
      </c>
      <c r="C32" s="24" t="s">
        <v>120</v>
      </c>
      <c r="D32" s="22">
        <v>163202</v>
      </c>
      <c r="E32" s="22">
        <v>73000</v>
      </c>
      <c r="F32" s="25">
        <v>0</v>
      </c>
      <c r="G32" s="12">
        <v>0</v>
      </c>
      <c r="H32" s="12">
        <v>0</v>
      </c>
      <c r="I32" s="12">
        <v>0</v>
      </c>
      <c r="J32" s="12">
        <v>0</v>
      </c>
      <c r="K32" s="12">
        <v>0</v>
      </c>
      <c r="L32" s="12">
        <v>0</v>
      </c>
      <c r="M32" s="12">
        <f t="shared" si="1"/>
        <v>0</v>
      </c>
      <c r="N32" s="2" t="s">
        <v>77</v>
      </c>
    </row>
    <row r="33" spans="1:14" x14ac:dyDescent="0.2">
      <c r="A33" s="43" t="s">
        <v>121</v>
      </c>
      <c r="B33" s="24" t="s">
        <v>122</v>
      </c>
      <c r="C33" s="24" t="s">
        <v>123</v>
      </c>
      <c r="D33" s="22">
        <v>255463</v>
      </c>
      <c r="E33" s="22">
        <v>190000</v>
      </c>
      <c r="F33" s="25">
        <v>0</v>
      </c>
      <c r="G33" s="12">
        <v>0</v>
      </c>
      <c r="H33" s="12">
        <v>0</v>
      </c>
      <c r="I33" s="12">
        <v>0</v>
      </c>
      <c r="J33" s="12">
        <v>0</v>
      </c>
      <c r="K33" s="12">
        <v>0</v>
      </c>
      <c r="L33" s="12">
        <v>0</v>
      </c>
      <c r="M33" s="12">
        <f t="shared" si="1"/>
        <v>0</v>
      </c>
      <c r="N33" s="2" t="s">
        <v>77</v>
      </c>
    </row>
    <row r="34" spans="1:14" x14ac:dyDescent="0.2">
      <c r="A34" s="43" t="s">
        <v>124</v>
      </c>
      <c r="B34" s="23" t="s">
        <v>88</v>
      </c>
      <c r="C34" s="24" t="s">
        <v>125</v>
      </c>
      <c r="D34" s="22">
        <v>239300</v>
      </c>
      <c r="E34" s="22">
        <v>100000</v>
      </c>
      <c r="F34" s="25">
        <v>0</v>
      </c>
      <c r="G34" s="12">
        <v>0</v>
      </c>
      <c r="H34" s="12">
        <v>0</v>
      </c>
      <c r="I34" s="12">
        <v>0</v>
      </c>
      <c r="J34" s="12">
        <v>0</v>
      </c>
      <c r="K34" s="12">
        <v>0</v>
      </c>
      <c r="L34" s="12">
        <v>0</v>
      </c>
      <c r="M34" s="12">
        <f t="shared" si="1"/>
        <v>0</v>
      </c>
      <c r="N34" s="2" t="s">
        <v>77</v>
      </c>
    </row>
    <row r="35" spans="1:14" x14ac:dyDescent="0.2">
      <c r="A35" s="43" t="s">
        <v>127</v>
      </c>
      <c r="B35" s="42" t="s">
        <v>128</v>
      </c>
      <c r="C35" s="24" t="s">
        <v>129</v>
      </c>
      <c r="D35" s="22">
        <v>60000</v>
      </c>
      <c r="E35" s="22">
        <v>25000</v>
      </c>
      <c r="F35" s="25">
        <v>0</v>
      </c>
      <c r="G35" s="12">
        <v>0</v>
      </c>
      <c r="H35" s="12">
        <v>0</v>
      </c>
      <c r="I35" s="12">
        <v>0</v>
      </c>
      <c r="J35" s="12">
        <v>0</v>
      </c>
      <c r="K35" s="12">
        <v>0</v>
      </c>
      <c r="L35" s="12">
        <v>0</v>
      </c>
      <c r="M35" s="12">
        <f t="shared" si="1"/>
        <v>0</v>
      </c>
      <c r="N35" s="2" t="s">
        <v>77</v>
      </c>
    </row>
    <row r="36" spans="1:14" ht="25.5" x14ac:dyDescent="0.2">
      <c r="A36" s="44" t="s">
        <v>130</v>
      </c>
      <c r="B36" s="23" t="s">
        <v>131</v>
      </c>
      <c r="C36" s="43" t="s">
        <v>132</v>
      </c>
      <c r="D36" s="22">
        <v>75000</v>
      </c>
      <c r="E36" s="22">
        <v>50000</v>
      </c>
      <c r="F36" s="25">
        <v>0</v>
      </c>
      <c r="G36" s="12">
        <v>0</v>
      </c>
      <c r="H36" s="12">
        <v>0</v>
      </c>
      <c r="I36" s="12">
        <v>0</v>
      </c>
      <c r="J36" s="12">
        <v>0</v>
      </c>
      <c r="K36" s="12">
        <v>0</v>
      </c>
      <c r="L36" s="12">
        <v>0</v>
      </c>
      <c r="M36" s="12">
        <f t="shared" si="1"/>
        <v>0</v>
      </c>
      <c r="N36" s="2" t="s">
        <v>77</v>
      </c>
    </row>
    <row r="37" spans="1:14" x14ac:dyDescent="0.2">
      <c r="A37" s="44" t="s">
        <v>134</v>
      </c>
      <c r="B37" s="23" t="s">
        <v>88</v>
      </c>
      <c r="C37" s="44" t="s">
        <v>135</v>
      </c>
      <c r="D37" s="22">
        <v>108900</v>
      </c>
      <c r="E37" s="22">
        <v>63900</v>
      </c>
      <c r="F37" s="25">
        <v>0</v>
      </c>
      <c r="G37" s="12">
        <v>0</v>
      </c>
      <c r="H37" s="12">
        <v>0</v>
      </c>
      <c r="I37" s="12">
        <v>0</v>
      </c>
      <c r="J37" s="12">
        <v>0</v>
      </c>
      <c r="K37" s="12">
        <v>0</v>
      </c>
      <c r="L37" s="12">
        <v>0</v>
      </c>
      <c r="M37" s="12">
        <f t="shared" si="1"/>
        <v>0</v>
      </c>
      <c r="N37" s="2" t="s">
        <v>77</v>
      </c>
    </row>
    <row r="38" spans="1:14" x14ac:dyDescent="0.2">
      <c r="A38" s="45" t="s">
        <v>142</v>
      </c>
      <c r="B38" s="23" t="s">
        <v>143</v>
      </c>
      <c r="C38" s="46" t="s">
        <v>144</v>
      </c>
      <c r="D38" s="22">
        <v>1012434</v>
      </c>
      <c r="E38" s="22">
        <v>450000</v>
      </c>
      <c r="F38" s="25">
        <v>30</v>
      </c>
      <c r="G38" s="12">
        <v>13</v>
      </c>
      <c r="H38" s="12">
        <v>14</v>
      </c>
      <c r="I38" s="12">
        <v>5</v>
      </c>
      <c r="J38" s="12">
        <v>8</v>
      </c>
      <c r="K38" s="12">
        <v>8</v>
      </c>
      <c r="L38" s="12">
        <v>5</v>
      </c>
      <c r="M38" s="12">
        <f t="shared" ref="M38:M50" si="2">SUM(F38:L38)</f>
        <v>83</v>
      </c>
    </row>
    <row r="39" spans="1:14" x14ac:dyDescent="0.2">
      <c r="A39" s="16" t="s">
        <v>148</v>
      </c>
      <c r="B39" s="10" t="s">
        <v>119</v>
      </c>
      <c r="C39" s="27" t="s">
        <v>120</v>
      </c>
      <c r="D39" s="21">
        <v>88380</v>
      </c>
      <c r="E39" s="21">
        <v>59000</v>
      </c>
      <c r="F39" s="25">
        <v>30</v>
      </c>
      <c r="G39" s="12">
        <v>12</v>
      </c>
      <c r="H39" s="12">
        <v>14</v>
      </c>
      <c r="I39" s="12">
        <v>5</v>
      </c>
      <c r="J39" s="12">
        <v>9</v>
      </c>
      <c r="K39" s="12">
        <v>8</v>
      </c>
      <c r="L39" s="12">
        <v>2</v>
      </c>
      <c r="M39" s="12">
        <f t="shared" si="2"/>
        <v>80</v>
      </c>
    </row>
    <row r="40" spans="1:14" ht="25.5" x14ac:dyDescent="0.2">
      <c r="A40" s="16" t="s">
        <v>149</v>
      </c>
      <c r="B40" s="13" t="s">
        <v>103</v>
      </c>
      <c r="C40" s="27" t="s">
        <v>150</v>
      </c>
      <c r="D40" s="21">
        <v>164300</v>
      </c>
      <c r="E40" s="21">
        <v>100000</v>
      </c>
      <c r="F40" s="25">
        <v>30</v>
      </c>
      <c r="G40" s="25">
        <v>13</v>
      </c>
      <c r="H40" s="25">
        <v>13</v>
      </c>
      <c r="I40" s="25">
        <v>5</v>
      </c>
      <c r="J40" s="25">
        <v>8</v>
      </c>
      <c r="K40" s="25">
        <v>8</v>
      </c>
      <c r="L40" s="25">
        <v>5</v>
      </c>
      <c r="M40" s="12">
        <f t="shared" si="2"/>
        <v>82</v>
      </c>
    </row>
    <row r="41" spans="1:14" ht="25.5" x14ac:dyDescent="0.2">
      <c r="A41" s="16" t="s">
        <v>152</v>
      </c>
      <c r="B41" s="36" t="s">
        <v>153</v>
      </c>
      <c r="C41" s="29" t="s">
        <v>154</v>
      </c>
      <c r="D41" s="30">
        <v>186270</v>
      </c>
      <c r="E41" s="30">
        <v>120000</v>
      </c>
      <c r="F41" s="25">
        <v>30</v>
      </c>
      <c r="G41" s="25">
        <v>10</v>
      </c>
      <c r="H41" s="25">
        <v>12</v>
      </c>
      <c r="I41" s="25">
        <v>5</v>
      </c>
      <c r="J41" s="25">
        <v>7</v>
      </c>
      <c r="K41" s="25">
        <v>8</v>
      </c>
      <c r="L41" s="25">
        <v>2</v>
      </c>
      <c r="M41" s="12">
        <f t="shared" si="2"/>
        <v>74</v>
      </c>
    </row>
    <row r="42" spans="1:14" ht="25.5" x14ac:dyDescent="0.2">
      <c r="A42" s="16" t="s">
        <v>155</v>
      </c>
      <c r="B42" s="36" t="s">
        <v>156</v>
      </c>
      <c r="C42" s="29" t="s">
        <v>157</v>
      </c>
      <c r="D42" s="30">
        <v>2236903</v>
      </c>
      <c r="E42" s="30">
        <v>150000</v>
      </c>
      <c r="F42" s="25">
        <v>32</v>
      </c>
      <c r="G42" s="25">
        <v>15</v>
      </c>
      <c r="H42" s="25">
        <v>12</v>
      </c>
      <c r="I42" s="25">
        <v>5</v>
      </c>
      <c r="J42" s="25">
        <v>8</v>
      </c>
      <c r="K42" s="25">
        <v>10</v>
      </c>
      <c r="L42" s="25">
        <v>4</v>
      </c>
      <c r="M42" s="12">
        <f t="shared" si="2"/>
        <v>86</v>
      </c>
    </row>
    <row r="43" spans="1:14" ht="25.5" x14ac:dyDescent="0.2">
      <c r="A43" s="16" t="s">
        <v>158</v>
      </c>
      <c r="B43" s="28" t="s">
        <v>131</v>
      </c>
      <c r="C43" s="29" t="s">
        <v>159</v>
      </c>
      <c r="D43" s="30">
        <v>244816</v>
      </c>
      <c r="E43" s="30">
        <v>150000</v>
      </c>
      <c r="F43" s="25">
        <v>30</v>
      </c>
      <c r="G43" s="25">
        <v>10</v>
      </c>
      <c r="H43" s="25">
        <v>13</v>
      </c>
      <c r="I43" s="25">
        <v>5</v>
      </c>
      <c r="J43" s="25">
        <v>9</v>
      </c>
      <c r="K43" s="25">
        <v>9</v>
      </c>
      <c r="L43" s="25">
        <v>4</v>
      </c>
      <c r="M43" s="12">
        <f t="shared" si="2"/>
        <v>80</v>
      </c>
    </row>
    <row r="44" spans="1:14" x14ac:dyDescent="0.2">
      <c r="A44" s="16" t="s">
        <v>161</v>
      </c>
      <c r="B44" s="36" t="s">
        <v>162</v>
      </c>
      <c r="C44" s="29" t="s">
        <v>163</v>
      </c>
      <c r="D44" s="70">
        <v>1063720</v>
      </c>
      <c r="E44" s="30">
        <v>300000</v>
      </c>
      <c r="F44" s="25">
        <v>30</v>
      </c>
      <c r="G44" s="25">
        <v>13</v>
      </c>
      <c r="H44" s="25">
        <v>14</v>
      </c>
      <c r="I44" s="25">
        <v>5</v>
      </c>
      <c r="J44" s="25">
        <v>8</v>
      </c>
      <c r="K44" s="25">
        <v>8</v>
      </c>
      <c r="L44" s="25">
        <v>4</v>
      </c>
      <c r="M44" s="12">
        <f t="shared" si="2"/>
        <v>82</v>
      </c>
    </row>
    <row r="45" spans="1:14" x14ac:dyDescent="0.2">
      <c r="A45" s="16" t="s">
        <v>164</v>
      </c>
      <c r="B45" s="28" t="s">
        <v>45</v>
      </c>
      <c r="C45" s="29" t="s">
        <v>165</v>
      </c>
      <c r="D45" s="30">
        <v>167900</v>
      </c>
      <c r="E45" s="30">
        <v>120000</v>
      </c>
      <c r="F45" s="25">
        <v>30</v>
      </c>
      <c r="G45" s="25">
        <v>12</v>
      </c>
      <c r="H45" s="25">
        <v>13</v>
      </c>
      <c r="I45" s="25">
        <v>5</v>
      </c>
      <c r="J45" s="25">
        <v>8</v>
      </c>
      <c r="K45" s="25">
        <v>7</v>
      </c>
      <c r="L45" s="25">
        <v>3</v>
      </c>
      <c r="M45" s="12">
        <f t="shared" si="2"/>
        <v>78</v>
      </c>
    </row>
    <row r="46" spans="1:14" ht="25.5" x14ac:dyDescent="0.25">
      <c r="A46" s="17" t="s">
        <v>168</v>
      </c>
      <c r="B46" s="71" t="s">
        <v>156</v>
      </c>
      <c r="C46" s="72" t="s">
        <v>169</v>
      </c>
      <c r="D46" s="59">
        <v>2115250</v>
      </c>
      <c r="E46" s="59">
        <v>90000</v>
      </c>
      <c r="F46" s="47">
        <v>28</v>
      </c>
      <c r="G46" s="47">
        <v>14</v>
      </c>
      <c r="H46" s="47">
        <v>14</v>
      </c>
      <c r="I46" s="47">
        <v>5</v>
      </c>
      <c r="J46" s="47">
        <v>9</v>
      </c>
      <c r="K46" s="47">
        <v>9</v>
      </c>
      <c r="L46" s="47">
        <v>4</v>
      </c>
      <c r="M46" s="12">
        <f t="shared" si="2"/>
        <v>83</v>
      </c>
    </row>
    <row r="47" spans="1:14" ht="25.5" x14ac:dyDescent="0.25">
      <c r="A47" s="17" t="s">
        <v>170</v>
      </c>
      <c r="B47" s="71" t="s">
        <v>156</v>
      </c>
      <c r="C47" s="72" t="s">
        <v>171</v>
      </c>
      <c r="D47" s="59">
        <v>1915500</v>
      </c>
      <c r="E47" s="59">
        <v>45000</v>
      </c>
      <c r="F47" s="47">
        <v>28</v>
      </c>
      <c r="G47" s="47">
        <v>14</v>
      </c>
      <c r="H47" s="47">
        <v>14</v>
      </c>
      <c r="I47" s="47">
        <v>5</v>
      </c>
      <c r="J47" s="47">
        <v>0</v>
      </c>
      <c r="K47" s="47">
        <v>0</v>
      </c>
      <c r="L47" s="47">
        <v>4</v>
      </c>
      <c r="M47" s="12">
        <f t="shared" si="2"/>
        <v>65</v>
      </c>
    </row>
    <row r="48" spans="1:14" x14ac:dyDescent="0.25">
      <c r="A48" s="17" t="s">
        <v>172</v>
      </c>
      <c r="B48" s="71" t="s">
        <v>128</v>
      </c>
      <c r="C48" s="72" t="s">
        <v>173</v>
      </c>
      <c r="D48" s="59">
        <v>305000</v>
      </c>
      <c r="E48" s="59">
        <v>100000</v>
      </c>
      <c r="F48" s="47">
        <v>30</v>
      </c>
      <c r="G48" s="47">
        <v>13</v>
      </c>
      <c r="H48" s="47">
        <v>12</v>
      </c>
      <c r="I48" s="47">
        <v>5</v>
      </c>
      <c r="J48" s="47">
        <v>9</v>
      </c>
      <c r="K48" s="47">
        <v>9</v>
      </c>
      <c r="L48" s="47">
        <v>5</v>
      </c>
      <c r="M48" s="12">
        <f t="shared" si="2"/>
        <v>83</v>
      </c>
    </row>
    <row r="49" spans="1:13" x14ac:dyDescent="0.25">
      <c r="A49" s="17" t="s">
        <v>174</v>
      </c>
      <c r="B49" s="71" t="s">
        <v>103</v>
      </c>
      <c r="C49" s="72" t="s">
        <v>175</v>
      </c>
      <c r="D49" s="59">
        <v>115700</v>
      </c>
      <c r="E49" s="59">
        <v>78000</v>
      </c>
      <c r="F49" s="47">
        <v>29</v>
      </c>
      <c r="G49" s="47">
        <v>13</v>
      </c>
      <c r="H49" s="47">
        <v>12</v>
      </c>
      <c r="I49" s="47">
        <v>5</v>
      </c>
      <c r="J49" s="47">
        <v>9</v>
      </c>
      <c r="K49" s="47">
        <v>9</v>
      </c>
      <c r="L49" s="47">
        <v>5</v>
      </c>
      <c r="M49" s="12">
        <f t="shared" si="2"/>
        <v>82</v>
      </c>
    </row>
    <row r="50" spans="1:13" ht="38.25" x14ac:dyDescent="0.25">
      <c r="A50" s="17" t="s">
        <v>176</v>
      </c>
      <c r="B50" s="71" t="s">
        <v>177</v>
      </c>
      <c r="C50" s="72" t="s">
        <v>178</v>
      </c>
      <c r="D50" s="59">
        <v>330000</v>
      </c>
      <c r="E50" s="59">
        <v>120000</v>
      </c>
      <c r="F50" s="47">
        <v>29</v>
      </c>
      <c r="G50" s="47">
        <v>11</v>
      </c>
      <c r="H50" s="47">
        <v>12</v>
      </c>
      <c r="I50" s="47">
        <v>5</v>
      </c>
      <c r="J50" s="47">
        <v>8</v>
      </c>
      <c r="K50" s="47">
        <v>8</v>
      </c>
      <c r="L50" s="47">
        <v>2</v>
      </c>
      <c r="M50" s="12">
        <f t="shared" si="2"/>
        <v>75</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5" sqref="H13:I38 I39:I40 L39:L40" xr:uid="{E2B4DEBB-07A9-41EF-8EA1-2D06CE0E4181}">
      <formula1>5</formula1>
    </dataValidation>
    <dataValidation type="decimal" operator="lessThanOrEqual" allowBlank="1" showInputMessage="1" showErrorMessage="1" error="max. 10" sqref="F13:G38 J39:K40" xr:uid="{7FDF99A4-5739-4707-A951-EED427204746}">
      <formula1>10</formula1>
    </dataValidation>
    <dataValidation type="decimal" operator="lessThanOrEqual" allowBlank="1" showInputMessage="1" showErrorMessage="1" error="max. 15" sqref="G13:H40" xr:uid="{80B6F36C-A525-496E-AF40-4EB81FA02812}">
      <formula1>15</formula1>
    </dataValidation>
    <dataValidation type="decimal" operator="lessThanOrEqual" allowBlank="1" showInputMessage="1" showErrorMessage="1" error="max. 40" sqref="F13:F50 G41:L50" xr:uid="{40993F23-FBCF-4D0C-96D5-D2116EFB627C}">
      <formula1>40</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B9BB-67DF-4DC4-ACCB-CC1869D92AEB}">
  <dimension ref="A1:AM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39" ht="38.25" customHeight="1" x14ac:dyDescent="0.25">
      <c r="A1" s="1" t="s">
        <v>29</v>
      </c>
    </row>
    <row r="2" spans="1:39" ht="15" customHeight="1" x14ac:dyDescent="0.25">
      <c r="A2" s="8" t="s">
        <v>35</v>
      </c>
      <c r="D2" s="8" t="s">
        <v>21</v>
      </c>
    </row>
    <row r="3" spans="1:39" ht="15" customHeight="1" x14ac:dyDescent="0.25">
      <c r="A3" s="8" t="s">
        <v>31</v>
      </c>
      <c r="D3" s="2" t="s">
        <v>28</v>
      </c>
    </row>
    <row r="4" spans="1:39" ht="15" customHeight="1" x14ac:dyDescent="0.25">
      <c r="A4" s="8" t="s">
        <v>36</v>
      </c>
    </row>
    <row r="5" spans="1:39" ht="15" customHeight="1" x14ac:dyDescent="0.25">
      <c r="A5" s="8" t="s">
        <v>147</v>
      </c>
    </row>
    <row r="6" spans="1:39" ht="15" customHeight="1" x14ac:dyDescent="0.25">
      <c r="A6" s="74" t="s">
        <v>32</v>
      </c>
      <c r="B6" s="74"/>
      <c r="C6" s="74"/>
      <c r="D6" s="8" t="s">
        <v>22</v>
      </c>
    </row>
    <row r="7" spans="1:39" ht="26.25" customHeight="1" x14ac:dyDescent="0.25">
      <c r="A7" s="8" t="s">
        <v>30</v>
      </c>
      <c r="D7" s="77" t="s">
        <v>33</v>
      </c>
      <c r="E7" s="77"/>
      <c r="F7" s="77"/>
      <c r="G7" s="77"/>
      <c r="H7" s="77"/>
      <c r="I7" s="77"/>
      <c r="J7" s="77"/>
      <c r="K7" s="77"/>
      <c r="L7" s="77"/>
      <c r="M7" s="77"/>
    </row>
    <row r="8" spans="1:39" ht="26.25" customHeight="1" x14ac:dyDescent="0.25">
      <c r="D8" s="77" t="s">
        <v>34</v>
      </c>
      <c r="E8" s="77"/>
      <c r="F8" s="77"/>
      <c r="G8" s="77"/>
      <c r="H8" s="77"/>
      <c r="I8" s="77"/>
      <c r="J8" s="77"/>
      <c r="K8" s="77"/>
      <c r="L8" s="77"/>
      <c r="M8" s="77"/>
    </row>
    <row r="9" spans="1:39" ht="15" customHeight="1" x14ac:dyDescent="0.25">
      <c r="A9" s="3"/>
    </row>
    <row r="10" spans="1:3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39" ht="59.45" customHeight="1" x14ac:dyDescent="0.25">
      <c r="A11" s="75"/>
      <c r="B11" s="75"/>
      <c r="C11" s="75"/>
      <c r="D11" s="75"/>
      <c r="E11" s="76"/>
      <c r="F11" s="75"/>
      <c r="G11" s="75"/>
      <c r="H11" s="75"/>
      <c r="I11" s="75"/>
      <c r="J11" s="75"/>
      <c r="K11" s="75"/>
      <c r="L11" s="75"/>
      <c r="M11" s="75"/>
    </row>
    <row r="12" spans="1:39" ht="42" customHeight="1" x14ac:dyDescent="0.25">
      <c r="A12" s="75"/>
      <c r="B12" s="75"/>
      <c r="C12" s="75"/>
      <c r="D12" s="75"/>
      <c r="E12" s="76"/>
      <c r="F12" s="9" t="s">
        <v>23</v>
      </c>
      <c r="G12" s="9" t="s">
        <v>18</v>
      </c>
      <c r="H12" s="9" t="s">
        <v>18</v>
      </c>
      <c r="I12" s="9" t="s">
        <v>19</v>
      </c>
      <c r="J12" s="9" t="s">
        <v>20</v>
      </c>
      <c r="K12" s="9" t="s">
        <v>20</v>
      </c>
      <c r="L12" s="9" t="s">
        <v>19</v>
      </c>
      <c r="M12" s="9"/>
    </row>
    <row r="13" spans="1:39" s="4" customFormat="1" ht="12.75" customHeight="1" x14ac:dyDescent="0.2">
      <c r="A13" s="13" t="s">
        <v>38</v>
      </c>
      <c r="B13" s="10" t="s">
        <v>39</v>
      </c>
      <c r="C13" s="11" t="s">
        <v>40</v>
      </c>
      <c r="D13" s="14">
        <v>237989</v>
      </c>
      <c r="E13" s="14">
        <v>150000</v>
      </c>
      <c r="F13" s="12">
        <v>30</v>
      </c>
      <c r="G13" s="12">
        <v>10</v>
      </c>
      <c r="H13" s="12">
        <v>10</v>
      </c>
      <c r="I13" s="12">
        <v>4</v>
      </c>
      <c r="J13" s="12">
        <v>6</v>
      </c>
      <c r="K13" s="12">
        <v>6</v>
      </c>
      <c r="L13" s="12">
        <v>4</v>
      </c>
      <c r="M13" s="12">
        <f>SUM(F13:L13)</f>
        <v>70</v>
      </c>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39" x14ac:dyDescent="0.2">
      <c r="A14" s="16" t="s">
        <v>41</v>
      </c>
      <c r="B14" s="15" t="s">
        <v>42</v>
      </c>
      <c r="C14" s="15" t="s">
        <v>43</v>
      </c>
      <c r="D14" s="14">
        <v>126000</v>
      </c>
      <c r="E14" s="14">
        <v>112500</v>
      </c>
      <c r="F14" s="12">
        <v>35</v>
      </c>
      <c r="G14" s="12">
        <v>12</v>
      </c>
      <c r="H14" s="12">
        <v>12</v>
      </c>
      <c r="I14" s="12">
        <v>4</v>
      </c>
      <c r="J14" s="12">
        <v>5</v>
      </c>
      <c r="K14" s="12">
        <v>5</v>
      </c>
      <c r="L14" s="12">
        <v>3</v>
      </c>
      <c r="M14" s="12">
        <f t="shared" ref="M14:M27" si="0">SUM(F14:L14)</f>
        <v>76</v>
      </c>
    </row>
    <row r="15" spans="1:39" x14ac:dyDescent="0.2">
      <c r="A15" s="16" t="s">
        <v>44</v>
      </c>
      <c r="B15" s="13" t="s">
        <v>45</v>
      </c>
      <c r="C15" s="15" t="s">
        <v>46</v>
      </c>
      <c r="D15" s="14">
        <v>160000</v>
      </c>
      <c r="E15" s="14">
        <v>120000</v>
      </c>
      <c r="F15" s="12">
        <v>30</v>
      </c>
      <c r="G15" s="12">
        <v>10</v>
      </c>
      <c r="H15" s="12">
        <v>10</v>
      </c>
      <c r="I15" s="12">
        <v>4</v>
      </c>
      <c r="J15" s="12">
        <v>5</v>
      </c>
      <c r="K15" s="12">
        <v>5</v>
      </c>
      <c r="L15" s="12">
        <v>5</v>
      </c>
      <c r="M15" s="12">
        <f t="shared" si="0"/>
        <v>69</v>
      </c>
    </row>
    <row r="16" spans="1:39" x14ac:dyDescent="0.2">
      <c r="A16" s="16" t="s">
        <v>49</v>
      </c>
      <c r="B16" s="13" t="s">
        <v>50</v>
      </c>
      <c r="C16" s="15" t="s">
        <v>51</v>
      </c>
      <c r="D16" s="14">
        <v>199100</v>
      </c>
      <c r="E16" s="14">
        <v>100000</v>
      </c>
      <c r="F16" s="12">
        <v>35</v>
      </c>
      <c r="G16" s="12">
        <v>12</v>
      </c>
      <c r="H16" s="12">
        <v>12</v>
      </c>
      <c r="I16" s="12">
        <v>4</v>
      </c>
      <c r="J16" s="12">
        <v>5</v>
      </c>
      <c r="K16" s="12">
        <v>5</v>
      </c>
      <c r="L16" s="12">
        <v>5</v>
      </c>
      <c r="M16" s="12">
        <f t="shared" si="0"/>
        <v>78</v>
      </c>
    </row>
    <row r="17" spans="1:14" ht="25.5" x14ac:dyDescent="0.2">
      <c r="A17" s="16" t="s">
        <v>60</v>
      </c>
      <c r="B17" s="13" t="s">
        <v>61</v>
      </c>
      <c r="C17" s="15" t="s">
        <v>62</v>
      </c>
      <c r="D17" s="14">
        <v>133700</v>
      </c>
      <c r="E17" s="14">
        <v>100000</v>
      </c>
      <c r="F17" s="12">
        <v>35</v>
      </c>
      <c r="G17" s="12">
        <v>10</v>
      </c>
      <c r="H17" s="12">
        <v>11</v>
      </c>
      <c r="I17" s="12">
        <v>4</v>
      </c>
      <c r="J17" s="12">
        <v>8</v>
      </c>
      <c r="K17" s="12">
        <v>7</v>
      </c>
      <c r="L17" s="12">
        <v>4</v>
      </c>
      <c r="M17" s="12">
        <f t="shared" si="0"/>
        <v>79</v>
      </c>
    </row>
    <row r="18" spans="1:14" ht="25.5" x14ac:dyDescent="0.2">
      <c r="A18" s="16" t="s">
        <v>63</v>
      </c>
      <c r="B18" s="13" t="s">
        <v>50</v>
      </c>
      <c r="C18" s="15" t="s">
        <v>64</v>
      </c>
      <c r="D18" s="14">
        <v>128000</v>
      </c>
      <c r="E18" s="14">
        <v>80000</v>
      </c>
      <c r="F18" s="12">
        <v>35</v>
      </c>
      <c r="G18" s="12">
        <v>14</v>
      </c>
      <c r="H18" s="12">
        <v>14</v>
      </c>
      <c r="I18" s="12">
        <v>5</v>
      </c>
      <c r="J18" s="12">
        <v>9</v>
      </c>
      <c r="K18" s="12">
        <v>9</v>
      </c>
      <c r="L18" s="12">
        <v>4</v>
      </c>
      <c r="M18" s="12">
        <f t="shared" si="0"/>
        <v>90</v>
      </c>
    </row>
    <row r="19" spans="1:14" x14ac:dyDescent="0.2">
      <c r="A19" s="16" t="s">
        <v>65</v>
      </c>
      <c r="B19" s="13" t="s">
        <v>66</v>
      </c>
      <c r="C19" s="15" t="s">
        <v>67</v>
      </c>
      <c r="D19" s="14">
        <v>195000</v>
      </c>
      <c r="E19" s="14">
        <v>170000</v>
      </c>
      <c r="F19" s="12">
        <v>30</v>
      </c>
      <c r="G19" s="12">
        <v>12</v>
      </c>
      <c r="H19" s="12">
        <v>12</v>
      </c>
      <c r="I19" s="12">
        <v>4</v>
      </c>
      <c r="J19" s="12">
        <v>4</v>
      </c>
      <c r="K19" s="12">
        <v>8</v>
      </c>
      <c r="L19" s="12">
        <v>2</v>
      </c>
      <c r="M19" s="12">
        <f t="shared" si="0"/>
        <v>72</v>
      </c>
    </row>
    <row r="20" spans="1:14" x14ac:dyDescent="0.2">
      <c r="A20" s="16" t="s">
        <v>68</v>
      </c>
      <c r="B20" s="13" t="s">
        <v>69</v>
      </c>
      <c r="C20" s="15" t="s">
        <v>70</v>
      </c>
      <c r="D20" s="14">
        <v>573772</v>
      </c>
      <c r="E20" s="14">
        <v>45000</v>
      </c>
      <c r="F20" s="12">
        <v>35</v>
      </c>
      <c r="G20" s="12">
        <v>14</v>
      </c>
      <c r="H20" s="12">
        <v>10</v>
      </c>
      <c r="I20" s="12">
        <v>4</v>
      </c>
      <c r="J20" s="12">
        <v>8</v>
      </c>
      <c r="K20" s="12">
        <v>7</v>
      </c>
      <c r="L20" s="12">
        <v>4</v>
      </c>
      <c r="M20" s="12">
        <f t="shared" si="0"/>
        <v>82</v>
      </c>
    </row>
    <row r="21" spans="1:14" ht="25.5" x14ac:dyDescent="0.25">
      <c r="A21" s="17" t="s">
        <v>78</v>
      </c>
      <c r="B21" s="18" t="s">
        <v>79</v>
      </c>
      <c r="C21" s="19" t="s">
        <v>80</v>
      </c>
      <c r="D21" s="20">
        <v>135000</v>
      </c>
      <c r="E21" s="20">
        <v>90000</v>
      </c>
      <c r="F21" s="12">
        <v>30</v>
      </c>
      <c r="G21" s="12">
        <v>10</v>
      </c>
      <c r="H21" s="12">
        <v>10</v>
      </c>
      <c r="I21" s="12">
        <v>4</v>
      </c>
      <c r="J21" s="12">
        <v>6</v>
      </c>
      <c r="K21" s="12">
        <v>8</v>
      </c>
      <c r="L21" s="12">
        <v>5</v>
      </c>
      <c r="M21" s="12">
        <f t="shared" si="0"/>
        <v>73</v>
      </c>
    </row>
    <row r="22" spans="1:14" ht="25.5" x14ac:dyDescent="0.25">
      <c r="A22" s="17" t="s">
        <v>81</v>
      </c>
      <c r="B22" s="18" t="s">
        <v>82</v>
      </c>
      <c r="C22" s="19" t="s">
        <v>83</v>
      </c>
      <c r="D22" s="20">
        <v>238800</v>
      </c>
      <c r="E22" s="20">
        <v>150000</v>
      </c>
      <c r="F22" s="12">
        <v>30</v>
      </c>
      <c r="G22" s="12">
        <v>10</v>
      </c>
      <c r="H22" s="12">
        <v>10</v>
      </c>
      <c r="I22" s="12">
        <v>4</v>
      </c>
      <c r="J22" s="12">
        <v>7</v>
      </c>
      <c r="K22" s="12">
        <v>5</v>
      </c>
      <c r="L22" s="12">
        <v>5</v>
      </c>
      <c r="M22" s="12">
        <f t="shared" si="0"/>
        <v>71</v>
      </c>
    </row>
    <row r="23" spans="1:14" x14ac:dyDescent="0.25">
      <c r="A23" s="17" t="s">
        <v>84</v>
      </c>
      <c r="B23" s="18" t="s">
        <v>85</v>
      </c>
      <c r="C23" s="19" t="s">
        <v>86</v>
      </c>
      <c r="D23" s="20">
        <v>469000</v>
      </c>
      <c r="E23" s="20">
        <v>310000</v>
      </c>
      <c r="F23" s="12">
        <v>30</v>
      </c>
      <c r="G23" s="12">
        <v>10</v>
      </c>
      <c r="H23" s="12">
        <v>10</v>
      </c>
      <c r="I23" s="12">
        <v>4</v>
      </c>
      <c r="J23" s="12">
        <v>7</v>
      </c>
      <c r="K23" s="12">
        <v>5</v>
      </c>
      <c r="L23" s="12">
        <v>2</v>
      </c>
      <c r="M23" s="12">
        <f t="shared" si="0"/>
        <v>68</v>
      </c>
    </row>
    <row r="24" spans="1:14" x14ac:dyDescent="0.25">
      <c r="A24" s="17" t="s">
        <v>87</v>
      </c>
      <c r="B24" s="18" t="s">
        <v>88</v>
      </c>
      <c r="C24" s="19" t="s">
        <v>89</v>
      </c>
      <c r="D24" s="20">
        <v>200100</v>
      </c>
      <c r="E24" s="20">
        <v>100000</v>
      </c>
      <c r="F24" s="12">
        <v>30</v>
      </c>
      <c r="G24" s="12">
        <v>12</v>
      </c>
      <c r="H24" s="12">
        <v>15</v>
      </c>
      <c r="I24" s="12">
        <v>4</v>
      </c>
      <c r="J24" s="12">
        <v>7</v>
      </c>
      <c r="K24" s="12">
        <v>5</v>
      </c>
      <c r="L24" s="12">
        <v>5</v>
      </c>
      <c r="M24" s="12">
        <f t="shared" si="0"/>
        <v>78</v>
      </c>
    </row>
    <row r="25" spans="1:14" x14ac:dyDescent="0.25">
      <c r="A25" s="17" t="s">
        <v>90</v>
      </c>
      <c r="B25" s="18" t="s">
        <v>91</v>
      </c>
      <c r="C25" s="19" t="s">
        <v>92</v>
      </c>
      <c r="D25" s="20">
        <v>184789</v>
      </c>
      <c r="E25" s="20">
        <v>90000</v>
      </c>
      <c r="F25" s="12">
        <v>40</v>
      </c>
      <c r="G25" s="12">
        <v>15</v>
      </c>
      <c r="H25" s="12">
        <v>15</v>
      </c>
      <c r="I25" s="12">
        <v>4</v>
      </c>
      <c r="J25" s="12">
        <v>10</v>
      </c>
      <c r="K25" s="12">
        <v>10</v>
      </c>
      <c r="L25" s="12">
        <v>5</v>
      </c>
      <c r="M25" s="12">
        <f t="shared" si="0"/>
        <v>99</v>
      </c>
    </row>
    <row r="26" spans="1:14" ht="25.5" x14ac:dyDescent="0.25">
      <c r="A26" s="17" t="s">
        <v>93</v>
      </c>
      <c r="B26" s="18" t="s">
        <v>94</v>
      </c>
      <c r="C26" s="19" t="s">
        <v>95</v>
      </c>
      <c r="D26" s="20">
        <v>500000</v>
      </c>
      <c r="E26" s="20">
        <v>300000</v>
      </c>
      <c r="F26" s="12">
        <v>30</v>
      </c>
      <c r="G26" s="12">
        <v>10</v>
      </c>
      <c r="H26" s="12">
        <v>10</v>
      </c>
      <c r="I26" s="12">
        <v>4</v>
      </c>
      <c r="J26" s="12">
        <v>7</v>
      </c>
      <c r="K26" s="12">
        <v>5</v>
      </c>
      <c r="L26" s="12">
        <v>5</v>
      </c>
      <c r="M26" s="12">
        <f t="shared" si="0"/>
        <v>71</v>
      </c>
    </row>
    <row r="27" spans="1:14" x14ac:dyDescent="0.2">
      <c r="A27" s="26" t="s">
        <v>97</v>
      </c>
      <c r="B27" s="23" t="s">
        <v>98</v>
      </c>
      <c r="C27" s="24" t="s">
        <v>99</v>
      </c>
      <c r="D27" s="22">
        <v>160000</v>
      </c>
      <c r="E27" s="22">
        <v>140000</v>
      </c>
      <c r="F27" s="25">
        <v>0</v>
      </c>
      <c r="G27" s="12">
        <v>0</v>
      </c>
      <c r="H27" s="12">
        <v>0</v>
      </c>
      <c r="I27" s="12">
        <v>0</v>
      </c>
      <c r="J27" s="12">
        <v>0</v>
      </c>
      <c r="K27" s="12">
        <v>0</v>
      </c>
      <c r="L27" s="12">
        <v>0</v>
      </c>
      <c r="M27" s="12">
        <f t="shared" si="0"/>
        <v>0</v>
      </c>
      <c r="N27" s="2" t="s">
        <v>76</v>
      </c>
    </row>
    <row r="28" spans="1:14" x14ac:dyDescent="0.2">
      <c r="A28" s="16" t="s">
        <v>102</v>
      </c>
      <c r="B28" s="28" t="s">
        <v>103</v>
      </c>
      <c r="C28" s="29" t="s">
        <v>104</v>
      </c>
      <c r="D28" s="30">
        <v>190150</v>
      </c>
      <c r="E28" s="30">
        <v>100000</v>
      </c>
      <c r="F28" s="25">
        <v>35</v>
      </c>
      <c r="G28" s="12">
        <v>12</v>
      </c>
      <c r="H28" s="12">
        <v>12</v>
      </c>
      <c r="I28" s="12">
        <v>4</v>
      </c>
      <c r="J28" s="12">
        <v>8</v>
      </c>
      <c r="K28" s="12">
        <v>8</v>
      </c>
      <c r="L28" s="12">
        <v>5</v>
      </c>
      <c r="M28" s="12">
        <f t="shared" ref="M28:M31" si="1">SUM(F28:L28)</f>
        <v>84</v>
      </c>
    </row>
    <row r="29" spans="1:14" ht="25.5" x14ac:dyDescent="0.2">
      <c r="A29" s="16" t="s">
        <v>106</v>
      </c>
      <c r="B29" s="29" t="s">
        <v>107</v>
      </c>
      <c r="C29" s="35" t="s">
        <v>108</v>
      </c>
      <c r="D29" s="30">
        <v>155000</v>
      </c>
      <c r="E29" s="30">
        <v>100000</v>
      </c>
      <c r="F29" s="25">
        <v>34</v>
      </c>
      <c r="G29" s="12">
        <v>12</v>
      </c>
      <c r="H29" s="12">
        <v>12</v>
      </c>
      <c r="I29" s="12">
        <v>4</v>
      </c>
      <c r="J29" s="12">
        <v>8</v>
      </c>
      <c r="K29" s="12">
        <v>8</v>
      </c>
      <c r="L29" s="12">
        <v>2</v>
      </c>
      <c r="M29" s="12">
        <f t="shared" si="1"/>
        <v>80</v>
      </c>
    </row>
    <row r="30" spans="1:14" x14ac:dyDescent="0.2">
      <c r="A30" s="16" t="s">
        <v>109</v>
      </c>
      <c r="B30" s="36" t="s">
        <v>110</v>
      </c>
      <c r="C30" s="29" t="s">
        <v>111</v>
      </c>
      <c r="D30" s="30">
        <v>211000</v>
      </c>
      <c r="E30" s="30">
        <v>100000</v>
      </c>
      <c r="F30" s="25">
        <v>33</v>
      </c>
      <c r="G30" s="12">
        <v>12</v>
      </c>
      <c r="H30" s="12">
        <v>12</v>
      </c>
      <c r="I30" s="12">
        <v>4</v>
      </c>
      <c r="J30" s="12">
        <v>8</v>
      </c>
      <c r="K30" s="12">
        <v>8</v>
      </c>
      <c r="L30" s="12">
        <v>4</v>
      </c>
      <c r="M30" s="12">
        <f t="shared" si="1"/>
        <v>81</v>
      </c>
    </row>
    <row r="31" spans="1:14" ht="12.75" customHeight="1" x14ac:dyDescent="0.2">
      <c r="A31" s="43" t="s">
        <v>115</v>
      </c>
      <c r="B31" s="23" t="s">
        <v>103</v>
      </c>
      <c r="C31" s="24" t="s">
        <v>116</v>
      </c>
      <c r="D31" s="22">
        <v>252540</v>
      </c>
      <c r="E31" s="22">
        <v>186000</v>
      </c>
      <c r="F31" s="25">
        <v>0</v>
      </c>
      <c r="G31" s="12">
        <v>0</v>
      </c>
      <c r="H31" s="12">
        <v>0</v>
      </c>
      <c r="I31" s="12">
        <v>0</v>
      </c>
      <c r="J31" s="12">
        <v>0</v>
      </c>
      <c r="K31" s="12">
        <v>0</v>
      </c>
      <c r="L31" s="12">
        <v>0</v>
      </c>
      <c r="M31" s="12">
        <f t="shared" si="1"/>
        <v>0</v>
      </c>
      <c r="N31" s="2" t="s">
        <v>76</v>
      </c>
    </row>
    <row r="32" spans="1:14" ht="12.75" customHeight="1" x14ac:dyDescent="0.2">
      <c r="A32" s="43" t="s">
        <v>118</v>
      </c>
      <c r="B32" s="42" t="s">
        <v>119</v>
      </c>
      <c r="C32" s="24" t="s">
        <v>120</v>
      </c>
      <c r="D32" s="22">
        <v>163202</v>
      </c>
      <c r="E32" s="22">
        <v>73000</v>
      </c>
      <c r="F32" s="25">
        <v>0</v>
      </c>
      <c r="G32" s="12">
        <v>0</v>
      </c>
      <c r="H32" s="12">
        <v>0</v>
      </c>
      <c r="I32" s="12">
        <v>0</v>
      </c>
      <c r="J32" s="12">
        <v>0</v>
      </c>
      <c r="K32" s="12">
        <v>0</v>
      </c>
      <c r="L32" s="12">
        <v>0</v>
      </c>
      <c r="M32" s="12">
        <f t="shared" ref="M32:M37" si="2">SUM(F32:L32)</f>
        <v>0</v>
      </c>
      <c r="N32" s="2" t="s">
        <v>76</v>
      </c>
    </row>
    <row r="33" spans="1:14" ht="12.75" customHeight="1" x14ac:dyDescent="0.2">
      <c r="A33" s="43" t="s">
        <v>121</v>
      </c>
      <c r="B33" s="24" t="s">
        <v>122</v>
      </c>
      <c r="C33" s="24" t="s">
        <v>123</v>
      </c>
      <c r="D33" s="22">
        <v>255463</v>
      </c>
      <c r="E33" s="22">
        <v>190000</v>
      </c>
      <c r="F33" s="25">
        <v>0</v>
      </c>
      <c r="G33" s="12">
        <v>0</v>
      </c>
      <c r="H33" s="12">
        <v>0</v>
      </c>
      <c r="I33" s="12">
        <v>0</v>
      </c>
      <c r="J33" s="12">
        <v>0</v>
      </c>
      <c r="K33" s="12">
        <v>0</v>
      </c>
      <c r="L33" s="12">
        <v>0</v>
      </c>
      <c r="M33" s="12">
        <f t="shared" si="2"/>
        <v>0</v>
      </c>
      <c r="N33" s="2" t="s">
        <v>76</v>
      </c>
    </row>
    <row r="34" spans="1:14" ht="12.75" customHeight="1" x14ac:dyDescent="0.2">
      <c r="A34" s="43" t="s">
        <v>124</v>
      </c>
      <c r="B34" s="23" t="s">
        <v>88</v>
      </c>
      <c r="C34" s="24" t="s">
        <v>125</v>
      </c>
      <c r="D34" s="22">
        <v>239300</v>
      </c>
      <c r="E34" s="22">
        <v>100000</v>
      </c>
      <c r="F34" s="25">
        <v>0</v>
      </c>
      <c r="G34" s="12">
        <v>0</v>
      </c>
      <c r="H34" s="12">
        <v>0</v>
      </c>
      <c r="I34" s="12">
        <v>0</v>
      </c>
      <c r="J34" s="12">
        <v>0</v>
      </c>
      <c r="K34" s="12">
        <v>0</v>
      </c>
      <c r="L34" s="12">
        <v>0</v>
      </c>
      <c r="M34" s="12">
        <f t="shared" si="2"/>
        <v>0</v>
      </c>
      <c r="N34" s="2" t="s">
        <v>76</v>
      </c>
    </row>
    <row r="35" spans="1:14" ht="12.75" customHeight="1" x14ac:dyDescent="0.2">
      <c r="A35" s="43" t="s">
        <v>127</v>
      </c>
      <c r="B35" s="42" t="s">
        <v>128</v>
      </c>
      <c r="C35" s="24" t="s">
        <v>129</v>
      </c>
      <c r="D35" s="22">
        <v>60000</v>
      </c>
      <c r="E35" s="22">
        <v>25000</v>
      </c>
      <c r="F35" s="25">
        <v>0</v>
      </c>
      <c r="G35" s="12">
        <v>0</v>
      </c>
      <c r="H35" s="12">
        <v>0</v>
      </c>
      <c r="I35" s="12">
        <v>0</v>
      </c>
      <c r="J35" s="12">
        <v>0</v>
      </c>
      <c r="K35" s="12">
        <v>0</v>
      </c>
      <c r="L35" s="12">
        <v>0</v>
      </c>
      <c r="M35" s="12">
        <f t="shared" si="2"/>
        <v>0</v>
      </c>
      <c r="N35" s="2" t="s">
        <v>76</v>
      </c>
    </row>
    <row r="36" spans="1:14" ht="12.75" customHeight="1" x14ac:dyDescent="0.2">
      <c r="A36" s="44" t="s">
        <v>130</v>
      </c>
      <c r="B36" s="23" t="s">
        <v>131</v>
      </c>
      <c r="C36" s="43" t="s">
        <v>132</v>
      </c>
      <c r="D36" s="22">
        <v>75000</v>
      </c>
      <c r="E36" s="22">
        <v>50000</v>
      </c>
      <c r="F36" s="25">
        <v>0</v>
      </c>
      <c r="G36" s="12">
        <v>0</v>
      </c>
      <c r="H36" s="12">
        <v>0</v>
      </c>
      <c r="I36" s="12">
        <v>0</v>
      </c>
      <c r="J36" s="12">
        <v>0</v>
      </c>
      <c r="K36" s="12">
        <v>0</v>
      </c>
      <c r="L36" s="12">
        <v>0</v>
      </c>
      <c r="M36" s="12">
        <f t="shared" si="2"/>
        <v>0</v>
      </c>
      <c r="N36" s="2" t="s">
        <v>76</v>
      </c>
    </row>
    <row r="37" spans="1:14" ht="12.75" customHeight="1" x14ac:dyDescent="0.2">
      <c r="A37" s="44" t="s">
        <v>134</v>
      </c>
      <c r="B37" s="23" t="s">
        <v>88</v>
      </c>
      <c r="C37" s="44" t="s">
        <v>135</v>
      </c>
      <c r="D37" s="22">
        <v>108900</v>
      </c>
      <c r="E37" s="22">
        <v>63900</v>
      </c>
      <c r="F37" s="25">
        <v>0</v>
      </c>
      <c r="G37" s="12">
        <v>0</v>
      </c>
      <c r="H37" s="12">
        <v>0</v>
      </c>
      <c r="I37" s="12">
        <v>0</v>
      </c>
      <c r="J37" s="12">
        <v>0</v>
      </c>
      <c r="K37" s="12">
        <v>0</v>
      </c>
      <c r="L37" s="12">
        <v>0</v>
      </c>
      <c r="M37" s="12">
        <f t="shared" si="2"/>
        <v>0</v>
      </c>
      <c r="N37" s="2" t="s">
        <v>76</v>
      </c>
    </row>
    <row r="38" spans="1:14" ht="12.75" customHeight="1" x14ac:dyDescent="0.2">
      <c r="A38" s="45" t="s">
        <v>142</v>
      </c>
      <c r="B38" s="23" t="s">
        <v>143</v>
      </c>
      <c r="C38" s="46" t="s">
        <v>144</v>
      </c>
      <c r="D38" s="22">
        <v>1012434</v>
      </c>
      <c r="E38" s="22">
        <v>450000</v>
      </c>
      <c r="F38" s="25">
        <v>0</v>
      </c>
      <c r="G38" s="12">
        <v>0</v>
      </c>
      <c r="H38" s="12">
        <v>0</v>
      </c>
      <c r="I38" s="12">
        <v>0</v>
      </c>
      <c r="J38" s="12">
        <v>0</v>
      </c>
      <c r="K38" s="12">
        <v>0</v>
      </c>
      <c r="L38" s="12">
        <v>0</v>
      </c>
      <c r="M38" s="12">
        <f t="shared" ref="M38:M50" si="3">SUM(F38:L38)</f>
        <v>0</v>
      </c>
      <c r="N38" s="2" t="s">
        <v>76</v>
      </c>
    </row>
    <row r="39" spans="1:14" x14ac:dyDescent="0.2">
      <c r="A39" s="16" t="s">
        <v>148</v>
      </c>
      <c r="B39" s="10" t="s">
        <v>119</v>
      </c>
      <c r="C39" s="27" t="s">
        <v>120</v>
      </c>
      <c r="D39" s="21">
        <v>88380</v>
      </c>
      <c r="E39" s="21">
        <v>59000</v>
      </c>
      <c r="F39" s="25">
        <v>0</v>
      </c>
      <c r="G39" s="12">
        <v>0</v>
      </c>
      <c r="H39" s="12">
        <v>0</v>
      </c>
      <c r="I39" s="12">
        <v>0</v>
      </c>
      <c r="J39" s="12">
        <v>0</v>
      </c>
      <c r="K39" s="12">
        <v>0</v>
      </c>
      <c r="L39" s="12">
        <v>0</v>
      </c>
      <c r="M39" s="12">
        <f t="shared" si="3"/>
        <v>0</v>
      </c>
      <c r="N39" s="2" t="s">
        <v>76</v>
      </c>
    </row>
    <row r="40" spans="1:14" ht="25.5" x14ac:dyDescent="0.2">
      <c r="A40" s="16" t="s">
        <v>149</v>
      </c>
      <c r="B40" s="13" t="s">
        <v>103</v>
      </c>
      <c r="C40" s="27" t="s">
        <v>150</v>
      </c>
      <c r="D40" s="21">
        <v>164300</v>
      </c>
      <c r="E40" s="21">
        <v>100000</v>
      </c>
      <c r="F40" s="25">
        <v>0</v>
      </c>
      <c r="G40" s="12">
        <v>0</v>
      </c>
      <c r="H40" s="12">
        <v>0</v>
      </c>
      <c r="I40" s="12">
        <v>0</v>
      </c>
      <c r="J40" s="12">
        <v>0</v>
      </c>
      <c r="K40" s="12">
        <v>0</v>
      </c>
      <c r="L40" s="12">
        <v>0</v>
      </c>
      <c r="M40" s="12">
        <f t="shared" si="3"/>
        <v>0</v>
      </c>
      <c r="N40" s="2" t="s">
        <v>76</v>
      </c>
    </row>
    <row r="41" spans="1:14" ht="25.5" x14ac:dyDescent="0.2">
      <c r="A41" s="16" t="s">
        <v>152</v>
      </c>
      <c r="B41" s="36" t="s">
        <v>153</v>
      </c>
      <c r="C41" s="29" t="s">
        <v>154</v>
      </c>
      <c r="D41" s="30">
        <v>186270</v>
      </c>
      <c r="E41" s="30">
        <v>120000</v>
      </c>
      <c r="F41" s="25">
        <v>0</v>
      </c>
      <c r="G41" s="25">
        <v>0</v>
      </c>
      <c r="H41" s="25">
        <v>0</v>
      </c>
      <c r="I41" s="25">
        <v>0</v>
      </c>
      <c r="J41" s="25">
        <v>0</v>
      </c>
      <c r="K41" s="25">
        <v>0</v>
      </c>
      <c r="L41" s="25">
        <v>0</v>
      </c>
      <c r="M41" s="12">
        <f t="shared" si="3"/>
        <v>0</v>
      </c>
      <c r="N41" s="2" t="s">
        <v>76</v>
      </c>
    </row>
    <row r="42" spans="1:14" ht="25.5" x14ac:dyDescent="0.2">
      <c r="A42" s="16" t="s">
        <v>155</v>
      </c>
      <c r="B42" s="36" t="s">
        <v>156</v>
      </c>
      <c r="C42" s="29" t="s">
        <v>157</v>
      </c>
      <c r="D42" s="30">
        <v>2236903</v>
      </c>
      <c r="E42" s="30">
        <v>150000</v>
      </c>
      <c r="F42" s="25">
        <v>0</v>
      </c>
      <c r="G42" s="25">
        <v>0</v>
      </c>
      <c r="H42" s="25">
        <v>0</v>
      </c>
      <c r="I42" s="25">
        <v>0</v>
      </c>
      <c r="J42" s="25">
        <v>0</v>
      </c>
      <c r="K42" s="25">
        <v>0</v>
      </c>
      <c r="L42" s="25">
        <v>0</v>
      </c>
      <c r="M42" s="12">
        <f t="shared" si="3"/>
        <v>0</v>
      </c>
      <c r="N42" s="2" t="s">
        <v>76</v>
      </c>
    </row>
    <row r="43" spans="1:14" ht="25.5" x14ac:dyDescent="0.2">
      <c r="A43" s="16" t="s">
        <v>158</v>
      </c>
      <c r="B43" s="28" t="s">
        <v>131</v>
      </c>
      <c r="C43" s="29" t="s">
        <v>159</v>
      </c>
      <c r="D43" s="30">
        <v>244816</v>
      </c>
      <c r="E43" s="30">
        <v>150000</v>
      </c>
      <c r="F43" s="25">
        <v>0</v>
      </c>
      <c r="G43" s="25">
        <v>0</v>
      </c>
      <c r="H43" s="25">
        <v>0</v>
      </c>
      <c r="I43" s="25">
        <v>0</v>
      </c>
      <c r="J43" s="25">
        <v>0</v>
      </c>
      <c r="K43" s="25">
        <v>0</v>
      </c>
      <c r="L43" s="25">
        <v>0</v>
      </c>
      <c r="M43" s="12">
        <f t="shared" si="3"/>
        <v>0</v>
      </c>
      <c r="N43" s="2" t="s">
        <v>76</v>
      </c>
    </row>
    <row r="44" spans="1:14" x14ac:dyDescent="0.2">
      <c r="A44" s="16" t="s">
        <v>161</v>
      </c>
      <c r="B44" s="36" t="s">
        <v>162</v>
      </c>
      <c r="C44" s="29" t="s">
        <v>163</v>
      </c>
      <c r="D44" s="70">
        <v>1063720</v>
      </c>
      <c r="E44" s="30">
        <v>300000</v>
      </c>
      <c r="F44" s="25">
        <v>0</v>
      </c>
      <c r="G44" s="25">
        <v>0</v>
      </c>
      <c r="H44" s="25">
        <v>0</v>
      </c>
      <c r="I44" s="25">
        <v>0</v>
      </c>
      <c r="J44" s="25">
        <v>0</v>
      </c>
      <c r="K44" s="25">
        <v>0</v>
      </c>
      <c r="L44" s="25">
        <v>0</v>
      </c>
      <c r="M44" s="12">
        <f t="shared" si="3"/>
        <v>0</v>
      </c>
      <c r="N44" s="2" t="s">
        <v>76</v>
      </c>
    </row>
    <row r="45" spans="1:14" x14ac:dyDescent="0.2">
      <c r="A45" s="16" t="s">
        <v>164</v>
      </c>
      <c r="B45" s="28" t="s">
        <v>45</v>
      </c>
      <c r="C45" s="29" t="s">
        <v>165</v>
      </c>
      <c r="D45" s="30">
        <v>167900</v>
      </c>
      <c r="E45" s="30">
        <v>120000</v>
      </c>
      <c r="F45" s="25">
        <v>0</v>
      </c>
      <c r="G45" s="25">
        <v>0</v>
      </c>
      <c r="H45" s="25">
        <v>0</v>
      </c>
      <c r="I45" s="25">
        <v>0</v>
      </c>
      <c r="J45" s="25">
        <v>0</v>
      </c>
      <c r="K45" s="25">
        <v>0</v>
      </c>
      <c r="L45" s="25">
        <v>0</v>
      </c>
      <c r="M45" s="12">
        <f t="shared" si="3"/>
        <v>0</v>
      </c>
      <c r="N45" s="2" t="s">
        <v>76</v>
      </c>
    </row>
    <row r="46" spans="1:14" ht="25.5" x14ac:dyDescent="0.25">
      <c r="A46" s="17" t="s">
        <v>168</v>
      </c>
      <c r="B46" s="71" t="s">
        <v>156</v>
      </c>
      <c r="C46" s="72" t="s">
        <v>169</v>
      </c>
      <c r="D46" s="59">
        <v>2115250</v>
      </c>
      <c r="E46" s="59">
        <v>90000</v>
      </c>
      <c r="F46" s="47">
        <v>0</v>
      </c>
      <c r="G46" s="47">
        <v>0</v>
      </c>
      <c r="H46" s="47">
        <v>0</v>
      </c>
      <c r="I46" s="47">
        <v>0</v>
      </c>
      <c r="J46" s="47">
        <v>0</v>
      </c>
      <c r="K46" s="47">
        <v>0</v>
      </c>
      <c r="L46" s="47">
        <v>0</v>
      </c>
      <c r="M46" s="12">
        <f t="shared" si="3"/>
        <v>0</v>
      </c>
      <c r="N46" s="2" t="s">
        <v>76</v>
      </c>
    </row>
    <row r="47" spans="1:14" ht="25.5" x14ac:dyDescent="0.25">
      <c r="A47" s="17" t="s">
        <v>170</v>
      </c>
      <c r="B47" s="71" t="s">
        <v>156</v>
      </c>
      <c r="C47" s="72" t="s">
        <v>171</v>
      </c>
      <c r="D47" s="59">
        <v>1915500</v>
      </c>
      <c r="E47" s="59">
        <v>45000</v>
      </c>
      <c r="F47" s="47">
        <v>0</v>
      </c>
      <c r="G47" s="47">
        <v>0</v>
      </c>
      <c r="H47" s="47">
        <v>0</v>
      </c>
      <c r="I47" s="47">
        <v>0</v>
      </c>
      <c r="J47" s="47">
        <v>0</v>
      </c>
      <c r="K47" s="47">
        <v>0</v>
      </c>
      <c r="L47" s="47">
        <v>0</v>
      </c>
      <c r="M47" s="12">
        <f t="shared" si="3"/>
        <v>0</v>
      </c>
      <c r="N47" s="2" t="s">
        <v>76</v>
      </c>
    </row>
    <row r="48" spans="1:14" x14ac:dyDescent="0.25">
      <c r="A48" s="17" t="s">
        <v>172</v>
      </c>
      <c r="B48" s="71" t="s">
        <v>128</v>
      </c>
      <c r="C48" s="72" t="s">
        <v>173</v>
      </c>
      <c r="D48" s="59">
        <v>305000</v>
      </c>
      <c r="E48" s="59">
        <v>100000</v>
      </c>
      <c r="F48" s="47">
        <v>0</v>
      </c>
      <c r="G48" s="47">
        <v>0</v>
      </c>
      <c r="H48" s="47">
        <v>0</v>
      </c>
      <c r="I48" s="47">
        <v>0</v>
      </c>
      <c r="J48" s="47">
        <v>0</v>
      </c>
      <c r="K48" s="47">
        <v>0</v>
      </c>
      <c r="L48" s="47">
        <v>0</v>
      </c>
      <c r="M48" s="12">
        <f t="shared" si="3"/>
        <v>0</v>
      </c>
      <c r="N48" s="2" t="s">
        <v>76</v>
      </c>
    </row>
    <row r="49" spans="1:14" x14ac:dyDescent="0.25">
      <c r="A49" s="17" t="s">
        <v>174</v>
      </c>
      <c r="B49" s="71" t="s">
        <v>103</v>
      </c>
      <c r="C49" s="72" t="s">
        <v>175</v>
      </c>
      <c r="D49" s="59">
        <v>115700</v>
      </c>
      <c r="E49" s="59">
        <v>78000</v>
      </c>
      <c r="F49" s="47">
        <v>0</v>
      </c>
      <c r="G49" s="47">
        <v>0</v>
      </c>
      <c r="H49" s="47">
        <v>0</v>
      </c>
      <c r="I49" s="47">
        <v>0</v>
      </c>
      <c r="J49" s="47">
        <v>0</v>
      </c>
      <c r="K49" s="47">
        <v>0</v>
      </c>
      <c r="L49" s="47">
        <v>0</v>
      </c>
      <c r="M49" s="12">
        <f t="shared" si="3"/>
        <v>0</v>
      </c>
      <c r="N49" s="2" t="s">
        <v>76</v>
      </c>
    </row>
    <row r="50" spans="1:14" ht="38.25" x14ac:dyDescent="0.25">
      <c r="A50" s="17" t="s">
        <v>176</v>
      </c>
      <c r="B50" s="71" t="s">
        <v>177</v>
      </c>
      <c r="C50" s="72" t="s">
        <v>178</v>
      </c>
      <c r="D50" s="59">
        <v>330000</v>
      </c>
      <c r="E50" s="59">
        <v>120000</v>
      </c>
      <c r="F50" s="47">
        <v>0</v>
      </c>
      <c r="G50" s="47">
        <v>0</v>
      </c>
      <c r="H50" s="47">
        <v>0</v>
      </c>
      <c r="I50" s="47">
        <v>0</v>
      </c>
      <c r="J50" s="47">
        <v>0</v>
      </c>
      <c r="K50" s="47">
        <v>0</v>
      </c>
      <c r="L50" s="47">
        <v>0</v>
      </c>
      <c r="M50" s="12">
        <f t="shared" si="3"/>
        <v>0</v>
      </c>
      <c r="N50" s="2" t="s">
        <v>76</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40" sqref="F13:F50 G41:L50" xr:uid="{825B08A1-5426-42A8-9C57-1C5F4433441F}">
      <formula1>40</formula1>
    </dataValidation>
    <dataValidation type="decimal" operator="lessThanOrEqual" allowBlank="1" showInputMessage="1" showErrorMessage="1" error="max. 15" sqref="G13:H40" xr:uid="{7B5F8262-14F7-4532-9573-0DC4A093F747}">
      <formula1>15</formula1>
    </dataValidation>
    <dataValidation type="decimal" operator="lessThanOrEqual" allowBlank="1" showInputMessage="1" showErrorMessage="1" error="max. 10" sqref="J13:K26 F27:G40" xr:uid="{C3106568-598E-49BB-AF42-82D3387C8A13}">
      <formula1>10</formula1>
    </dataValidation>
    <dataValidation type="decimal" operator="lessThanOrEqual" allowBlank="1" showInputMessage="1" showErrorMessage="1" error="max. 5" sqref="H27:H40 L13:L26 I13:I40" xr:uid="{C917613B-B7F3-4E84-9306-F44C58E11D60}">
      <formula1>5</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BD1F-9154-4CE3-BA9A-981B3432C572}">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12">
        <v>37</v>
      </c>
      <c r="G13" s="12">
        <v>13</v>
      </c>
      <c r="H13" s="12">
        <v>14</v>
      </c>
      <c r="I13" s="12">
        <v>4</v>
      </c>
      <c r="J13" s="12">
        <v>7</v>
      </c>
      <c r="K13" s="12">
        <v>7</v>
      </c>
      <c r="L13" s="12">
        <v>4</v>
      </c>
      <c r="M13" s="12">
        <f>SUM(F13:L13)</f>
        <v>86</v>
      </c>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12">
        <v>35</v>
      </c>
      <c r="G14" s="12">
        <v>12</v>
      </c>
      <c r="H14" s="12">
        <v>13</v>
      </c>
      <c r="I14" s="12">
        <v>4</v>
      </c>
      <c r="J14" s="12">
        <v>3</v>
      </c>
      <c r="K14" s="12">
        <v>6</v>
      </c>
      <c r="L14" s="12">
        <v>3</v>
      </c>
      <c r="M14" s="12">
        <f t="shared" ref="M14:M30" si="0">SUM(F14:L14)</f>
        <v>76</v>
      </c>
    </row>
    <row r="15" spans="1:69" x14ac:dyDescent="0.2">
      <c r="A15" s="16" t="s">
        <v>44</v>
      </c>
      <c r="B15" s="13" t="s">
        <v>45</v>
      </c>
      <c r="C15" s="15" t="s">
        <v>46</v>
      </c>
      <c r="D15" s="14">
        <v>160000</v>
      </c>
      <c r="E15" s="14">
        <v>120000</v>
      </c>
      <c r="F15" s="12">
        <v>30</v>
      </c>
      <c r="G15" s="12">
        <v>13</v>
      </c>
      <c r="H15" s="12">
        <v>10</v>
      </c>
      <c r="I15" s="12">
        <v>4</v>
      </c>
      <c r="J15" s="12">
        <v>6</v>
      </c>
      <c r="K15" s="12">
        <v>7</v>
      </c>
      <c r="L15" s="12">
        <v>5</v>
      </c>
      <c r="M15" s="12">
        <f t="shared" si="0"/>
        <v>75</v>
      </c>
    </row>
    <row r="16" spans="1:69" x14ac:dyDescent="0.2">
      <c r="A16" s="16" t="s">
        <v>49</v>
      </c>
      <c r="B16" s="13" t="s">
        <v>50</v>
      </c>
      <c r="C16" s="15" t="s">
        <v>51</v>
      </c>
      <c r="D16" s="14">
        <v>199100</v>
      </c>
      <c r="E16" s="14">
        <v>100000</v>
      </c>
      <c r="F16" s="12">
        <v>32</v>
      </c>
      <c r="G16" s="12">
        <v>12</v>
      </c>
      <c r="H16" s="12">
        <v>11</v>
      </c>
      <c r="I16" s="12">
        <v>5</v>
      </c>
      <c r="J16" s="12">
        <v>8</v>
      </c>
      <c r="K16" s="12">
        <v>9</v>
      </c>
      <c r="L16" s="12">
        <v>5</v>
      </c>
      <c r="M16" s="12">
        <f t="shared" si="0"/>
        <v>82</v>
      </c>
    </row>
    <row r="17" spans="1:14" ht="25.5" x14ac:dyDescent="0.2">
      <c r="A17" s="16" t="s">
        <v>60</v>
      </c>
      <c r="B17" s="13" t="s">
        <v>61</v>
      </c>
      <c r="C17" s="15" t="s">
        <v>62</v>
      </c>
      <c r="D17" s="14">
        <v>133700</v>
      </c>
      <c r="E17" s="14">
        <v>100000</v>
      </c>
      <c r="F17" s="12">
        <v>30</v>
      </c>
      <c r="G17" s="12">
        <v>12</v>
      </c>
      <c r="H17" s="12">
        <v>12</v>
      </c>
      <c r="I17" s="12">
        <v>4</v>
      </c>
      <c r="J17" s="12">
        <v>8</v>
      </c>
      <c r="K17" s="12">
        <v>7</v>
      </c>
      <c r="L17" s="12">
        <v>4</v>
      </c>
      <c r="M17" s="12">
        <f t="shared" si="0"/>
        <v>77</v>
      </c>
    </row>
    <row r="18" spans="1:14" ht="25.5" x14ac:dyDescent="0.2">
      <c r="A18" s="16" t="s">
        <v>63</v>
      </c>
      <c r="B18" s="13" t="s">
        <v>50</v>
      </c>
      <c r="C18" s="15" t="s">
        <v>64</v>
      </c>
      <c r="D18" s="14">
        <v>128000</v>
      </c>
      <c r="E18" s="14">
        <v>80000</v>
      </c>
      <c r="F18" s="12">
        <v>33</v>
      </c>
      <c r="G18" s="12">
        <v>13</v>
      </c>
      <c r="H18" s="12">
        <v>13</v>
      </c>
      <c r="I18" s="12">
        <v>5</v>
      </c>
      <c r="J18" s="12">
        <v>9</v>
      </c>
      <c r="K18" s="12">
        <v>9</v>
      </c>
      <c r="L18" s="12">
        <v>4</v>
      </c>
      <c r="M18" s="12">
        <f t="shared" si="0"/>
        <v>86</v>
      </c>
    </row>
    <row r="19" spans="1:14" x14ac:dyDescent="0.2">
      <c r="A19" s="16" t="s">
        <v>65</v>
      </c>
      <c r="B19" s="13" t="s">
        <v>66</v>
      </c>
      <c r="C19" s="15" t="s">
        <v>67</v>
      </c>
      <c r="D19" s="14">
        <v>195000</v>
      </c>
      <c r="E19" s="14">
        <v>170000</v>
      </c>
      <c r="F19" s="12">
        <v>33</v>
      </c>
      <c r="G19" s="12">
        <v>13</v>
      </c>
      <c r="H19" s="12">
        <v>13</v>
      </c>
      <c r="I19" s="12">
        <v>3</v>
      </c>
      <c r="J19" s="12">
        <v>4</v>
      </c>
      <c r="K19" s="12">
        <v>8</v>
      </c>
      <c r="L19" s="12">
        <v>2</v>
      </c>
      <c r="M19" s="12">
        <f t="shared" si="0"/>
        <v>76</v>
      </c>
    </row>
    <row r="20" spans="1:14" x14ac:dyDescent="0.2">
      <c r="A20" s="16" t="s">
        <v>68</v>
      </c>
      <c r="B20" s="13" t="s">
        <v>69</v>
      </c>
      <c r="C20" s="15" t="s">
        <v>70</v>
      </c>
      <c r="D20" s="14">
        <v>573772</v>
      </c>
      <c r="E20" s="14">
        <v>45000</v>
      </c>
      <c r="F20" s="12">
        <v>33</v>
      </c>
      <c r="G20" s="12">
        <v>13</v>
      </c>
      <c r="H20" s="12">
        <v>13</v>
      </c>
      <c r="I20" s="12">
        <v>5</v>
      </c>
      <c r="J20" s="12">
        <v>9</v>
      </c>
      <c r="K20" s="12">
        <v>8</v>
      </c>
      <c r="L20" s="12">
        <v>4</v>
      </c>
      <c r="M20" s="12">
        <f t="shared" si="0"/>
        <v>85</v>
      </c>
    </row>
    <row r="21" spans="1:14" ht="25.5" x14ac:dyDescent="0.25">
      <c r="A21" s="17" t="s">
        <v>78</v>
      </c>
      <c r="B21" s="18" t="s">
        <v>79</v>
      </c>
      <c r="C21" s="19" t="s">
        <v>80</v>
      </c>
      <c r="D21" s="20">
        <v>135000</v>
      </c>
      <c r="E21" s="20">
        <v>90000</v>
      </c>
      <c r="F21" s="12">
        <v>0</v>
      </c>
      <c r="G21" s="12">
        <v>0</v>
      </c>
      <c r="H21" s="12">
        <v>0</v>
      </c>
      <c r="I21" s="12">
        <v>0</v>
      </c>
      <c r="J21" s="12">
        <v>0</v>
      </c>
      <c r="K21" s="12">
        <v>0</v>
      </c>
      <c r="L21" s="12">
        <v>0</v>
      </c>
      <c r="M21" s="12">
        <f t="shared" si="0"/>
        <v>0</v>
      </c>
      <c r="N21" s="2" t="s">
        <v>77</v>
      </c>
    </row>
    <row r="22" spans="1:14" ht="25.5" x14ac:dyDescent="0.25">
      <c r="A22" s="17" t="s">
        <v>81</v>
      </c>
      <c r="B22" s="18" t="s">
        <v>82</v>
      </c>
      <c r="C22" s="19" t="s">
        <v>83</v>
      </c>
      <c r="D22" s="20">
        <v>238800</v>
      </c>
      <c r="E22" s="20">
        <v>150000</v>
      </c>
      <c r="F22" s="12">
        <v>0</v>
      </c>
      <c r="G22" s="12">
        <v>0</v>
      </c>
      <c r="H22" s="12">
        <v>0</v>
      </c>
      <c r="I22" s="12">
        <v>0</v>
      </c>
      <c r="J22" s="12">
        <v>0</v>
      </c>
      <c r="K22" s="12">
        <v>0</v>
      </c>
      <c r="L22" s="12">
        <v>0</v>
      </c>
      <c r="M22" s="12">
        <f t="shared" si="0"/>
        <v>0</v>
      </c>
      <c r="N22" s="2" t="s">
        <v>77</v>
      </c>
    </row>
    <row r="23" spans="1:14" x14ac:dyDescent="0.25">
      <c r="A23" s="17" t="s">
        <v>84</v>
      </c>
      <c r="B23" s="18" t="s">
        <v>85</v>
      </c>
      <c r="C23" s="19" t="s">
        <v>86</v>
      </c>
      <c r="D23" s="20">
        <v>469000</v>
      </c>
      <c r="E23" s="20">
        <v>310000</v>
      </c>
      <c r="F23" s="12">
        <v>0</v>
      </c>
      <c r="G23" s="12">
        <v>0</v>
      </c>
      <c r="H23" s="12">
        <v>0</v>
      </c>
      <c r="I23" s="12">
        <v>0</v>
      </c>
      <c r="J23" s="12">
        <v>0</v>
      </c>
      <c r="K23" s="12">
        <v>0</v>
      </c>
      <c r="L23" s="12">
        <v>0</v>
      </c>
      <c r="M23" s="12">
        <f t="shared" si="0"/>
        <v>0</v>
      </c>
      <c r="N23" s="2" t="s">
        <v>77</v>
      </c>
    </row>
    <row r="24" spans="1:14" x14ac:dyDescent="0.25">
      <c r="A24" s="17" t="s">
        <v>87</v>
      </c>
      <c r="B24" s="18" t="s">
        <v>88</v>
      </c>
      <c r="C24" s="19" t="s">
        <v>89</v>
      </c>
      <c r="D24" s="20">
        <v>200100</v>
      </c>
      <c r="E24" s="20">
        <v>100000</v>
      </c>
      <c r="F24" s="12">
        <v>0</v>
      </c>
      <c r="G24" s="12">
        <v>0</v>
      </c>
      <c r="H24" s="12">
        <v>0</v>
      </c>
      <c r="I24" s="12">
        <v>0</v>
      </c>
      <c r="J24" s="12">
        <v>0</v>
      </c>
      <c r="K24" s="12">
        <v>0</v>
      </c>
      <c r="L24" s="12">
        <v>0</v>
      </c>
      <c r="M24" s="12">
        <f t="shared" si="0"/>
        <v>0</v>
      </c>
      <c r="N24" s="2" t="s">
        <v>77</v>
      </c>
    </row>
    <row r="25" spans="1:14" x14ac:dyDescent="0.25">
      <c r="A25" s="17" t="s">
        <v>90</v>
      </c>
      <c r="B25" s="18" t="s">
        <v>91</v>
      </c>
      <c r="C25" s="19" t="s">
        <v>92</v>
      </c>
      <c r="D25" s="20">
        <v>184789</v>
      </c>
      <c r="E25" s="20">
        <v>90000</v>
      </c>
      <c r="F25" s="12">
        <v>0</v>
      </c>
      <c r="G25" s="12">
        <v>0</v>
      </c>
      <c r="H25" s="12">
        <v>0</v>
      </c>
      <c r="I25" s="12">
        <v>0</v>
      </c>
      <c r="J25" s="12">
        <v>0</v>
      </c>
      <c r="K25" s="12">
        <v>0</v>
      </c>
      <c r="L25" s="12">
        <v>0</v>
      </c>
      <c r="M25" s="12">
        <f t="shared" si="0"/>
        <v>0</v>
      </c>
      <c r="N25" s="2" t="s">
        <v>77</v>
      </c>
    </row>
    <row r="26" spans="1:14" ht="25.5" x14ac:dyDescent="0.25">
      <c r="A26" s="17" t="s">
        <v>93</v>
      </c>
      <c r="B26" s="18" t="s">
        <v>94</v>
      </c>
      <c r="C26" s="19" t="s">
        <v>95</v>
      </c>
      <c r="D26" s="20">
        <v>500000</v>
      </c>
      <c r="E26" s="20">
        <v>300000</v>
      </c>
      <c r="F26" s="12">
        <v>0</v>
      </c>
      <c r="G26" s="12">
        <v>0</v>
      </c>
      <c r="H26" s="12">
        <v>0</v>
      </c>
      <c r="I26" s="12">
        <v>0</v>
      </c>
      <c r="J26" s="12">
        <v>0</v>
      </c>
      <c r="K26" s="12">
        <v>0</v>
      </c>
      <c r="L26" s="12">
        <v>0</v>
      </c>
      <c r="M26" s="12">
        <f t="shared" si="0"/>
        <v>0</v>
      </c>
      <c r="N26" s="2" t="s">
        <v>77</v>
      </c>
    </row>
    <row r="27" spans="1:14" x14ac:dyDescent="0.2">
      <c r="A27" s="26" t="s">
        <v>97</v>
      </c>
      <c r="B27" s="23" t="s">
        <v>98</v>
      </c>
      <c r="C27" s="24" t="s">
        <v>99</v>
      </c>
      <c r="D27" s="22">
        <v>160000</v>
      </c>
      <c r="E27" s="22">
        <v>140000</v>
      </c>
      <c r="F27" s="25">
        <v>20</v>
      </c>
      <c r="G27" s="12">
        <v>12</v>
      </c>
      <c r="H27" s="12">
        <v>10</v>
      </c>
      <c r="I27" s="12">
        <v>3</v>
      </c>
      <c r="J27" s="12">
        <v>6</v>
      </c>
      <c r="K27" s="12">
        <v>4</v>
      </c>
      <c r="L27" s="12">
        <v>4</v>
      </c>
      <c r="M27" s="12">
        <f t="shared" si="0"/>
        <v>59</v>
      </c>
    </row>
    <row r="28" spans="1:14" x14ac:dyDescent="0.2">
      <c r="A28" s="16" t="s">
        <v>102</v>
      </c>
      <c r="B28" s="28" t="s">
        <v>103</v>
      </c>
      <c r="C28" s="29" t="s">
        <v>104</v>
      </c>
      <c r="D28" s="30">
        <v>190150</v>
      </c>
      <c r="E28" s="30">
        <v>100000</v>
      </c>
      <c r="F28" s="25">
        <v>0</v>
      </c>
      <c r="G28" s="12">
        <v>0</v>
      </c>
      <c r="H28" s="12">
        <v>0</v>
      </c>
      <c r="I28" s="12">
        <v>0</v>
      </c>
      <c r="J28" s="12">
        <v>0</v>
      </c>
      <c r="K28" s="12">
        <v>0</v>
      </c>
      <c r="L28" s="12">
        <v>0</v>
      </c>
      <c r="M28" s="12">
        <f t="shared" si="0"/>
        <v>0</v>
      </c>
      <c r="N28" s="2" t="s">
        <v>77</v>
      </c>
    </row>
    <row r="29" spans="1:14" ht="25.5" x14ac:dyDescent="0.2">
      <c r="A29" s="16" t="s">
        <v>106</v>
      </c>
      <c r="B29" s="29" t="s">
        <v>107</v>
      </c>
      <c r="C29" s="35" t="s">
        <v>108</v>
      </c>
      <c r="D29" s="30">
        <v>155000</v>
      </c>
      <c r="E29" s="30">
        <v>100000</v>
      </c>
      <c r="F29" s="25">
        <v>0</v>
      </c>
      <c r="G29" s="12">
        <v>0</v>
      </c>
      <c r="H29" s="12">
        <v>0</v>
      </c>
      <c r="I29" s="12">
        <v>0</v>
      </c>
      <c r="J29" s="12">
        <v>0</v>
      </c>
      <c r="K29" s="12">
        <v>0</v>
      </c>
      <c r="L29" s="12">
        <v>0</v>
      </c>
      <c r="M29" s="12">
        <f t="shared" si="0"/>
        <v>0</v>
      </c>
      <c r="N29" s="2" t="s">
        <v>77</v>
      </c>
    </row>
    <row r="30" spans="1:14" x14ac:dyDescent="0.2">
      <c r="A30" s="16" t="s">
        <v>109</v>
      </c>
      <c r="B30" s="36" t="s">
        <v>110</v>
      </c>
      <c r="C30" s="29" t="s">
        <v>111</v>
      </c>
      <c r="D30" s="30">
        <v>211000</v>
      </c>
      <c r="E30" s="30">
        <v>100000</v>
      </c>
      <c r="F30" s="25">
        <v>0</v>
      </c>
      <c r="G30" s="12">
        <v>0</v>
      </c>
      <c r="H30" s="12">
        <v>0</v>
      </c>
      <c r="I30" s="12">
        <v>0</v>
      </c>
      <c r="J30" s="12">
        <v>0</v>
      </c>
      <c r="K30" s="12">
        <v>0</v>
      </c>
      <c r="L30" s="12">
        <v>0</v>
      </c>
      <c r="M30" s="12">
        <f t="shared" si="0"/>
        <v>0</v>
      </c>
      <c r="N30" s="2" t="s">
        <v>77</v>
      </c>
    </row>
    <row r="31" spans="1:14" x14ac:dyDescent="0.2">
      <c r="A31" s="43" t="s">
        <v>115</v>
      </c>
      <c r="B31" s="23" t="s">
        <v>103</v>
      </c>
      <c r="C31" s="24" t="s">
        <v>116</v>
      </c>
      <c r="D31" s="22">
        <v>252540</v>
      </c>
      <c r="E31" s="22">
        <v>186000</v>
      </c>
      <c r="F31" s="25">
        <v>0</v>
      </c>
      <c r="G31" s="12">
        <v>0</v>
      </c>
      <c r="H31" s="12">
        <v>0</v>
      </c>
      <c r="I31" s="12">
        <v>0</v>
      </c>
      <c r="J31" s="12">
        <v>0</v>
      </c>
      <c r="K31" s="12">
        <v>0</v>
      </c>
      <c r="L31" s="12">
        <v>0</v>
      </c>
      <c r="M31" s="12">
        <f t="shared" ref="M31:M50" si="1">SUM(F31:L31)</f>
        <v>0</v>
      </c>
      <c r="N31" s="2" t="s">
        <v>77</v>
      </c>
    </row>
    <row r="32" spans="1:14" x14ac:dyDescent="0.2">
      <c r="A32" s="43" t="s">
        <v>118</v>
      </c>
      <c r="B32" s="42" t="s">
        <v>119</v>
      </c>
      <c r="C32" s="24" t="s">
        <v>120</v>
      </c>
      <c r="D32" s="22">
        <v>163202</v>
      </c>
      <c r="E32" s="22">
        <v>73000</v>
      </c>
      <c r="F32" s="25">
        <v>0</v>
      </c>
      <c r="G32" s="12">
        <v>0</v>
      </c>
      <c r="H32" s="12">
        <v>0</v>
      </c>
      <c r="I32" s="12">
        <v>0</v>
      </c>
      <c r="J32" s="12">
        <v>0</v>
      </c>
      <c r="K32" s="12">
        <v>0</v>
      </c>
      <c r="L32" s="12">
        <v>0</v>
      </c>
      <c r="M32" s="12">
        <f t="shared" si="1"/>
        <v>0</v>
      </c>
      <c r="N32" s="2" t="s">
        <v>77</v>
      </c>
    </row>
    <row r="33" spans="1:14" x14ac:dyDescent="0.2">
      <c r="A33" s="43" t="s">
        <v>121</v>
      </c>
      <c r="B33" s="24" t="s">
        <v>122</v>
      </c>
      <c r="C33" s="24" t="s">
        <v>123</v>
      </c>
      <c r="D33" s="22">
        <v>255463</v>
      </c>
      <c r="E33" s="22">
        <v>190000</v>
      </c>
      <c r="F33" s="25">
        <v>0</v>
      </c>
      <c r="G33" s="12">
        <v>0</v>
      </c>
      <c r="H33" s="12">
        <v>0</v>
      </c>
      <c r="I33" s="12">
        <v>0</v>
      </c>
      <c r="J33" s="12">
        <v>0</v>
      </c>
      <c r="K33" s="12">
        <v>0</v>
      </c>
      <c r="L33" s="12">
        <v>0</v>
      </c>
      <c r="M33" s="12">
        <f t="shared" si="1"/>
        <v>0</v>
      </c>
      <c r="N33" s="2" t="s">
        <v>77</v>
      </c>
    </row>
    <row r="34" spans="1:14" x14ac:dyDescent="0.2">
      <c r="A34" s="43" t="s">
        <v>124</v>
      </c>
      <c r="B34" s="23" t="s">
        <v>88</v>
      </c>
      <c r="C34" s="24" t="s">
        <v>125</v>
      </c>
      <c r="D34" s="22">
        <v>239300</v>
      </c>
      <c r="E34" s="22">
        <v>100000</v>
      </c>
      <c r="F34" s="25">
        <v>0</v>
      </c>
      <c r="G34" s="12">
        <v>0</v>
      </c>
      <c r="H34" s="12">
        <v>0</v>
      </c>
      <c r="I34" s="12">
        <v>0</v>
      </c>
      <c r="J34" s="12">
        <v>0</v>
      </c>
      <c r="K34" s="12">
        <v>0</v>
      </c>
      <c r="L34" s="12">
        <v>0</v>
      </c>
      <c r="M34" s="12">
        <f t="shared" si="1"/>
        <v>0</v>
      </c>
      <c r="N34" s="2" t="s">
        <v>77</v>
      </c>
    </row>
    <row r="35" spans="1:14" x14ac:dyDescent="0.2">
      <c r="A35" s="43" t="s">
        <v>127</v>
      </c>
      <c r="B35" s="42" t="s">
        <v>128</v>
      </c>
      <c r="C35" s="24" t="s">
        <v>129</v>
      </c>
      <c r="D35" s="22">
        <v>60000</v>
      </c>
      <c r="E35" s="22">
        <v>25000</v>
      </c>
      <c r="F35" s="25">
        <v>0</v>
      </c>
      <c r="G35" s="12">
        <v>0</v>
      </c>
      <c r="H35" s="12">
        <v>0</v>
      </c>
      <c r="I35" s="12">
        <v>0</v>
      </c>
      <c r="J35" s="12">
        <v>0</v>
      </c>
      <c r="K35" s="12">
        <v>0</v>
      </c>
      <c r="L35" s="12">
        <v>0</v>
      </c>
      <c r="M35" s="12">
        <f t="shared" si="1"/>
        <v>0</v>
      </c>
      <c r="N35" s="2" t="s">
        <v>77</v>
      </c>
    </row>
    <row r="36" spans="1:14" ht="25.5" x14ac:dyDescent="0.2">
      <c r="A36" s="44" t="s">
        <v>130</v>
      </c>
      <c r="B36" s="23" t="s">
        <v>131</v>
      </c>
      <c r="C36" s="43" t="s">
        <v>132</v>
      </c>
      <c r="D36" s="22">
        <v>75000</v>
      </c>
      <c r="E36" s="22">
        <v>50000</v>
      </c>
      <c r="F36" s="25">
        <v>0</v>
      </c>
      <c r="G36" s="12">
        <v>0</v>
      </c>
      <c r="H36" s="12">
        <v>0</v>
      </c>
      <c r="I36" s="12">
        <v>0</v>
      </c>
      <c r="J36" s="12">
        <v>0</v>
      </c>
      <c r="K36" s="12">
        <v>0</v>
      </c>
      <c r="L36" s="12">
        <v>0</v>
      </c>
      <c r="M36" s="12">
        <f t="shared" si="1"/>
        <v>0</v>
      </c>
      <c r="N36" s="2" t="s">
        <v>77</v>
      </c>
    </row>
    <row r="37" spans="1:14" x14ac:dyDescent="0.2">
      <c r="A37" s="44" t="s">
        <v>134</v>
      </c>
      <c r="B37" s="23" t="s">
        <v>88</v>
      </c>
      <c r="C37" s="44" t="s">
        <v>135</v>
      </c>
      <c r="D37" s="22">
        <v>108900</v>
      </c>
      <c r="E37" s="22">
        <v>63900</v>
      </c>
      <c r="F37" s="25">
        <v>0</v>
      </c>
      <c r="G37" s="12">
        <v>0</v>
      </c>
      <c r="H37" s="12">
        <v>0</v>
      </c>
      <c r="I37" s="12">
        <v>0</v>
      </c>
      <c r="J37" s="12">
        <v>0</v>
      </c>
      <c r="K37" s="12">
        <v>0</v>
      </c>
      <c r="L37" s="12">
        <v>0</v>
      </c>
      <c r="M37" s="12">
        <f t="shared" si="1"/>
        <v>0</v>
      </c>
      <c r="N37" s="2" t="s">
        <v>77</v>
      </c>
    </row>
    <row r="38" spans="1:14" x14ac:dyDescent="0.2">
      <c r="A38" s="45" t="s">
        <v>142</v>
      </c>
      <c r="B38" s="23" t="s">
        <v>143</v>
      </c>
      <c r="C38" s="46" t="s">
        <v>144</v>
      </c>
      <c r="D38" s="22">
        <v>1012434</v>
      </c>
      <c r="E38" s="22">
        <v>450000</v>
      </c>
      <c r="F38" s="25">
        <v>36</v>
      </c>
      <c r="G38" s="12">
        <v>14</v>
      </c>
      <c r="H38" s="12">
        <v>14</v>
      </c>
      <c r="I38" s="12">
        <v>4</v>
      </c>
      <c r="J38" s="12">
        <v>6</v>
      </c>
      <c r="K38" s="12">
        <v>9</v>
      </c>
      <c r="L38" s="12">
        <v>5</v>
      </c>
      <c r="M38" s="12">
        <f t="shared" si="1"/>
        <v>88</v>
      </c>
    </row>
    <row r="39" spans="1:14" x14ac:dyDescent="0.2">
      <c r="A39" s="16" t="s">
        <v>148</v>
      </c>
      <c r="B39" s="10" t="s">
        <v>119</v>
      </c>
      <c r="C39" s="27" t="s">
        <v>120</v>
      </c>
      <c r="D39" s="21">
        <v>88380</v>
      </c>
      <c r="E39" s="21">
        <v>59000</v>
      </c>
      <c r="F39" s="25">
        <v>32</v>
      </c>
      <c r="G39" s="12">
        <v>12</v>
      </c>
      <c r="H39" s="12">
        <v>12</v>
      </c>
      <c r="I39" s="12">
        <v>5</v>
      </c>
      <c r="J39" s="12">
        <v>8</v>
      </c>
      <c r="K39" s="12">
        <v>8</v>
      </c>
      <c r="L39" s="12">
        <v>2</v>
      </c>
      <c r="M39" s="12">
        <f t="shared" si="1"/>
        <v>79</v>
      </c>
    </row>
    <row r="40" spans="1:14" ht="25.5" x14ac:dyDescent="0.2">
      <c r="A40" s="16" t="s">
        <v>149</v>
      </c>
      <c r="B40" s="13" t="s">
        <v>103</v>
      </c>
      <c r="C40" s="27" t="s">
        <v>150</v>
      </c>
      <c r="D40" s="21">
        <v>164300</v>
      </c>
      <c r="E40" s="21">
        <v>100000</v>
      </c>
      <c r="F40" s="25">
        <v>34</v>
      </c>
      <c r="G40" s="12">
        <v>12</v>
      </c>
      <c r="H40" s="12">
        <v>13</v>
      </c>
      <c r="I40" s="12">
        <v>5</v>
      </c>
      <c r="J40" s="12">
        <v>8</v>
      </c>
      <c r="K40" s="12">
        <v>8</v>
      </c>
      <c r="L40" s="12">
        <v>5</v>
      </c>
      <c r="M40" s="12">
        <f t="shared" si="1"/>
        <v>85</v>
      </c>
    </row>
    <row r="41" spans="1:14" ht="25.5" x14ac:dyDescent="0.2">
      <c r="A41" s="16" t="s">
        <v>152</v>
      </c>
      <c r="B41" s="36" t="s">
        <v>153</v>
      </c>
      <c r="C41" s="29" t="s">
        <v>154</v>
      </c>
      <c r="D41" s="30">
        <v>186270</v>
      </c>
      <c r="E41" s="30">
        <v>120000</v>
      </c>
      <c r="F41" s="25">
        <v>32</v>
      </c>
      <c r="G41" s="25">
        <v>9</v>
      </c>
      <c r="H41" s="25">
        <v>12</v>
      </c>
      <c r="I41" s="25">
        <v>5</v>
      </c>
      <c r="J41" s="25">
        <v>7</v>
      </c>
      <c r="K41" s="25">
        <v>8</v>
      </c>
      <c r="L41" s="25">
        <v>2</v>
      </c>
      <c r="M41" s="12">
        <f t="shared" si="1"/>
        <v>75</v>
      </c>
    </row>
    <row r="42" spans="1:14" ht="25.5" x14ac:dyDescent="0.2">
      <c r="A42" s="16" t="s">
        <v>155</v>
      </c>
      <c r="B42" s="36" t="s">
        <v>156</v>
      </c>
      <c r="C42" s="29" t="s">
        <v>157</v>
      </c>
      <c r="D42" s="30">
        <v>2236903</v>
      </c>
      <c r="E42" s="30">
        <v>150000</v>
      </c>
      <c r="F42" s="25">
        <v>36</v>
      </c>
      <c r="G42" s="25">
        <v>14</v>
      </c>
      <c r="H42" s="25">
        <v>14</v>
      </c>
      <c r="I42" s="25">
        <v>5</v>
      </c>
      <c r="J42" s="25">
        <v>9</v>
      </c>
      <c r="K42" s="25">
        <v>9</v>
      </c>
      <c r="L42" s="25">
        <v>4</v>
      </c>
      <c r="M42" s="12">
        <f t="shared" si="1"/>
        <v>91</v>
      </c>
    </row>
    <row r="43" spans="1:14" ht="25.5" x14ac:dyDescent="0.2">
      <c r="A43" s="16" t="s">
        <v>158</v>
      </c>
      <c r="B43" s="28" t="s">
        <v>131</v>
      </c>
      <c r="C43" s="29" t="s">
        <v>159</v>
      </c>
      <c r="D43" s="30">
        <v>244816</v>
      </c>
      <c r="E43" s="30">
        <v>150000</v>
      </c>
      <c r="F43" s="25">
        <v>32</v>
      </c>
      <c r="G43" s="25">
        <v>9</v>
      </c>
      <c r="H43" s="25">
        <v>12</v>
      </c>
      <c r="I43" s="25">
        <v>5</v>
      </c>
      <c r="J43" s="25">
        <v>8</v>
      </c>
      <c r="K43" s="25">
        <v>9</v>
      </c>
      <c r="L43" s="25">
        <v>4</v>
      </c>
      <c r="M43" s="12">
        <f t="shared" si="1"/>
        <v>79</v>
      </c>
    </row>
    <row r="44" spans="1:14" x14ac:dyDescent="0.2">
      <c r="A44" s="16" t="s">
        <v>161</v>
      </c>
      <c r="B44" s="36" t="s">
        <v>162</v>
      </c>
      <c r="C44" s="29" t="s">
        <v>163</v>
      </c>
      <c r="D44" s="70">
        <v>1063720</v>
      </c>
      <c r="E44" s="30">
        <v>300000</v>
      </c>
      <c r="F44" s="25">
        <v>36</v>
      </c>
      <c r="G44" s="25">
        <v>13</v>
      </c>
      <c r="H44" s="25">
        <v>14</v>
      </c>
      <c r="I44" s="25">
        <v>5</v>
      </c>
      <c r="J44" s="25">
        <v>7</v>
      </c>
      <c r="K44" s="25">
        <v>8</v>
      </c>
      <c r="L44" s="25">
        <v>4</v>
      </c>
      <c r="M44" s="12">
        <f t="shared" si="1"/>
        <v>87</v>
      </c>
    </row>
    <row r="45" spans="1:14" x14ac:dyDescent="0.2">
      <c r="A45" s="16" t="s">
        <v>164</v>
      </c>
      <c r="B45" s="28" t="s">
        <v>45</v>
      </c>
      <c r="C45" s="29" t="s">
        <v>165</v>
      </c>
      <c r="D45" s="30">
        <v>167900</v>
      </c>
      <c r="E45" s="30">
        <v>120000</v>
      </c>
      <c r="F45" s="25">
        <v>30</v>
      </c>
      <c r="G45" s="25">
        <v>10</v>
      </c>
      <c r="H45" s="25">
        <v>12</v>
      </c>
      <c r="I45" s="25">
        <v>5</v>
      </c>
      <c r="J45" s="25">
        <v>8</v>
      </c>
      <c r="K45" s="25">
        <v>7</v>
      </c>
      <c r="L45" s="25">
        <v>3</v>
      </c>
      <c r="M45" s="12">
        <f t="shared" si="1"/>
        <v>75</v>
      </c>
    </row>
    <row r="46" spans="1:14" ht="25.5" x14ac:dyDescent="0.25">
      <c r="A46" s="17" t="s">
        <v>168</v>
      </c>
      <c r="B46" s="71" t="s">
        <v>156</v>
      </c>
      <c r="C46" s="72" t="s">
        <v>169</v>
      </c>
      <c r="D46" s="59">
        <v>2115250</v>
      </c>
      <c r="E46" s="59">
        <v>90000</v>
      </c>
      <c r="F46" s="47">
        <v>35</v>
      </c>
      <c r="G46" s="47">
        <v>14</v>
      </c>
      <c r="H46" s="47">
        <v>14</v>
      </c>
      <c r="I46" s="47">
        <v>5</v>
      </c>
      <c r="J46" s="47">
        <v>9</v>
      </c>
      <c r="K46" s="47">
        <v>9</v>
      </c>
      <c r="L46" s="47">
        <v>4</v>
      </c>
      <c r="M46" s="12">
        <f t="shared" si="1"/>
        <v>90</v>
      </c>
    </row>
    <row r="47" spans="1:14" ht="25.5" x14ac:dyDescent="0.25">
      <c r="A47" s="17" t="s">
        <v>170</v>
      </c>
      <c r="B47" s="71" t="s">
        <v>156</v>
      </c>
      <c r="C47" s="72" t="s">
        <v>171</v>
      </c>
      <c r="D47" s="59">
        <v>1915500</v>
      </c>
      <c r="E47" s="59">
        <v>45000</v>
      </c>
      <c r="F47" s="47">
        <v>32</v>
      </c>
      <c r="G47" s="47">
        <v>14</v>
      </c>
      <c r="H47" s="47">
        <v>11</v>
      </c>
      <c r="I47" s="47">
        <v>4</v>
      </c>
      <c r="J47" s="47">
        <v>2</v>
      </c>
      <c r="K47" s="47">
        <v>2</v>
      </c>
      <c r="L47" s="47">
        <v>4</v>
      </c>
      <c r="M47" s="12">
        <f t="shared" si="1"/>
        <v>69</v>
      </c>
    </row>
    <row r="48" spans="1:14" x14ac:dyDescent="0.25">
      <c r="A48" s="17" t="s">
        <v>172</v>
      </c>
      <c r="B48" s="71" t="s">
        <v>128</v>
      </c>
      <c r="C48" s="72" t="s">
        <v>173</v>
      </c>
      <c r="D48" s="59">
        <v>305000</v>
      </c>
      <c r="E48" s="59">
        <v>100000</v>
      </c>
      <c r="F48" s="47">
        <v>30</v>
      </c>
      <c r="G48" s="47">
        <v>13</v>
      </c>
      <c r="H48" s="47">
        <v>11</v>
      </c>
      <c r="I48" s="47">
        <v>5</v>
      </c>
      <c r="J48" s="47">
        <v>8</v>
      </c>
      <c r="K48" s="47">
        <v>8</v>
      </c>
      <c r="L48" s="47">
        <v>5</v>
      </c>
      <c r="M48" s="12">
        <f t="shared" si="1"/>
        <v>80</v>
      </c>
    </row>
    <row r="49" spans="1:13" x14ac:dyDescent="0.25">
      <c r="A49" s="17" t="s">
        <v>174</v>
      </c>
      <c r="B49" s="71" t="s">
        <v>103</v>
      </c>
      <c r="C49" s="72" t="s">
        <v>175</v>
      </c>
      <c r="D49" s="59">
        <v>115700</v>
      </c>
      <c r="E49" s="59">
        <v>78000</v>
      </c>
      <c r="F49" s="47">
        <v>30</v>
      </c>
      <c r="G49" s="47">
        <v>13</v>
      </c>
      <c r="H49" s="47">
        <v>11</v>
      </c>
      <c r="I49" s="47">
        <v>5</v>
      </c>
      <c r="J49" s="47">
        <v>8</v>
      </c>
      <c r="K49" s="47">
        <v>9</v>
      </c>
      <c r="L49" s="47">
        <v>5</v>
      </c>
      <c r="M49" s="12">
        <f t="shared" si="1"/>
        <v>81</v>
      </c>
    </row>
    <row r="50" spans="1:13" ht="38.25" x14ac:dyDescent="0.25">
      <c r="A50" s="17" t="s">
        <v>176</v>
      </c>
      <c r="B50" s="71" t="s">
        <v>177</v>
      </c>
      <c r="C50" s="72" t="s">
        <v>178</v>
      </c>
      <c r="D50" s="59">
        <v>330000</v>
      </c>
      <c r="E50" s="59">
        <v>120000</v>
      </c>
      <c r="F50" s="47">
        <v>28</v>
      </c>
      <c r="G50" s="47">
        <v>12</v>
      </c>
      <c r="H50" s="47">
        <v>10</v>
      </c>
      <c r="I50" s="47">
        <v>5</v>
      </c>
      <c r="J50" s="47">
        <v>8</v>
      </c>
      <c r="K50" s="47">
        <v>8</v>
      </c>
      <c r="L50" s="47">
        <v>2</v>
      </c>
      <c r="M50" s="12">
        <f t="shared" si="1"/>
        <v>73</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40" sqref="F13:F50 G41:L50" xr:uid="{2F2896EC-3A1A-46B2-A8B0-71A4EC46CE53}">
      <formula1>40</formula1>
    </dataValidation>
    <dataValidation type="decimal" operator="lessThanOrEqual" allowBlank="1" showInputMessage="1" showErrorMessage="1" error="max. 15" sqref="G13:H40" xr:uid="{7419AB1A-AA49-4429-A6AF-EB879D4B2FEB}">
      <formula1>15</formula1>
    </dataValidation>
    <dataValidation type="decimal" operator="lessThanOrEqual" allowBlank="1" showInputMessage="1" showErrorMessage="1" error="max. 10" sqref="J13:K26 F27:G38 J39:K40" xr:uid="{083BD40E-3EDF-430C-B1B3-4590C8DB5A80}">
      <formula1>10</formula1>
    </dataValidation>
    <dataValidation type="decimal" operator="lessThanOrEqual" allowBlank="1" showInputMessage="1" showErrorMessage="1" error="max. 5" sqref="H27:H38 L13:L26 I13:I40 L39:L40" xr:uid="{CFD91CA7-24C8-4779-8D21-3DEC0DA14189}">
      <formula1>5</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08FE8-67D3-4D8D-A3CE-CC9ED2FD6C9B}">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12">
        <v>30</v>
      </c>
      <c r="G13" s="12">
        <v>11</v>
      </c>
      <c r="H13" s="12">
        <v>13</v>
      </c>
      <c r="I13" s="12">
        <v>4</v>
      </c>
      <c r="J13" s="12">
        <v>7</v>
      </c>
      <c r="K13" s="12">
        <v>7</v>
      </c>
      <c r="L13" s="12">
        <v>4</v>
      </c>
      <c r="M13" s="12">
        <f>SUM(F13:L13)</f>
        <v>76</v>
      </c>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12">
        <v>35</v>
      </c>
      <c r="G14" s="12">
        <v>11</v>
      </c>
      <c r="H14" s="12">
        <v>13</v>
      </c>
      <c r="I14" s="12">
        <v>4</v>
      </c>
      <c r="J14" s="12">
        <v>3</v>
      </c>
      <c r="K14" s="12">
        <v>6</v>
      </c>
      <c r="L14" s="12">
        <v>3</v>
      </c>
      <c r="M14" s="12">
        <f t="shared" ref="M14:M50" si="0">SUM(F14:L14)</f>
        <v>75</v>
      </c>
    </row>
    <row r="15" spans="1:69" x14ac:dyDescent="0.2">
      <c r="A15" s="16" t="s">
        <v>44</v>
      </c>
      <c r="B15" s="13" t="s">
        <v>45</v>
      </c>
      <c r="C15" s="15" t="s">
        <v>46</v>
      </c>
      <c r="D15" s="14">
        <v>160000</v>
      </c>
      <c r="E15" s="14">
        <v>120000</v>
      </c>
      <c r="F15" s="12">
        <v>25</v>
      </c>
      <c r="G15" s="12">
        <v>13</v>
      </c>
      <c r="H15" s="12">
        <v>13</v>
      </c>
      <c r="I15" s="12">
        <v>4</v>
      </c>
      <c r="J15" s="12">
        <v>7</v>
      </c>
      <c r="K15" s="12">
        <v>7</v>
      </c>
      <c r="L15" s="12">
        <v>5</v>
      </c>
      <c r="M15" s="12">
        <f t="shared" si="0"/>
        <v>74</v>
      </c>
    </row>
    <row r="16" spans="1:69" x14ac:dyDescent="0.2">
      <c r="A16" s="16" t="s">
        <v>49</v>
      </c>
      <c r="B16" s="13" t="s">
        <v>50</v>
      </c>
      <c r="C16" s="15" t="s">
        <v>51</v>
      </c>
      <c r="D16" s="14">
        <v>199100</v>
      </c>
      <c r="E16" s="14">
        <v>100000</v>
      </c>
      <c r="F16" s="12">
        <v>35</v>
      </c>
      <c r="G16" s="12">
        <v>13</v>
      </c>
      <c r="H16" s="12">
        <v>13</v>
      </c>
      <c r="I16" s="12">
        <v>5</v>
      </c>
      <c r="J16" s="12">
        <v>9</v>
      </c>
      <c r="K16" s="12">
        <v>9</v>
      </c>
      <c r="L16" s="12">
        <v>5</v>
      </c>
      <c r="M16" s="12">
        <f t="shared" si="0"/>
        <v>89</v>
      </c>
    </row>
    <row r="17" spans="1:14" ht="25.5" x14ac:dyDescent="0.2">
      <c r="A17" s="16" t="s">
        <v>60</v>
      </c>
      <c r="B17" s="13" t="s">
        <v>61</v>
      </c>
      <c r="C17" s="15" t="s">
        <v>62</v>
      </c>
      <c r="D17" s="14">
        <v>133700</v>
      </c>
      <c r="E17" s="14">
        <v>100000</v>
      </c>
      <c r="F17" s="12">
        <v>30</v>
      </c>
      <c r="G17" s="12">
        <v>12</v>
      </c>
      <c r="H17" s="12">
        <v>10</v>
      </c>
      <c r="I17" s="12">
        <v>4</v>
      </c>
      <c r="J17" s="12">
        <v>8</v>
      </c>
      <c r="K17" s="12">
        <v>8</v>
      </c>
      <c r="L17" s="12">
        <v>4</v>
      </c>
      <c r="M17" s="12">
        <f t="shared" si="0"/>
        <v>76</v>
      </c>
    </row>
    <row r="18" spans="1:14" ht="25.5" x14ac:dyDescent="0.2">
      <c r="A18" s="16" t="s">
        <v>63</v>
      </c>
      <c r="B18" s="13" t="s">
        <v>50</v>
      </c>
      <c r="C18" s="15" t="s">
        <v>64</v>
      </c>
      <c r="D18" s="14">
        <v>128000</v>
      </c>
      <c r="E18" s="14">
        <v>80000</v>
      </c>
      <c r="F18" s="12">
        <v>35</v>
      </c>
      <c r="G18" s="12">
        <v>12</v>
      </c>
      <c r="H18" s="12">
        <v>13</v>
      </c>
      <c r="I18" s="12">
        <v>5</v>
      </c>
      <c r="J18" s="12">
        <v>9</v>
      </c>
      <c r="K18" s="12">
        <v>9</v>
      </c>
      <c r="L18" s="12">
        <v>4</v>
      </c>
      <c r="M18" s="12">
        <f t="shared" si="0"/>
        <v>87</v>
      </c>
    </row>
    <row r="19" spans="1:14" x14ac:dyDescent="0.2">
      <c r="A19" s="16" t="s">
        <v>65</v>
      </c>
      <c r="B19" s="13" t="s">
        <v>66</v>
      </c>
      <c r="C19" s="15" t="s">
        <v>67</v>
      </c>
      <c r="D19" s="14">
        <v>195000</v>
      </c>
      <c r="E19" s="14">
        <v>170000</v>
      </c>
      <c r="F19" s="12">
        <v>30</v>
      </c>
      <c r="G19" s="12">
        <v>12</v>
      </c>
      <c r="H19" s="12">
        <v>13</v>
      </c>
      <c r="I19" s="12">
        <v>3</v>
      </c>
      <c r="J19" s="12">
        <v>4</v>
      </c>
      <c r="K19" s="12">
        <v>8</v>
      </c>
      <c r="L19" s="12">
        <v>2</v>
      </c>
      <c r="M19" s="12">
        <f t="shared" si="0"/>
        <v>72</v>
      </c>
    </row>
    <row r="20" spans="1:14" x14ac:dyDescent="0.2">
      <c r="A20" s="16" t="s">
        <v>68</v>
      </c>
      <c r="B20" s="13" t="s">
        <v>69</v>
      </c>
      <c r="C20" s="15" t="s">
        <v>70</v>
      </c>
      <c r="D20" s="14">
        <v>573772</v>
      </c>
      <c r="E20" s="14">
        <v>45000</v>
      </c>
      <c r="F20" s="12">
        <v>33</v>
      </c>
      <c r="G20" s="12">
        <v>13</v>
      </c>
      <c r="H20" s="12">
        <v>13</v>
      </c>
      <c r="I20" s="12">
        <v>4</v>
      </c>
      <c r="J20" s="12">
        <v>8</v>
      </c>
      <c r="K20" s="12">
        <v>7</v>
      </c>
      <c r="L20" s="12">
        <v>4</v>
      </c>
      <c r="M20" s="12">
        <f t="shared" si="0"/>
        <v>82</v>
      </c>
    </row>
    <row r="21" spans="1:14" ht="25.5" x14ac:dyDescent="0.25">
      <c r="A21" s="17" t="s">
        <v>78</v>
      </c>
      <c r="B21" s="18" t="s">
        <v>79</v>
      </c>
      <c r="C21" s="19" t="s">
        <v>80</v>
      </c>
      <c r="D21" s="20">
        <v>135000</v>
      </c>
      <c r="E21" s="20">
        <v>90000</v>
      </c>
      <c r="F21" s="12">
        <v>30</v>
      </c>
      <c r="G21" s="12">
        <v>12</v>
      </c>
      <c r="H21" s="12">
        <v>12</v>
      </c>
      <c r="I21" s="12">
        <v>4</v>
      </c>
      <c r="J21" s="12">
        <v>7</v>
      </c>
      <c r="K21" s="12">
        <v>9</v>
      </c>
      <c r="L21" s="12">
        <v>5</v>
      </c>
      <c r="M21" s="12">
        <f t="shared" si="0"/>
        <v>79</v>
      </c>
    </row>
    <row r="22" spans="1:14" ht="25.5" x14ac:dyDescent="0.25">
      <c r="A22" s="17" t="s">
        <v>81</v>
      </c>
      <c r="B22" s="18" t="s">
        <v>82</v>
      </c>
      <c r="C22" s="19" t="s">
        <v>83</v>
      </c>
      <c r="D22" s="20">
        <v>238800</v>
      </c>
      <c r="E22" s="20">
        <v>150000</v>
      </c>
      <c r="F22" s="12">
        <v>30</v>
      </c>
      <c r="G22" s="12">
        <v>13</v>
      </c>
      <c r="H22" s="12">
        <v>12</v>
      </c>
      <c r="I22" s="12">
        <v>4</v>
      </c>
      <c r="J22" s="12">
        <v>7</v>
      </c>
      <c r="K22" s="12">
        <v>8</v>
      </c>
      <c r="L22" s="12">
        <v>5</v>
      </c>
      <c r="M22" s="12">
        <f t="shared" si="0"/>
        <v>79</v>
      </c>
    </row>
    <row r="23" spans="1:14" x14ac:dyDescent="0.25">
      <c r="A23" s="17" t="s">
        <v>84</v>
      </c>
      <c r="B23" s="18" t="s">
        <v>85</v>
      </c>
      <c r="C23" s="19" t="s">
        <v>86</v>
      </c>
      <c r="D23" s="20">
        <v>469000</v>
      </c>
      <c r="E23" s="20">
        <v>310000</v>
      </c>
      <c r="F23" s="12">
        <v>35</v>
      </c>
      <c r="G23" s="12">
        <v>12</v>
      </c>
      <c r="H23" s="12">
        <v>13</v>
      </c>
      <c r="I23" s="12">
        <v>5</v>
      </c>
      <c r="J23" s="12">
        <v>6</v>
      </c>
      <c r="K23" s="12">
        <v>6</v>
      </c>
      <c r="L23" s="12">
        <v>2</v>
      </c>
      <c r="M23" s="12">
        <f t="shared" si="0"/>
        <v>79</v>
      </c>
    </row>
    <row r="24" spans="1:14" x14ac:dyDescent="0.25">
      <c r="A24" s="17" t="s">
        <v>87</v>
      </c>
      <c r="B24" s="18" t="s">
        <v>88</v>
      </c>
      <c r="C24" s="19" t="s">
        <v>89</v>
      </c>
      <c r="D24" s="20">
        <v>200100</v>
      </c>
      <c r="E24" s="20">
        <v>100000</v>
      </c>
      <c r="F24" s="12">
        <v>35</v>
      </c>
      <c r="G24" s="12">
        <v>11</v>
      </c>
      <c r="H24" s="12">
        <v>13</v>
      </c>
      <c r="I24" s="12">
        <v>4</v>
      </c>
      <c r="J24" s="12">
        <v>8</v>
      </c>
      <c r="K24" s="12">
        <v>8</v>
      </c>
      <c r="L24" s="12">
        <v>5</v>
      </c>
      <c r="M24" s="12">
        <f t="shared" si="0"/>
        <v>84</v>
      </c>
    </row>
    <row r="25" spans="1:14" x14ac:dyDescent="0.25">
      <c r="A25" s="17" t="s">
        <v>90</v>
      </c>
      <c r="B25" s="18" t="s">
        <v>91</v>
      </c>
      <c r="C25" s="19" t="s">
        <v>92</v>
      </c>
      <c r="D25" s="20">
        <v>184789</v>
      </c>
      <c r="E25" s="20">
        <v>90000</v>
      </c>
      <c r="F25" s="12">
        <v>32</v>
      </c>
      <c r="G25" s="12">
        <v>14</v>
      </c>
      <c r="H25" s="12">
        <v>12</v>
      </c>
      <c r="I25" s="12">
        <v>3</v>
      </c>
      <c r="J25" s="12">
        <v>7</v>
      </c>
      <c r="K25" s="12">
        <v>7</v>
      </c>
      <c r="L25" s="12">
        <v>5</v>
      </c>
      <c r="M25" s="12">
        <f t="shared" si="0"/>
        <v>80</v>
      </c>
    </row>
    <row r="26" spans="1:14" ht="25.5" x14ac:dyDescent="0.25">
      <c r="A26" s="17" t="s">
        <v>93</v>
      </c>
      <c r="B26" s="18" t="s">
        <v>94</v>
      </c>
      <c r="C26" s="19" t="s">
        <v>95</v>
      </c>
      <c r="D26" s="20">
        <v>500000</v>
      </c>
      <c r="E26" s="20">
        <v>300000</v>
      </c>
      <c r="F26" s="12">
        <v>35</v>
      </c>
      <c r="G26" s="12">
        <v>14</v>
      </c>
      <c r="H26" s="12">
        <v>14</v>
      </c>
      <c r="I26" s="12">
        <v>5</v>
      </c>
      <c r="J26" s="12">
        <v>9</v>
      </c>
      <c r="K26" s="12">
        <v>9</v>
      </c>
      <c r="L26" s="12">
        <v>5</v>
      </c>
      <c r="M26" s="12">
        <f t="shared" si="0"/>
        <v>91</v>
      </c>
    </row>
    <row r="27" spans="1:14" x14ac:dyDescent="0.2">
      <c r="A27" s="26" t="s">
        <v>97</v>
      </c>
      <c r="B27" s="23" t="s">
        <v>98</v>
      </c>
      <c r="C27" s="24" t="s">
        <v>99</v>
      </c>
      <c r="D27" s="22">
        <v>160000</v>
      </c>
      <c r="E27" s="22">
        <v>140000</v>
      </c>
      <c r="F27" s="25">
        <v>20</v>
      </c>
      <c r="G27" s="12">
        <v>13</v>
      </c>
      <c r="H27" s="12">
        <v>5</v>
      </c>
      <c r="I27" s="12">
        <v>4</v>
      </c>
      <c r="J27" s="12">
        <v>7</v>
      </c>
      <c r="K27" s="12">
        <v>5</v>
      </c>
      <c r="L27" s="12">
        <v>4</v>
      </c>
      <c r="M27" s="12">
        <f t="shared" si="0"/>
        <v>58</v>
      </c>
    </row>
    <row r="28" spans="1:14" x14ac:dyDescent="0.2">
      <c r="A28" s="16" t="s">
        <v>102</v>
      </c>
      <c r="B28" s="28" t="s">
        <v>103</v>
      </c>
      <c r="C28" s="29" t="s">
        <v>104</v>
      </c>
      <c r="D28" s="30">
        <v>190150</v>
      </c>
      <c r="E28" s="30">
        <v>100000</v>
      </c>
      <c r="F28" s="25">
        <v>40</v>
      </c>
      <c r="G28" s="12">
        <v>13</v>
      </c>
      <c r="H28" s="12">
        <v>14</v>
      </c>
      <c r="I28" s="12">
        <v>5</v>
      </c>
      <c r="J28" s="12">
        <v>8</v>
      </c>
      <c r="K28" s="12">
        <v>8</v>
      </c>
      <c r="L28" s="12">
        <v>5</v>
      </c>
      <c r="M28" s="12">
        <f t="shared" si="0"/>
        <v>93</v>
      </c>
    </row>
    <row r="29" spans="1:14" ht="25.5" x14ac:dyDescent="0.2">
      <c r="A29" s="16" t="s">
        <v>106</v>
      </c>
      <c r="B29" s="29" t="s">
        <v>107</v>
      </c>
      <c r="C29" s="35" t="s">
        <v>108</v>
      </c>
      <c r="D29" s="30">
        <v>155000</v>
      </c>
      <c r="E29" s="30">
        <v>100000</v>
      </c>
      <c r="F29" s="25">
        <v>36</v>
      </c>
      <c r="G29" s="12">
        <v>12</v>
      </c>
      <c r="H29" s="12">
        <v>13</v>
      </c>
      <c r="I29" s="12">
        <v>5</v>
      </c>
      <c r="J29" s="12">
        <v>7</v>
      </c>
      <c r="K29" s="12">
        <v>8</v>
      </c>
      <c r="L29" s="12">
        <v>2</v>
      </c>
      <c r="M29" s="12">
        <f t="shared" si="0"/>
        <v>83</v>
      </c>
    </row>
    <row r="30" spans="1:14" x14ac:dyDescent="0.2">
      <c r="A30" s="16" t="s">
        <v>109</v>
      </c>
      <c r="B30" s="36" t="s">
        <v>110</v>
      </c>
      <c r="C30" s="29" t="s">
        <v>111</v>
      </c>
      <c r="D30" s="30">
        <v>211000</v>
      </c>
      <c r="E30" s="30">
        <v>100000</v>
      </c>
      <c r="F30" s="25">
        <v>37</v>
      </c>
      <c r="G30" s="12">
        <v>12</v>
      </c>
      <c r="H30" s="12">
        <v>13</v>
      </c>
      <c r="I30" s="12">
        <v>5</v>
      </c>
      <c r="J30" s="12">
        <v>8</v>
      </c>
      <c r="K30" s="12">
        <v>8</v>
      </c>
      <c r="L30" s="12">
        <v>4</v>
      </c>
      <c r="M30" s="12">
        <f t="shared" si="0"/>
        <v>87</v>
      </c>
    </row>
    <row r="31" spans="1:14" x14ac:dyDescent="0.2">
      <c r="A31" s="43" t="s">
        <v>115</v>
      </c>
      <c r="B31" s="23" t="s">
        <v>103</v>
      </c>
      <c r="C31" s="24" t="s">
        <v>116</v>
      </c>
      <c r="D31" s="22">
        <v>252540</v>
      </c>
      <c r="E31" s="22">
        <v>186000</v>
      </c>
      <c r="F31" s="25">
        <v>0</v>
      </c>
      <c r="G31" s="12">
        <v>0</v>
      </c>
      <c r="H31" s="12">
        <v>0</v>
      </c>
      <c r="I31" s="12">
        <v>0</v>
      </c>
      <c r="J31" s="12">
        <v>0</v>
      </c>
      <c r="K31" s="12">
        <v>0</v>
      </c>
      <c r="L31" s="12">
        <v>0</v>
      </c>
      <c r="M31" s="12">
        <f t="shared" si="0"/>
        <v>0</v>
      </c>
      <c r="N31" s="2" t="s">
        <v>76</v>
      </c>
    </row>
    <row r="32" spans="1:14" x14ac:dyDescent="0.2">
      <c r="A32" s="43" t="s">
        <v>118</v>
      </c>
      <c r="B32" s="42" t="s">
        <v>119</v>
      </c>
      <c r="C32" s="24" t="s">
        <v>120</v>
      </c>
      <c r="D32" s="22">
        <v>163202</v>
      </c>
      <c r="E32" s="22">
        <v>73000</v>
      </c>
      <c r="F32" s="25">
        <v>0</v>
      </c>
      <c r="G32" s="12">
        <v>0</v>
      </c>
      <c r="H32" s="12">
        <v>0</v>
      </c>
      <c r="I32" s="12">
        <v>0</v>
      </c>
      <c r="J32" s="12">
        <v>0</v>
      </c>
      <c r="K32" s="12">
        <v>0</v>
      </c>
      <c r="L32" s="12">
        <v>0</v>
      </c>
      <c r="M32" s="12">
        <f t="shared" si="0"/>
        <v>0</v>
      </c>
      <c r="N32" s="2" t="s">
        <v>76</v>
      </c>
    </row>
    <row r="33" spans="1:14" x14ac:dyDescent="0.2">
      <c r="A33" s="43" t="s">
        <v>121</v>
      </c>
      <c r="B33" s="24" t="s">
        <v>122</v>
      </c>
      <c r="C33" s="24" t="s">
        <v>123</v>
      </c>
      <c r="D33" s="22">
        <v>255463</v>
      </c>
      <c r="E33" s="22">
        <v>190000</v>
      </c>
      <c r="F33" s="25">
        <v>0</v>
      </c>
      <c r="G33" s="12">
        <v>0</v>
      </c>
      <c r="H33" s="12">
        <v>0</v>
      </c>
      <c r="I33" s="12">
        <v>0</v>
      </c>
      <c r="J33" s="12">
        <v>0</v>
      </c>
      <c r="K33" s="12">
        <v>0</v>
      </c>
      <c r="L33" s="12">
        <v>0</v>
      </c>
      <c r="M33" s="12">
        <f t="shared" si="0"/>
        <v>0</v>
      </c>
      <c r="N33" s="2" t="s">
        <v>76</v>
      </c>
    </row>
    <row r="34" spans="1:14" x14ac:dyDescent="0.2">
      <c r="A34" s="43" t="s">
        <v>124</v>
      </c>
      <c r="B34" s="23" t="s">
        <v>88</v>
      </c>
      <c r="C34" s="24" t="s">
        <v>125</v>
      </c>
      <c r="D34" s="22">
        <v>239300</v>
      </c>
      <c r="E34" s="22">
        <v>100000</v>
      </c>
      <c r="F34" s="25">
        <v>0</v>
      </c>
      <c r="G34" s="12">
        <v>0</v>
      </c>
      <c r="H34" s="12">
        <v>0</v>
      </c>
      <c r="I34" s="12">
        <v>0</v>
      </c>
      <c r="J34" s="12">
        <v>0</v>
      </c>
      <c r="K34" s="12">
        <v>0</v>
      </c>
      <c r="L34" s="12">
        <v>0</v>
      </c>
      <c r="M34" s="12">
        <f t="shared" si="0"/>
        <v>0</v>
      </c>
      <c r="N34" s="2" t="s">
        <v>76</v>
      </c>
    </row>
    <row r="35" spans="1:14" x14ac:dyDescent="0.2">
      <c r="A35" s="43" t="s">
        <v>127</v>
      </c>
      <c r="B35" s="42" t="s">
        <v>128</v>
      </c>
      <c r="C35" s="24" t="s">
        <v>129</v>
      </c>
      <c r="D35" s="22">
        <v>60000</v>
      </c>
      <c r="E35" s="22">
        <v>25000</v>
      </c>
      <c r="F35" s="25">
        <v>0</v>
      </c>
      <c r="G35" s="12">
        <v>0</v>
      </c>
      <c r="H35" s="12">
        <v>0</v>
      </c>
      <c r="I35" s="12">
        <v>0</v>
      </c>
      <c r="J35" s="12">
        <v>0</v>
      </c>
      <c r="K35" s="12">
        <v>0</v>
      </c>
      <c r="L35" s="12">
        <v>0</v>
      </c>
      <c r="M35" s="12">
        <f t="shared" si="0"/>
        <v>0</v>
      </c>
      <c r="N35" s="2" t="s">
        <v>76</v>
      </c>
    </row>
    <row r="36" spans="1:14" ht="25.5" x14ac:dyDescent="0.2">
      <c r="A36" s="44" t="s">
        <v>130</v>
      </c>
      <c r="B36" s="23" t="s">
        <v>131</v>
      </c>
      <c r="C36" s="43" t="s">
        <v>132</v>
      </c>
      <c r="D36" s="22">
        <v>75000</v>
      </c>
      <c r="E36" s="22">
        <v>50000</v>
      </c>
      <c r="F36" s="25">
        <v>0</v>
      </c>
      <c r="G36" s="12">
        <v>0</v>
      </c>
      <c r="H36" s="12">
        <v>0</v>
      </c>
      <c r="I36" s="12">
        <v>0</v>
      </c>
      <c r="J36" s="12">
        <v>0</v>
      </c>
      <c r="K36" s="12">
        <v>0</v>
      </c>
      <c r="L36" s="12">
        <v>0</v>
      </c>
      <c r="M36" s="12">
        <f t="shared" si="0"/>
        <v>0</v>
      </c>
      <c r="N36" s="2" t="s">
        <v>76</v>
      </c>
    </row>
    <row r="37" spans="1:14" x14ac:dyDescent="0.2">
      <c r="A37" s="44" t="s">
        <v>134</v>
      </c>
      <c r="B37" s="23" t="s">
        <v>88</v>
      </c>
      <c r="C37" s="44" t="s">
        <v>135</v>
      </c>
      <c r="D37" s="22">
        <v>108900</v>
      </c>
      <c r="E37" s="22">
        <v>63900</v>
      </c>
      <c r="F37" s="25">
        <v>0</v>
      </c>
      <c r="G37" s="12">
        <v>0</v>
      </c>
      <c r="H37" s="12">
        <v>0</v>
      </c>
      <c r="I37" s="12">
        <v>0</v>
      </c>
      <c r="J37" s="12">
        <v>0</v>
      </c>
      <c r="K37" s="12">
        <v>0</v>
      </c>
      <c r="L37" s="12">
        <v>0</v>
      </c>
      <c r="M37" s="12">
        <f t="shared" si="0"/>
        <v>0</v>
      </c>
      <c r="N37" s="2" t="s">
        <v>76</v>
      </c>
    </row>
    <row r="38" spans="1:14" x14ac:dyDescent="0.2">
      <c r="A38" s="45" t="s">
        <v>142</v>
      </c>
      <c r="B38" s="23" t="s">
        <v>143</v>
      </c>
      <c r="C38" s="46" t="s">
        <v>144</v>
      </c>
      <c r="D38" s="22">
        <v>1012434</v>
      </c>
      <c r="E38" s="22">
        <v>450000</v>
      </c>
      <c r="F38" s="25">
        <v>0</v>
      </c>
      <c r="G38" s="12">
        <v>0</v>
      </c>
      <c r="H38" s="12">
        <v>0</v>
      </c>
      <c r="I38" s="12">
        <v>0</v>
      </c>
      <c r="J38" s="12">
        <v>0</v>
      </c>
      <c r="K38" s="12">
        <v>0</v>
      </c>
      <c r="L38" s="12">
        <v>0</v>
      </c>
      <c r="M38" s="12">
        <f t="shared" si="0"/>
        <v>0</v>
      </c>
      <c r="N38" s="2" t="s">
        <v>76</v>
      </c>
    </row>
    <row r="39" spans="1:14" x14ac:dyDescent="0.2">
      <c r="A39" s="16" t="s">
        <v>148</v>
      </c>
      <c r="B39" s="10" t="s">
        <v>119</v>
      </c>
      <c r="C39" s="27" t="s">
        <v>120</v>
      </c>
      <c r="D39" s="21">
        <v>88380</v>
      </c>
      <c r="E39" s="21">
        <v>59000</v>
      </c>
      <c r="F39" s="25">
        <v>0</v>
      </c>
      <c r="G39" s="12">
        <v>0</v>
      </c>
      <c r="H39" s="12">
        <v>0</v>
      </c>
      <c r="I39" s="12">
        <v>0</v>
      </c>
      <c r="J39" s="12">
        <v>0</v>
      </c>
      <c r="K39" s="12">
        <v>0</v>
      </c>
      <c r="L39" s="12">
        <v>0</v>
      </c>
      <c r="M39" s="12">
        <f t="shared" si="0"/>
        <v>0</v>
      </c>
      <c r="N39" s="2" t="s">
        <v>76</v>
      </c>
    </row>
    <row r="40" spans="1:14" ht="25.5" x14ac:dyDescent="0.2">
      <c r="A40" s="16" t="s">
        <v>149</v>
      </c>
      <c r="B40" s="13" t="s">
        <v>103</v>
      </c>
      <c r="C40" s="27" t="s">
        <v>150</v>
      </c>
      <c r="D40" s="21">
        <v>164300</v>
      </c>
      <c r="E40" s="21">
        <v>100000</v>
      </c>
      <c r="F40" s="25">
        <v>0</v>
      </c>
      <c r="G40" s="12">
        <v>0</v>
      </c>
      <c r="H40" s="12">
        <v>0</v>
      </c>
      <c r="I40" s="12">
        <v>0</v>
      </c>
      <c r="J40" s="12">
        <v>0</v>
      </c>
      <c r="K40" s="12">
        <v>0</v>
      </c>
      <c r="L40" s="12">
        <v>0</v>
      </c>
      <c r="M40" s="12">
        <f t="shared" si="0"/>
        <v>0</v>
      </c>
      <c r="N40" s="2" t="s">
        <v>76</v>
      </c>
    </row>
    <row r="41" spans="1:14" ht="25.5" x14ac:dyDescent="0.2">
      <c r="A41" s="16" t="s">
        <v>152</v>
      </c>
      <c r="B41" s="36" t="s">
        <v>153</v>
      </c>
      <c r="C41" s="29" t="s">
        <v>154</v>
      </c>
      <c r="D41" s="30">
        <v>186270</v>
      </c>
      <c r="E41" s="30">
        <v>120000</v>
      </c>
      <c r="F41" s="25">
        <v>0</v>
      </c>
      <c r="G41" s="25">
        <v>0</v>
      </c>
      <c r="H41" s="25">
        <v>0</v>
      </c>
      <c r="I41" s="25">
        <v>0</v>
      </c>
      <c r="J41" s="25">
        <v>0</v>
      </c>
      <c r="K41" s="25">
        <v>0</v>
      </c>
      <c r="L41" s="25">
        <v>0</v>
      </c>
      <c r="M41" s="12">
        <f t="shared" si="0"/>
        <v>0</v>
      </c>
      <c r="N41" s="2" t="s">
        <v>76</v>
      </c>
    </row>
    <row r="42" spans="1:14" ht="25.5" x14ac:dyDescent="0.2">
      <c r="A42" s="16" t="s">
        <v>155</v>
      </c>
      <c r="B42" s="36" t="s">
        <v>156</v>
      </c>
      <c r="C42" s="29" t="s">
        <v>157</v>
      </c>
      <c r="D42" s="30">
        <v>2236903</v>
      </c>
      <c r="E42" s="30">
        <v>150000</v>
      </c>
      <c r="F42" s="25">
        <v>0</v>
      </c>
      <c r="G42" s="25">
        <v>0</v>
      </c>
      <c r="H42" s="25">
        <v>0</v>
      </c>
      <c r="I42" s="25">
        <v>0</v>
      </c>
      <c r="J42" s="25">
        <v>0</v>
      </c>
      <c r="K42" s="25">
        <v>0</v>
      </c>
      <c r="L42" s="25">
        <v>0</v>
      </c>
      <c r="M42" s="12">
        <f t="shared" si="0"/>
        <v>0</v>
      </c>
      <c r="N42" s="2" t="s">
        <v>76</v>
      </c>
    </row>
    <row r="43" spans="1:14" ht="25.5" x14ac:dyDescent="0.2">
      <c r="A43" s="16" t="s">
        <v>158</v>
      </c>
      <c r="B43" s="28" t="s">
        <v>131</v>
      </c>
      <c r="C43" s="29" t="s">
        <v>159</v>
      </c>
      <c r="D43" s="30">
        <v>244816</v>
      </c>
      <c r="E43" s="30">
        <v>150000</v>
      </c>
      <c r="F43" s="25">
        <v>0</v>
      </c>
      <c r="G43" s="25">
        <v>0</v>
      </c>
      <c r="H43" s="25">
        <v>0</v>
      </c>
      <c r="I43" s="25">
        <v>0</v>
      </c>
      <c r="J43" s="25">
        <v>0</v>
      </c>
      <c r="K43" s="25">
        <v>0</v>
      </c>
      <c r="L43" s="25">
        <v>0</v>
      </c>
      <c r="M43" s="12">
        <f t="shared" si="0"/>
        <v>0</v>
      </c>
      <c r="N43" s="2" t="s">
        <v>76</v>
      </c>
    </row>
    <row r="44" spans="1:14" x14ac:dyDescent="0.2">
      <c r="A44" s="16" t="s">
        <v>161</v>
      </c>
      <c r="B44" s="36" t="s">
        <v>162</v>
      </c>
      <c r="C44" s="29" t="s">
        <v>163</v>
      </c>
      <c r="D44" s="70">
        <v>1063720</v>
      </c>
      <c r="E44" s="30">
        <v>300000</v>
      </c>
      <c r="F44" s="25">
        <v>0</v>
      </c>
      <c r="G44" s="25">
        <v>0</v>
      </c>
      <c r="H44" s="25">
        <v>0</v>
      </c>
      <c r="I44" s="25">
        <v>0</v>
      </c>
      <c r="J44" s="25">
        <v>0</v>
      </c>
      <c r="K44" s="25">
        <v>0</v>
      </c>
      <c r="L44" s="25">
        <v>0</v>
      </c>
      <c r="M44" s="12">
        <f t="shared" si="0"/>
        <v>0</v>
      </c>
      <c r="N44" s="2" t="s">
        <v>76</v>
      </c>
    </row>
    <row r="45" spans="1:14" x14ac:dyDescent="0.2">
      <c r="A45" s="16" t="s">
        <v>164</v>
      </c>
      <c r="B45" s="28" t="s">
        <v>45</v>
      </c>
      <c r="C45" s="29" t="s">
        <v>165</v>
      </c>
      <c r="D45" s="30">
        <v>167900</v>
      </c>
      <c r="E45" s="30">
        <v>120000</v>
      </c>
      <c r="F45" s="25">
        <v>0</v>
      </c>
      <c r="G45" s="25">
        <v>0</v>
      </c>
      <c r="H45" s="25">
        <v>0</v>
      </c>
      <c r="I45" s="25">
        <v>0</v>
      </c>
      <c r="J45" s="25">
        <v>0</v>
      </c>
      <c r="K45" s="25">
        <v>0</v>
      </c>
      <c r="L45" s="25">
        <v>0</v>
      </c>
      <c r="M45" s="12">
        <f t="shared" si="0"/>
        <v>0</v>
      </c>
      <c r="N45" s="2" t="s">
        <v>76</v>
      </c>
    </row>
    <row r="46" spans="1:14" ht="25.5" x14ac:dyDescent="0.25">
      <c r="A46" s="17" t="s">
        <v>168</v>
      </c>
      <c r="B46" s="71" t="s">
        <v>156</v>
      </c>
      <c r="C46" s="72" t="s">
        <v>169</v>
      </c>
      <c r="D46" s="59">
        <v>2115250</v>
      </c>
      <c r="E46" s="59">
        <v>90000</v>
      </c>
      <c r="F46" s="47">
        <v>0</v>
      </c>
      <c r="G46" s="47">
        <v>0</v>
      </c>
      <c r="H46" s="47">
        <v>0</v>
      </c>
      <c r="I46" s="47">
        <v>0</v>
      </c>
      <c r="J46" s="47">
        <v>0</v>
      </c>
      <c r="K46" s="47">
        <v>0</v>
      </c>
      <c r="L46" s="47">
        <v>0</v>
      </c>
      <c r="M46" s="12">
        <f t="shared" si="0"/>
        <v>0</v>
      </c>
      <c r="N46" s="2" t="s">
        <v>76</v>
      </c>
    </row>
    <row r="47" spans="1:14" ht="25.5" x14ac:dyDescent="0.25">
      <c r="A47" s="17" t="s">
        <v>170</v>
      </c>
      <c r="B47" s="71" t="s">
        <v>156</v>
      </c>
      <c r="C47" s="72" t="s">
        <v>171</v>
      </c>
      <c r="D47" s="59">
        <v>1915500</v>
      </c>
      <c r="E47" s="59">
        <v>45000</v>
      </c>
      <c r="F47" s="47">
        <v>0</v>
      </c>
      <c r="G47" s="47">
        <v>0</v>
      </c>
      <c r="H47" s="47">
        <v>0</v>
      </c>
      <c r="I47" s="47">
        <v>0</v>
      </c>
      <c r="J47" s="47">
        <v>0</v>
      </c>
      <c r="K47" s="47">
        <v>0</v>
      </c>
      <c r="L47" s="47">
        <v>0</v>
      </c>
      <c r="M47" s="12">
        <f t="shared" si="0"/>
        <v>0</v>
      </c>
      <c r="N47" s="2" t="s">
        <v>76</v>
      </c>
    </row>
    <row r="48" spans="1:14" x14ac:dyDescent="0.25">
      <c r="A48" s="17" t="s">
        <v>172</v>
      </c>
      <c r="B48" s="71" t="s">
        <v>128</v>
      </c>
      <c r="C48" s="72" t="s">
        <v>173</v>
      </c>
      <c r="D48" s="59">
        <v>305000</v>
      </c>
      <c r="E48" s="59">
        <v>100000</v>
      </c>
      <c r="F48" s="47">
        <v>0</v>
      </c>
      <c r="G48" s="47">
        <v>0</v>
      </c>
      <c r="H48" s="47">
        <v>0</v>
      </c>
      <c r="I48" s="47">
        <v>0</v>
      </c>
      <c r="J48" s="47">
        <v>0</v>
      </c>
      <c r="K48" s="47">
        <v>0</v>
      </c>
      <c r="L48" s="47">
        <v>0</v>
      </c>
      <c r="M48" s="12">
        <f t="shared" si="0"/>
        <v>0</v>
      </c>
      <c r="N48" s="2" t="s">
        <v>76</v>
      </c>
    </row>
    <row r="49" spans="1:14" x14ac:dyDescent="0.25">
      <c r="A49" s="17" t="s">
        <v>174</v>
      </c>
      <c r="B49" s="71" t="s">
        <v>103</v>
      </c>
      <c r="C49" s="72" t="s">
        <v>175</v>
      </c>
      <c r="D49" s="59">
        <v>115700</v>
      </c>
      <c r="E49" s="59">
        <v>78000</v>
      </c>
      <c r="F49" s="47">
        <v>0</v>
      </c>
      <c r="G49" s="47">
        <v>0</v>
      </c>
      <c r="H49" s="47">
        <v>0</v>
      </c>
      <c r="I49" s="47">
        <v>0</v>
      </c>
      <c r="J49" s="47">
        <v>0</v>
      </c>
      <c r="K49" s="47">
        <v>0</v>
      </c>
      <c r="L49" s="47">
        <v>0</v>
      </c>
      <c r="M49" s="12">
        <f t="shared" si="0"/>
        <v>0</v>
      </c>
      <c r="N49" s="2" t="s">
        <v>76</v>
      </c>
    </row>
    <row r="50" spans="1:14" ht="38.25" x14ac:dyDescent="0.25">
      <c r="A50" s="17" t="s">
        <v>176</v>
      </c>
      <c r="B50" s="71" t="s">
        <v>177</v>
      </c>
      <c r="C50" s="72" t="s">
        <v>178</v>
      </c>
      <c r="D50" s="59">
        <v>330000</v>
      </c>
      <c r="E50" s="59">
        <v>120000</v>
      </c>
      <c r="F50" s="47">
        <v>0</v>
      </c>
      <c r="G50" s="47">
        <v>0</v>
      </c>
      <c r="H50" s="47">
        <v>0</v>
      </c>
      <c r="I50" s="47">
        <v>0</v>
      </c>
      <c r="J50" s="47">
        <v>0</v>
      </c>
      <c r="K50" s="47">
        <v>0</v>
      </c>
      <c r="L50" s="47">
        <v>0</v>
      </c>
      <c r="M50" s="12">
        <f t="shared" si="0"/>
        <v>0</v>
      </c>
      <c r="N50" s="2" t="s">
        <v>76</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40" sqref="F13:F50 G41:L50" xr:uid="{BA5EB570-ABC4-4984-81BD-CB073B8A332B}">
      <formula1>40</formula1>
    </dataValidation>
    <dataValidation type="decimal" operator="lessThanOrEqual" allowBlank="1" showInputMessage="1" showErrorMessage="1" error="max. 15" sqref="G13:H40" xr:uid="{7B33CF39-539E-4A76-8906-7763B1CBF97B}">
      <formula1>15</formula1>
    </dataValidation>
    <dataValidation type="decimal" operator="lessThanOrEqual" allowBlank="1" showInputMessage="1" showErrorMessage="1" error="max. 10" sqref="J13:K26 F27:G40" xr:uid="{62390923-6DEF-4D80-840F-BDAE0C66CB65}">
      <formula1>10</formula1>
    </dataValidation>
    <dataValidation type="decimal" operator="lessThanOrEqual" allowBlank="1" showInputMessage="1" showErrorMessage="1" error="max. 5" sqref="L13:L26 H27:H40 I13:I40" xr:uid="{A78BBF08-235C-4330-96D9-6D7E4DCFD183}">
      <formula1>5</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DABC-6257-4A21-8A31-22D8528DC595}">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12">
        <v>34</v>
      </c>
      <c r="G13" s="12">
        <v>12</v>
      </c>
      <c r="H13" s="12">
        <v>14</v>
      </c>
      <c r="I13" s="12">
        <v>4</v>
      </c>
      <c r="J13" s="12">
        <v>7</v>
      </c>
      <c r="K13" s="12">
        <v>7</v>
      </c>
      <c r="L13" s="12">
        <v>4</v>
      </c>
      <c r="M13" s="12">
        <f>SUM(F13:L13)</f>
        <v>82</v>
      </c>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12">
        <v>38</v>
      </c>
      <c r="G14" s="12">
        <v>13</v>
      </c>
      <c r="H14" s="12">
        <v>15</v>
      </c>
      <c r="I14" s="12">
        <v>4</v>
      </c>
      <c r="J14" s="12">
        <v>4</v>
      </c>
      <c r="K14" s="12">
        <v>6</v>
      </c>
      <c r="L14" s="12">
        <v>3</v>
      </c>
      <c r="M14" s="12">
        <f t="shared" ref="M14:M50" si="0">SUM(F14:L14)</f>
        <v>83</v>
      </c>
    </row>
    <row r="15" spans="1:69" x14ac:dyDescent="0.2">
      <c r="A15" s="16" t="s">
        <v>44</v>
      </c>
      <c r="B15" s="13" t="s">
        <v>45</v>
      </c>
      <c r="C15" s="15" t="s">
        <v>46</v>
      </c>
      <c r="D15" s="14">
        <v>160000</v>
      </c>
      <c r="E15" s="14">
        <v>120000</v>
      </c>
      <c r="F15" s="12">
        <v>28</v>
      </c>
      <c r="G15" s="12">
        <v>12</v>
      </c>
      <c r="H15" s="12">
        <v>12</v>
      </c>
      <c r="I15" s="12">
        <v>4</v>
      </c>
      <c r="J15" s="12">
        <v>5</v>
      </c>
      <c r="K15" s="12">
        <v>7</v>
      </c>
      <c r="L15" s="12">
        <v>5</v>
      </c>
      <c r="M15" s="12">
        <f t="shared" si="0"/>
        <v>73</v>
      </c>
    </row>
    <row r="16" spans="1:69" x14ac:dyDescent="0.2">
      <c r="A16" s="16" t="s">
        <v>49</v>
      </c>
      <c r="B16" s="13" t="s">
        <v>50</v>
      </c>
      <c r="C16" s="15" t="s">
        <v>51</v>
      </c>
      <c r="D16" s="14">
        <v>199100</v>
      </c>
      <c r="E16" s="14">
        <v>100000</v>
      </c>
      <c r="F16" s="12">
        <v>33</v>
      </c>
      <c r="G16" s="12">
        <v>13</v>
      </c>
      <c r="H16" s="12">
        <v>14</v>
      </c>
      <c r="I16" s="12">
        <v>5</v>
      </c>
      <c r="J16" s="12">
        <v>9</v>
      </c>
      <c r="K16" s="12">
        <v>9</v>
      </c>
      <c r="L16" s="12">
        <v>5</v>
      </c>
      <c r="M16" s="12">
        <f t="shared" si="0"/>
        <v>88</v>
      </c>
    </row>
    <row r="17" spans="1:14" ht="25.5" x14ac:dyDescent="0.2">
      <c r="A17" s="16" t="s">
        <v>60</v>
      </c>
      <c r="B17" s="13" t="s">
        <v>61</v>
      </c>
      <c r="C17" s="15" t="s">
        <v>62</v>
      </c>
      <c r="D17" s="14">
        <v>133700</v>
      </c>
      <c r="E17" s="14">
        <v>100000</v>
      </c>
      <c r="F17" s="12">
        <v>33</v>
      </c>
      <c r="G17" s="12">
        <v>12</v>
      </c>
      <c r="H17" s="12">
        <v>11</v>
      </c>
      <c r="I17" s="12">
        <v>4</v>
      </c>
      <c r="J17" s="12">
        <v>8</v>
      </c>
      <c r="K17" s="12">
        <v>7</v>
      </c>
      <c r="L17" s="12">
        <v>4</v>
      </c>
      <c r="M17" s="12">
        <f t="shared" si="0"/>
        <v>79</v>
      </c>
    </row>
    <row r="18" spans="1:14" ht="25.5" x14ac:dyDescent="0.2">
      <c r="A18" s="16" t="s">
        <v>63</v>
      </c>
      <c r="B18" s="13" t="s">
        <v>50</v>
      </c>
      <c r="C18" s="15" t="s">
        <v>64</v>
      </c>
      <c r="D18" s="14">
        <v>128000</v>
      </c>
      <c r="E18" s="14">
        <v>80000</v>
      </c>
      <c r="F18" s="12">
        <v>35</v>
      </c>
      <c r="G18" s="12">
        <v>13</v>
      </c>
      <c r="H18" s="12">
        <v>13</v>
      </c>
      <c r="I18" s="12">
        <v>5</v>
      </c>
      <c r="J18" s="12">
        <v>9</v>
      </c>
      <c r="K18" s="12">
        <v>9</v>
      </c>
      <c r="L18" s="12">
        <v>4</v>
      </c>
      <c r="M18" s="12">
        <f t="shared" si="0"/>
        <v>88</v>
      </c>
    </row>
    <row r="19" spans="1:14" x14ac:dyDescent="0.2">
      <c r="A19" s="16" t="s">
        <v>65</v>
      </c>
      <c r="B19" s="13" t="s">
        <v>66</v>
      </c>
      <c r="C19" s="15" t="s">
        <v>67</v>
      </c>
      <c r="D19" s="14">
        <v>195000</v>
      </c>
      <c r="E19" s="14">
        <v>170000</v>
      </c>
      <c r="F19" s="12">
        <v>37</v>
      </c>
      <c r="G19" s="12">
        <v>14</v>
      </c>
      <c r="H19" s="12">
        <v>13</v>
      </c>
      <c r="I19" s="12">
        <v>3</v>
      </c>
      <c r="J19" s="12">
        <v>4</v>
      </c>
      <c r="K19" s="12">
        <v>9</v>
      </c>
      <c r="L19" s="12">
        <v>2</v>
      </c>
      <c r="M19" s="12">
        <f t="shared" si="0"/>
        <v>82</v>
      </c>
    </row>
    <row r="20" spans="1:14" x14ac:dyDescent="0.2">
      <c r="A20" s="16" t="s">
        <v>68</v>
      </c>
      <c r="B20" s="13" t="s">
        <v>69</v>
      </c>
      <c r="C20" s="15" t="s">
        <v>70</v>
      </c>
      <c r="D20" s="14">
        <v>573772</v>
      </c>
      <c r="E20" s="14">
        <v>45000</v>
      </c>
      <c r="F20" s="12">
        <v>39</v>
      </c>
      <c r="G20" s="12">
        <v>15</v>
      </c>
      <c r="H20" s="12">
        <v>13</v>
      </c>
      <c r="I20" s="12">
        <v>4</v>
      </c>
      <c r="J20" s="12">
        <v>8</v>
      </c>
      <c r="K20" s="12">
        <v>7</v>
      </c>
      <c r="L20" s="12">
        <v>4</v>
      </c>
      <c r="M20" s="12">
        <f t="shared" si="0"/>
        <v>90</v>
      </c>
    </row>
    <row r="21" spans="1:14" ht="25.5" x14ac:dyDescent="0.25">
      <c r="A21" s="17" t="s">
        <v>78</v>
      </c>
      <c r="B21" s="18" t="s">
        <v>79</v>
      </c>
      <c r="C21" s="19" t="s">
        <v>80</v>
      </c>
      <c r="D21" s="20">
        <v>135000</v>
      </c>
      <c r="E21" s="20">
        <v>90000</v>
      </c>
      <c r="F21" s="12">
        <v>33</v>
      </c>
      <c r="G21" s="12">
        <v>12</v>
      </c>
      <c r="H21" s="12">
        <v>12</v>
      </c>
      <c r="I21" s="12">
        <v>4</v>
      </c>
      <c r="J21" s="12">
        <v>6</v>
      </c>
      <c r="K21" s="12">
        <v>8</v>
      </c>
      <c r="L21" s="12">
        <v>5</v>
      </c>
      <c r="M21" s="12">
        <f t="shared" si="0"/>
        <v>80</v>
      </c>
    </row>
    <row r="22" spans="1:14" ht="25.5" x14ac:dyDescent="0.25">
      <c r="A22" s="17" t="s">
        <v>81</v>
      </c>
      <c r="B22" s="18" t="s">
        <v>82</v>
      </c>
      <c r="C22" s="19" t="s">
        <v>83</v>
      </c>
      <c r="D22" s="20">
        <v>238800</v>
      </c>
      <c r="E22" s="20">
        <v>150000</v>
      </c>
      <c r="F22" s="12">
        <v>34</v>
      </c>
      <c r="G22" s="12">
        <v>13</v>
      </c>
      <c r="H22" s="12">
        <v>12</v>
      </c>
      <c r="I22" s="12">
        <v>4</v>
      </c>
      <c r="J22" s="12">
        <v>7</v>
      </c>
      <c r="K22" s="12">
        <v>8</v>
      </c>
      <c r="L22" s="12">
        <v>5</v>
      </c>
      <c r="M22" s="12">
        <f t="shared" si="0"/>
        <v>83</v>
      </c>
    </row>
    <row r="23" spans="1:14" x14ac:dyDescent="0.25">
      <c r="A23" s="17" t="s">
        <v>84</v>
      </c>
      <c r="B23" s="18" t="s">
        <v>85</v>
      </c>
      <c r="C23" s="19" t="s">
        <v>86</v>
      </c>
      <c r="D23" s="20">
        <v>469000</v>
      </c>
      <c r="E23" s="20">
        <v>310000</v>
      </c>
      <c r="F23" s="12">
        <v>35</v>
      </c>
      <c r="G23" s="12">
        <v>12</v>
      </c>
      <c r="H23" s="12">
        <v>14</v>
      </c>
      <c r="I23" s="12">
        <v>4</v>
      </c>
      <c r="J23" s="12">
        <v>6</v>
      </c>
      <c r="K23" s="12">
        <v>7</v>
      </c>
      <c r="L23" s="12">
        <v>2</v>
      </c>
      <c r="M23" s="12">
        <f t="shared" si="0"/>
        <v>80</v>
      </c>
    </row>
    <row r="24" spans="1:14" x14ac:dyDescent="0.25">
      <c r="A24" s="17" t="s">
        <v>87</v>
      </c>
      <c r="B24" s="18" t="s">
        <v>88</v>
      </c>
      <c r="C24" s="19" t="s">
        <v>89</v>
      </c>
      <c r="D24" s="20">
        <v>200100</v>
      </c>
      <c r="E24" s="20">
        <v>100000</v>
      </c>
      <c r="F24" s="12">
        <v>33</v>
      </c>
      <c r="G24" s="12">
        <v>11</v>
      </c>
      <c r="H24" s="12">
        <v>13</v>
      </c>
      <c r="I24" s="12">
        <v>4</v>
      </c>
      <c r="J24" s="12">
        <v>7</v>
      </c>
      <c r="K24" s="12">
        <v>7</v>
      </c>
      <c r="L24" s="12">
        <v>5</v>
      </c>
      <c r="M24" s="12">
        <f t="shared" si="0"/>
        <v>80</v>
      </c>
    </row>
    <row r="25" spans="1:14" x14ac:dyDescent="0.25">
      <c r="A25" s="17" t="s">
        <v>90</v>
      </c>
      <c r="B25" s="18" t="s">
        <v>91</v>
      </c>
      <c r="C25" s="19" t="s">
        <v>92</v>
      </c>
      <c r="D25" s="20">
        <v>184789</v>
      </c>
      <c r="E25" s="20">
        <v>90000</v>
      </c>
      <c r="F25" s="12">
        <v>35</v>
      </c>
      <c r="G25" s="12">
        <v>14</v>
      </c>
      <c r="H25" s="12">
        <v>12</v>
      </c>
      <c r="I25" s="12">
        <v>3</v>
      </c>
      <c r="J25" s="12">
        <v>7</v>
      </c>
      <c r="K25" s="12">
        <v>7</v>
      </c>
      <c r="L25" s="12">
        <v>5</v>
      </c>
      <c r="M25" s="12">
        <f t="shared" si="0"/>
        <v>83</v>
      </c>
    </row>
    <row r="26" spans="1:14" ht="25.5" x14ac:dyDescent="0.25">
      <c r="A26" s="17" t="s">
        <v>93</v>
      </c>
      <c r="B26" s="18" t="s">
        <v>94</v>
      </c>
      <c r="C26" s="19" t="s">
        <v>95</v>
      </c>
      <c r="D26" s="20">
        <v>500000</v>
      </c>
      <c r="E26" s="20">
        <v>300000</v>
      </c>
      <c r="F26" s="12">
        <v>37</v>
      </c>
      <c r="G26" s="12">
        <v>14</v>
      </c>
      <c r="H26" s="12">
        <v>14</v>
      </c>
      <c r="I26" s="12">
        <v>5</v>
      </c>
      <c r="J26" s="12">
        <v>7</v>
      </c>
      <c r="K26" s="12">
        <v>9</v>
      </c>
      <c r="L26" s="12">
        <v>5</v>
      </c>
      <c r="M26" s="12">
        <f t="shared" si="0"/>
        <v>91</v>
      </c>
    </row>
    <row r="27" spans="1:14" x14ac:dyDescent="0.2">
      <c r="A27" s="26" t="s">
        <v>97</v>
      </c>
      <c r="B27" s="23" t="s">
        <v>98</v>
      </c>
      <c r="C27" s="24" t="s">
        <v>99</v>
      </c>
      <c r="D27" s="22">
        <v>160000</v>
      </c>
      <c r="E27" s="22">
        <v>140000</v>
      </c>
      <c r="F27" s="25">
        <v>0</v>
      </c>
      <c r="G27" s="12">
        <v>0</v>
      </c>
      <c r="H27" s="12">
        <v>0</v>
      </c>
      <c r="I27" s="12">
        <v>0</v>
      </c>
      <c r="J27" s="12">
        <v>0</v>
      </c>
      <c r="K27" s="12">
        <v>0</v>
      </c>
      <c r="L27" s="12">
        <v>0</v>
      </c>
      <c r="M27" s="12">
        <f t="shared" si="0"/>
        <v>0</v>
      </c>
      <c r="N27" s="2" t="s">
        <v>77</v>
      </c>
    </row>
    <row r="28" spans="1:14" x14ac:dyDescent="0.2">
      <c r="A28" s="16" t="s">
        <v>102</v>
      </c>
      <c r="B28" s="28" t="s">
        <v>103</v>
      </c>
      <c r="C28" s="29" t="s">
        <v>104</v>
      </c>
      <c r="D28" s="30">
        <v>190150</v>
      </c>
      <c r="E28" s="30">
        <v>100000</v>
      </c>
      <c r="F28" s="25">
        <v>38</v>
      </c>
      <c r="G28" s="12">
        <v>13</v>
      </c>
      <c r="H28" s="12">
        <v>13</v>
      </c>
      <c r="I28" s="12">
        <v>5</v>
      </c>
      <c r="J28" s="12">
        <v>9</v>
      </c>
      <c r="K28" s="12">
        <v>9</v>
      </c>
      <c r="L28" s="12">
        <v>5</v>
      </c>
      <c r="M28" s="12">
        <f t="shared" si="0"/>
        <v>92</v>
      </c>
    </row>
    <row r="29" spans="1:14" ht="25.5" x14ac:dyDescent="0.2">
      <c r="A29" s="16" t="s">
        <v>106</v>
      </c>
      <c r="B29" s="29" t="s">
        <v>107</v>
      </c>
      <c r="C29" s="35" t="s">
        <v>108</v>
      </c>
      <c r="D29" s="30">
        <v>155000</v>
      </c>
      <c r="E29" s="30">
        <v>100000</v>
      </c>
      <c r="F29" s="25">
        <v>37</v>
      </c>
      <c r="G29" s="12">
        <v>12</v>
      </c>
      <c r="H29" s="12">
        <v>14</v>
      </c>
      <c r="I29" s="12">
        <v>5</v>
      </c>
      <c r="J29" s="12">
        <v>8</v>
      </c>
      <c r="K29" s="12">
        <v>8</v>
      </c>
      <c r="L29" s="12">
        <v>2</v>
      </c>
      <c r="M29" s="12">
        <f t="shared" si="0"/>
        <v>86</v>
      </c>
    </row>
    <row r="30" spans="1:14" x14ac:dyDescent="0.2">
      <c r="A30" s="16" t="s">
        <v>109</v>
      </c>
      <c r="B30" s="36" t="s">
        <v>110</v>
      </c>
      <c r="C30" s="29" t="s">
        <v>111</v>
      </c>
      <c r="D30" s="30">
        <v>211000</v>
      </c>
      <c r="E30" s="30">
        <v>100000</v>
      </c>
      <c r="F30" s="25">
        <v>37</v>
      </c>
      <c r="G30" s="12">
        <v>8</v>
      </c>
      <c r="H30" s="12">
        <v>12</v>
      </c>
      <c r="I30" s="12">
        <v>5</v>
      </c>
      <c r="J30" s="12">
        <v>9</v>
      </c>
      <c r="K30" s="12">
        <v>9</v>
      </c>
      <c r="L30" s="12">
        <v>4</v>
      </c>
      <c r="M30" s="12">
        <f t="shared" si="0"/>
        <v>84</v>
      </c>
    </row>
    <row r="31" spans="1:14" x14ac:dyDescent="0.2">
      <c r="A31" s="43" t="s">
        <v>115</v>
      </c>
      <c r="B31" s="23" t="s">
        <v>103</v>
      </c>
      <c r="C31" s="24" t="s">
        <v>116</v>
      </c>
      <c r="D31" s="22">
        <v>252540</v>
      </c>
      <c r="E31" s="22">
        <v>186000</v>
      </c>
      <c r="F31" s="25">
        <v>35</v>
      </c>
      <c r="G31" s="25">
        <v>9</v>
      </c>
      <c r="H31" s="25">
        <v>6</v>
      </c>
      <c r="I31" s="25">
        <v>3</v>
      </c>
      <c r="J31" s="41">
        <v>3</v>
      </c>
      <c r="K31" s="41">
        <v>4</v>
      </c>
      <c r="L31" s="41">
        <v>5</v>
      </c>
      <c r="M31" s="12">
        <f t="shared" si="0"/>
        <v>65</v>
      </c>
    </row>
    <row r="32" spans="1:14" x14ac:dyDescent="0.2">
      <c r="A32" s="43" t="s">
        <v>118</v>
      </c>
      <c r="B32" s="42" t="s">
        <v>119</v>
      </c>
      <c r="C32" s="24" t="s">
        <v>120</v>
      </c>
      <c r="D32" s="22">
        <v>163202</v>
      </c>
      <c r="E32" s="22">
        <v>73000</v>
      </c>
      <c r="F32" s="25">
        <v>33</v>
      </c>
      <c r="G32" s="25">
        <v>12</v>
      </c>
      <c r="H32" s="25">
        <v>12</v>
      </c>
      <c r="I32" s="25">
        <v>5</v>
      </c>
      <c r="J32" s="41">
        <v>8</v>
      </c>
      <c r="K32" s="41">
        <v>9</v>
      </c>
      <c r="L32" s="41">
        <v>2</v>
      </c>
      <c r="M32" s="12">
        <f t="shared" si="0"/>
        <v>81</v>
      </c>
    </row>
    <row r="33" spans="1:14" x14ac:dyDescent="0.2">
      <c r="A33" s="43" t="s">
        <v>121</v>
      </c>
      <c r="B33" s="24" t="s">
        <v>122</v>
      </c>
      <c r="C33" s="24" t="s">
        <v>123</v>
      </c>
      <c r="D33" s="22">
        <v>255463</v>
      </c>
      <c r="E33" s="22">
        <v>190000</v>
      </c>
      <c r="F33" s="41">
        <v>34</v>
      </c>
      <c r="G33" s="41">
        <v>13</v>
      </c>
      <c r="H33" s="41">
        <v>13</v>
      </c>
      <c r="I33" s="41">
        <v>5</v>
      </c>
      <c r="J33" s="41">
        <v>9</v>
      </c>
      <c r="K33" s="41">
        <v>9</v>
      </c>
      <c r="L33" s="41">
        <v>4</v>
      </c>
      <c r="M33" s="12">
        <f t="shared" si="0"/>
        <v>87</v>
      </c>
    </row>
    <row r="34" spans="1:14" x14ac:dyDescent="0.2">
      <c r="A34" s="43" t="s">
        <v>124</v>
      </c>
      <c r="B34" s="23" t="s">
        <v>88</v>
      </c>
      <c r="C34" s="24" t="s">
        <v>125</v>
      </c>
      <c r="D34" s="22">
        <v>239300</v>
      </c>
      <c r="E34" s="22">
        <v>100000</v>
      </c>
      <c r="F34" s="41">
        <v>35</v>
      </c>
      <c r="G34" s="41">
        <v>7</v>
      </c>
      <c r="H34" s="41">
        <v>13</v>
      </c>
      <c r="I34" s="41">
        <v>5</v>
      </c>
      <c r="J34" s="41">
        <v>9</v>
      </c>
      <c r="K34" s="41">
        <v>9</v>
      </c>
      <c r="L34" s="41">
        <v>5</v>
      </c>
      <c r="M34" s="12">
        <f t="shared" si="0"/>
        <v>83</v>
      </c>
    </row>
    <row r="35" spans="1:14" x14ac:dyDescent="0.2">
      <c r="A35" s="43" t="s">
        <v>127</v>
      </c>
      <c r="B35" s="42" t="s">
        <v>128</v>
      </c>
      <c r="C35" s="24" t="s">
        <v>129</v>
      </c>
      <c r="D35" s="22">
        <v>60000</v>
      </c>
      <c r="E35" s="22">
        <v>25000</v>
      </c>
      <c r="F35" s="41">
        <v>25</v>
      </c>
      <c r="G35" s="41">
        <v>13</v>
      </c>
      <c r="H35" s="41">
        <v>6</v>
      </c>
      <c r="I35" s="41">
        <v>1</v>
      </c>
      <c r="J35" s="41">
        <v>1</v>
      </c>
      <c r="K35" s="41">
        <v>1</v>
      </c>
      <c r="L35" s="41">
        <v>5</v>
      </c>
      <c r="M35" s="12">
        <f t="shared" si="0"/>
        <v>52</v>
      </c>
    </row>
    <row r="36" spans="1:14" ht="25.5" x14ac:dyDescent="0.2">
      <c r="A36" s="44" t="s">
        <v>130</v>
      </c>
      <c r="B36" s="23" t="s">
        <v>131</v>
      </c>
      <c r="C36" s="43" t="s">
        <v>132</v>
      </c>
      <c r="D36" s="22">
        <v>75000</v>
      </c>
      <c r="E36" s="22">
        <v>50000</v>
      </c>
      <c r="F36" s="41">
        <v>30</v>
      </c>
      <c r="G36" s="41">
        <v>13</v>
      </c>
      <c r="H36" s="41">
        <v>12</v>
      </c>
      <c r="I36" s="41">
        <v>1</v>
      </c>
      <c r="J36" s="41">
        <v>3</v>
      </c>
      <c r="K36" s="41">
        <v>3</v>
      </c>
      <c r="L36" s="41">
        <v>4</v>
      </c>
      <c r="M36" s="12">
        <f t="shared" si="0"/>
        <v>66</v>
      </c>
    </row>
    <row r="37" spans="1:14" x14ac:dyDescent="0.2">
      <c r="A37" s="44" t="s">
        <v>134</v>
      </c>
      <c r="B37" s="23" t="s">
        <v>88</v>
      </c>
      <c r="C37" s="44" t="s">
        <v>135</v>
      </c>
      <c r="D37" s="22">
        <v>108900</v>
      </c>
      <c r="E37" s="22">
        <v>63900</v>
      </c>
      <c r="F37" s="41">
        <v>33</v>
      </c>
      <c r="G37" s="41">
        <v>7</v>
      </c>
      <c r="H37" s="41">
        <v>12</v>
      </c>
      <c r="I37" s="41">
        <v>5</v>
      </c>
      <c r="J37" s="41">
        <v>9</v>
      </c>
      <c r="K37" s="41">
        <v>9</v>
      </c>
      <c r="L37" s="41">
        <v>5</v>
      </c>
      <c r="M37" s="12">
        <f t="shared" si="0"/>
        <v>80</v>
      </c>
    </row>
    <row r="38" spans="1:14" x14ac:dyDescent="0.2">
      <c r="A38" s="45" t="s">
        <v>142</v>
      </c>
      <c r="B38" s="23" t="s">
        <v>143</v>
      </c>
      <c r="C38" s="46" t="s">
        <v>144</v>
      </c>
      <c r="D38" s="22">
        <v>1012434</v>
      </c>
      <c r="E38" s="22">
        <v>450000</v>
      </c>
      <c r="F38" s="25">
        <v>36</v>
      </c>
      <c r="G38" s="12">
        <v>14</v>
      </c>
      <c r="H38" s="12">
        <v>14</v>
      </c>
      <c r="I38" s="12">
        <v>4</v>
      </c>
      <c r="J38" s="12">
        <v>7</v>
      </c>
      <c r="K38" s="12">
        <v>8</v>
      </c>
      <c r="L38" s="12">
        <v>5</v>
      </c>
      <c r="M38" s="12">
        <f t="shared" si="0"/>
        <v>88</v>
      </c>
    </row>
    <row r="39" spans="1:14" x14ac:dyDescent="0.2">
      <c r="A39" s="16" t="s">
        <v>148</v>
      </c>
      <c r="B39" s="10" t="s">
        <v>119</v>
      </c>
      <c r="C39" s="27" t="s">
        <v>120</v>
      </c>
      <c r="D39" s="21">
        <v>88380</v>
      </c>
      <c r="E39" s="21">
        <v>59000</v>
      </c>
      <c r="F39" s="25">
        <v>35</v>
      </c>
      <c r="G39" s="12">
        <v>12</v>
      </c>
      <c r="H39" s="12">
        <v>12</v>
      </c>
      <c r="I39" s="12">
        <v>5</v>
      </c>
      <c r="J39" s="12">
        <v>9</v>
      </c>
      <c r="K39" s="12">
        <v>9</v>
      </c>
      <c r="L39" s="12">
        <v>2</v>
      </c>
      <c r="M39" s="12">
        <f t="shared" si="0"/>
        <v>84</v>
      </c>
    </row>
    <row r="40" spans="1:14" ht="25.5" x14ac:dyDescent="0.2">
      <c r="A40" s="16" t="s">
        <v>149</v>
      </c>
      <c r="B40" s="13" t="s">
        <v>103</v>
      </c>
      <c r="C40" s="27" t="s">
        <v>150</v>
      </c>
      <c r="D40" s="21">
        <v>164300</v>
      </c>
      <c r="E40" s="21">
        <v>100000</v>
      </c>
      <c r="F40" s="25">
        <v>35</v>
      </c>
      <c r="G40" s="12">
        <v>13</v>
      </c>
      <c r="H40" s="12">
        <v>13</v>
      </c>
      <c r="I40" s="12">
        <v>5</v>
      </c>
      <c r="J40" s="12">
        <v>9</v>
      </c>
      <c r="K40" s="12">
        <v>9</v>
      </c>
      <c r="L40" s="12">
        <v>5</v>
      </c>
      <c r="M40" s="12">
        <f t="shared" si="0"/>
        <v>89</v>
      </c>
    </row>
    <row r="41" spans="1:14" ht="25.5" x14ac:dyDescent="0.2">
      <c r="A41" s="16" t="s">
        <v>152</v>
      </c>
      <c r="B41" s="36" t="s">
        <v>153</v>
      </c>
      <c r="C41" s="29" t="s">
        <v>154</v>
      </c>
      <c r="D41" s="30">
        <v>186270</v>
      </c>
      <c r="E41" s="30">
        <v>120000</v>
      </c>
      <c r="F41" s="25">
        <v>0</v>
      </c>
      <c r="G41" s="25">
        <v>0</v>
      </c>
      <c r="H41" s="25">
        <v>0</v>
      </c>
      <c r="I41" s="25">
        <v>0</v>
      </c>
      <c r="J41" s="25">
        <v>0</v>
      </c>
      <c r="K41" s="25">
        <v>0</v>
      </c>
      <c r="L41" s="25">
        <v>0</v>
      </c>
      <c r="M41" s="12">
        <f t="shared" si="0"/>
        <v>0</v>
      </c>
      <c r="N41" s="2" t="s">
        <v>77</v>
      </c>
    </row>
    <row r="42" spans="1:14" ht="25.5" x14ac:dyDescent="0.2">
      <c r="A42" s="16" t="s">
        <v>155</v>
      </c>
      <c r="B42" s="36" t="s">
        <v>156</v>
      </c>
      <c r="C42" s="29" t="s">
        <v>157</v>
      </c>
      <c r="D42" s="30">
        <v>2236903</v>
      </c>
      <c r="E42" s="30">
        <v>150000</v>
      </c>
      <c r="F42" s="25">
        <v>0</v>
      </c>
      <c r="G42" s="25">
        <v>0</v>
      </c>
      <c r="H42" s="25">
        <v>0</v>
      </c>
      <c r="I42" s="25">
        <v>0</v>
      </c>
      <c r="J42" s="25">
        <v>0</v>
      </c>
      <c r="K42" s="25">
        <v>0</v>
      </c>
      <c r="L42" s="25">
        <v>0</v>
      </c>
      <c r="M42" s="12">
        <f t="shared" si="0"/>
        <v>0</v>
      </c>
      <c r="N42" s="2" t="s">
        <v>77</v>
      </c>
    </row>
    <row r="43" spans="1:14" ht="25.5" x14ac:dyDescent="0.2">
      <c r="A43" s="16" t="s">
        <v>158</v>
      </c>
      <c r="B43" s="28" t="s">
        <v>131</v>
      </c>
      <c r="C43" s="29" t="s">
        <v>159</v>
      </c>
      <c r="D43" s="30">
        <v>244816</v>
      </c>
      <c r="E43" s="30">
        <v>150000</v>
      </c>
      <c r="F43" s="25">
        <v>0</v>
      </c>
      <c r="G43" s="25">
        <v>0</v>
      </c>
      <c r="H43" s="25">
        <v>0</v>
      </c>
      <c r="I43" s="25">
        <v>0</v>
      </c>
      <c r="J43" s="25">
        <v>0</v>
      </c>
      <c r="K43" s="25">
        <v>0</v>
      </c>
      <c r="L43" s="25">
        <v>0</v>
      </c>
      <c r="M43" s="12">
        <f t="shared" si="0"/>
        <v>0</v>
      </c>
      <c r="N43" s="2" t="s">
        <v>77</v>
      </c>
    </row>
    <row r="44" spans="1:14" x14ac:dyDescent="0.2">
      <c r="A44" s="16" t="s">
        <v>161</v>
      </c>
      <c r="B44" s="36" t="s">
        <v>162</v>
      </c>
      <c r="C44" s="29" t="s">
        <v>163</v>
      </c>
      <c r="D44" s="70">
        <v>1063720</v>
      </c>
      <c r="E44" s="30">
        <v>300000</v>
      </c>
      <c r="F44" s="25">
        <v>0</v>
      </c>
      <c r="G44" s="25">
        <v>0</v>
      </c>
      <c r="H44" s="25">
        <v>0</v>
      </c>
      <c r="I44" s="25">
        <v>0</v>
      </c>
      <c r="J44" s="25">
        <v>0</v>
      </c>
      <c r="K44" s="25">
        <v>0</v>
      </c>
      <c r="L44" s="25">
        <v>0</v>
      </c>
      <c r="M44" s="12">
        <f t="shared" si="0"/>
        <v>0</v>
      </c>
      <c r="N44" s="2" t="s">
        <v>77</v>
      </c>
    </row>
    <row r="45" spans="1:14" x14ac:dyDescent="0.2">
      <c r="A45" s="16" t="s">
        <v>164</v>
      </c>
      <c r="B45" s="28" t="s">
        <v>45</v>
      </c>
      <c r="C45" s="29" t="s">
        <v>165</v>
      </c>
      <c r="D45" s="30">
        <v>167900</v>
      </c>
      <c r="E45" s="30">
        <v>120000</v>
      </c>
      <c r="F45" s="25">
        <v>0</v>
      </c>
      <c r="G45" s="25">
        <v>0</v>
      </c>
      <c r="H45" s="25">
        <v>0</v>
      </c>
      <c r="I45" s="25">
        <v>0</v>
      </c>
      <c r="J45" s="25">
        <v>0</v>
      </c>
      <c r="K45" s="25">
        <v>0</v>
      </c>
      <c r="L45" s="25">
        <v>0</v>
      </c>
      <c r="M45" s="12">
        <f t="shared" si="0"/>
        <v>0</v>
      </c>
      <c r="N45" s="2" t="s">
        <v>77</v>
      </c>
    </row>
    <row r="46" spans="1:14" ht="25.5" x14ac:dyDescent="0.25">
      <c r="A46" s="17" t="s">
        <v>168</v>
      </c>
      <c r="B46" s="71" t="s">
        <v>156</v>
      </c>
      <c r="C46" s="72" t="s">
        <v>169</v>
      </c>
      <c r="D46" s="59">
        <v>2115250</v>
      </c>
      <c r="E46" s="59">
        <v>90000</v>
      </c>
      <c r="F46" s="25">
        <v>0</v>
      </c>
      <c r="G46" s="25">
        <v>0</v>
      </c>
      <c r="H46" s="25">
        <v>0</v>
      </c>
      <c r="I46" s="25">
        <v>0</v>
      </c>
      <c r="J46" s="25">
        <v>0</v>
      </c>
      <c r="K46" s="25">
        <v>0</v>
      </c>
      <c r="L46" s="25">
        <v>0</v>
      </c>
      <c r="M46" s="12">
        <f t="shared" ref="M46:M50" si="1">SUM(F46:L46)</f>
        <v>0</v>
      </c>
      <c r="N46" s="2" t="s">
        <v>77</v>
      </c>
    </row>
    <row r="47" spans="1:14" ht="25.5" x14ac:dyDescent="0.25">
      <c r="A47" s="17" t="s">
        <v>170</v>
      </c>
      <c r="B47" s="71" t="s">
        <v>156</v>
      </c>
      <c r="C47" s="72" t="s">
        <v>171</v>
      </c>
      <c r="D47" s="59">
        <v>1915500</v>
      </c>
      <c r="E47" s="59">
        <v>45000</v>
      </c>
      <c r="F47" s="25">
        <v>0</v>
      </c>
      <c r="G47" s="25">
        <v>0</v>
      </c>
      <c r="H47" s="25">
        <v>0</v>
      </c>
      <c r="I47" s="25">
        <v>0</v>
      </c>
      <c r="J47" s="25">
        <v>0</v>
      </c>
      <c r="K47" s="25">
        <v>0</v>
      </c>
      <c r="L47" s="25">
        <v>0</v>
      </c>
      <c r="M47" s="12">
        <f t="shared" si="1"/>
        <v>0</v>
      </c>
      <c r="N47" s="2" t="s">
        <v>77</v>
      </c>
    </row>
    <row r="48" spans="1:14" x14ac:dyDescent="0.25">
      <c r="A48" s="17" t="s">
        <v>172</v>
      </c>
      <c r="B48" s="71" t="s">
        <v>128</v>
      </c>
      <c r="C48" s="72" t="s">
        <v>173</v>
      </c>
      <c r="D48" s="59">
        <v>305000</v>
      </c>
      <c r="E48" s="59">
        <v>100000</v>
      </c>
      <c r="F48" s="25">
        <v>0</v>
      </c>
      <c r="G48" s="25">
        <v>0</v>
      </c>
      <c r="H48" s="25">
        <v>0</v>
      </c>
      <c r="I48" s="25">
        <v>0</v>
      </c>
      <c r="J48" s="25">
        <v>0</v>
      </c>
      <c r="K48" s="25">
        <v>0</v>
      </c>
      <c r="L48" s="25">
        <v>0</v>
      </c>
      <c r="M48" s="12">
        <f t="shared" si="1"/>
        <v>0</v>
      </c>
      <c r="N48" s="2" t="s">
        <v>77</v>
      </c>
    </row>
    <row r="49" spans="1:14" x14ac:dyDescent="0.25">
      <c r="A49" s="17" t="s">
        <v>174</v>
      </c>
      <c r="B49" s="71" t="s">
        <v>103</v>
      </c>
      <c r="C49" s="72" t="s">
        <v>175</v>
      </c>
      <c r="D49" s="59">
        <v>115700</v>
      </c>
      <c r="E49" s="59">
        <v>78000</v>
      </c>
      <c r="F49" s="25">
        <v>0</v>
      </c>
      <c r="G49" s="25">
        <v>0</v>
      </c>
      <c r="H49" s="25">
        <v>0</v>
      </c>
      <c r="I49" s="25">
        <v>0</v>
      </c>
      <c r="J49" s="25">
        <v>0</v>
      </c>
      <c r="K49" s="25">
        <v>0</v>
      </c>
      <c r="L49" s="25">
        <v>0</v>
      </c>
      <c r="M49" s="12">
        <f t="shared" si="1"/>
        <v>0</v>
      </c>
      <c r="N49" s="2" t="s">
        <v>77</v>
      </c>
    </row>
    <row r="50" spans="1:14" ht="38.25" x14ac:dyDescent="0.25">
      <c r="A50" s="17" t="s">
        <v>176</v>
      </c>
      <c r="B50" s="71" t="s">
        <v>177</v>
      </c>
      <c r="C50" s="72" t="s">
        <v>178</v>
      </c>
      <c r="D50" s="59">
        <v>330000</v>
      </c>
      <c r="E50" s="59">
        <v>120000</v>
      </c>
      <c r="F50" s="25">
        <v>0</v>
      </c>
      <c r="G50" s="25">
        <v>0</v>
      </c>
      <c r="H50" s="25">
        <v>0</v>
      </c>
      <c r="I50" s="25">
        <v>0</v>
      </c>
      <c r="J50" s="25">
        <v>0</v>
      </c>
      <c r="K50" s="25">
        <v>0</v>
      </c>
      <c r="L50" s="25">
        <v>0</v>
      </c>
      <c r="M50" s="12">
        <f t="shared" si="1"/>
        <v>0</v>
      </c>
      <c r="N50" s="2" t="s">
        <v>77</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40" sqref="F13:F30 J31:J32 G41:L50 F33:F50" xr:uid="{E6DA93F3-090E-4E09-848A-B90700C6B2BD}">
      <formula1>40</formula1>
    </dataValidation>
    <dataValidation type="decimal" operator="lessThanOrEqual" allowBlank="1" showInputMessage="1" showErrorMessage="1" error="max. 15" sqref="G13:H30 K31:L32 G33:H40" xr:uid="{9B0FAA88-FF79-4F48-B8DB-E387F0E473F5}">
      <formula1>15</formula1>
    </dataValidation>
    <dataValidation type="decimal" operator="lessThanOrEqual" allowBlank="1" showInputMessage="1" showErrorMessage="1" error="max. 10" sqref="J13:K26 F27:G30 J33:K37 F38:G38 J39:K40" xr:uid="{748E5894-437A-4199-849E-35316EA29715}">
      <formula1>10</formula1>
    </dataValidation>
    <dataValidation type="decimal" operator="lessThanOrEqual" allowBlank="1" showInputMessage="1" showErrorMessage="1" error="max. 5" sqref="L13:L26 I13:I30 H27:H30 L33:L37 H38 I33:I40 L39:L40" xr:uid="{A9E5EAF4-864C-448B-964D-EB1120CBC6E1}">
      <formula1>5</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5098-D924-44DF-9A55-B7A0A00C4B71}">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12">
        <v>0</v>
      </c>
      <c r="G13" s="12">
        <v>0</v>
      </c>
      <c r="H13" s="12">
        <v>0</v>
      </c>
      <c r="I13" s="12">
        <v>0</v>
      </c>
      <c r="J13" s="12">
        <v>0</v>
      </c>
      <c r="K13" s="12">
        <v>0</v>
      </c>
      <c r="L13" s="12">
        <v>0</v>
      </c>
      <c r="M13" s="12">
        <f>SUM(F13:L13)</f>
        <v>0</v>
      </c>
      <c r="N13" s="2" t="s">
        <v>76</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12">
        <v>0</v>
      </c>
      <c r="G14" s="12">
        <v>0</v>
      </c>
      <c r="H14" s="12">
        <v>0</v>
      </c>
      <c r="I14" s="12">
        <v>0</v>
      </c>
      <c r="J14" s="12">
        <v>0</v>
      </c>
      <c r="K14" s="12">
        <v>0</v>
      </c>
      <c r="L14" s="12">
        <v>0</v>
      </c>
      <c r="M14" s="12">
        <f t="shared" ref="M14:M50" si="0">SUM(F14:L14)</f>
        <v>0</v>
      </c>
      <c r="N14" s="2" t="s">
        <v>76</v>
      </c>
    </row>
    <row r="15" spans="1:69" x14ac:dyDescent="0.2">
      <c r="A15" s="16" t="s">
        <v>44</v>
      </c>
      <c r="B15" s="13" t="s">
        <v>45</v>
      </c>
      <c r="C15" s="15" t="s">
        <v>46</v>
      </c>
      <c r="D15" s="14">
        <v>160000</v>
      </c>
      <c r="E15" s="14">
        <v>120000</v>
      </c>
      <c r="F15" s="12">
        <v>0</v>
      </c>
      <c r="G15" s="12">
        <v>0</v>
      </c>
      <c r="H15" s="12">
        <v>0</v>
      </c>
      <c r="I15" s="12">
        <v>0</v>
      </c>
      <c r="J15" s="12">
        <v>0</v>
      </c>
      <c r="K15" s="12">
        <v>0</v>
      </c>
      <c r="L15" s="12">
        <v>0</v>
      </c>
      <c r="M15" s="12">
        <f t="shared" si="0"/>
        <v>0</v>
      </c>
      <c r="N15" s="2" t="s">
        <v>76</v>
      </c>
    </row>
    <row r="16" spans="1:69" x14ac:dyDescent="0.2">
      <c r="A16" s="16" t="s">
        <v>49</v>
      </c>
      <c r="B16" s="13" t="s">
        <v>50</v>
      </c>
      <c r="C16" s="15" t="s">
        <v>51</v>
      </c>
      <c r="D16" s="14">
        <v>199100</v>
      </c>
      <c r="E16" s="14">
        <v>100000</v>
      </c>
      <c r="F16" s="12">
        <v>0</v>
      </c>
      <c r="G16" s="12">
        <v>0</v>
      </c>
      <c r="H16" s="12">
        <v>0</v>
      </c>
      <c r="I16" s="12">
        <v>0</v>
      </c>
      <c r="J16" s="12">
        <v>0</v>
      </c>
      <c r="K16" s="12">
        <v>0</v>
      </c>
      <c r="L16" s="12">
        <v>0</v>
      </c>
      <c r="M16" s="12">
        <f t="shared" si="0"/>
        <v>0</v>
      </c>
      <c r="N16" s="2" t="s">
        <v>76</v>
      </c>
    </row>
    <row r="17" spans="1:13" ht="25.5" x14ac:dyDescent="0.2">
      <c r="A17" s="16" t="s">
        <v>60</v>
      </c>
      <c r="B17" s="13" t="s">
        <v>61</v>
      </c>
      <c r="C17" s="15" t="s">
        <v>62</v>
      </c>
      <c r="D17" s="14">
        <v>133700</v>
      </c>
      <c r="E17" s="14">
        <v>100000</v>
      </c>
      <c r="F17" s="12">
        <v>27</v>
      </c>
      <c r="G17" s="12">
        <v>12</v>
      </c>
      <c r="H17" s="12">
        <v>11</v>
      </c>
      <c r="I17" s="12">
        <v>4</v>
      </c>
      <c r="J17" s="12">
        <v>8</v>
      </c>
      <c r="K17" s="12">
        <v>7</v>
      </c>
      <c r="L17" s="12">
        <v>4</v>
      </c>
      <c r="M17" s="12">
        <f t="shared" si="0"/>
        <v>73</v>
      </c>
    </row>
    <row r="18" spans="1:13" ht="25.5" x14ac:dyDescent="0.2">
      <c r="A18" s="16" t="s">
        <v>63</v>
      </c>
      <c r="B18" s="13" t="s">
        <v>50</v>
      </c>
      <c r="C18" s="15" t="s">
        <v>64</v>
      </c>
      <c r="D18" s="14">
        <v>128000</v>
      </c>
      <c r="E18" s="14">
        <v>80000</v>
      </c>
      <c r="F18" s="12">
        <v>30</v>
      </c>
      <c r="G18" s="12">
        <v>12</v>
      </c>
      <c r="H18" s="12">
        <v>13</v>
      </c>
      <c r="I18" s="12">
        <v>4</v>
      </c>
      <c r="J18" s="12">
        <v>9</v>
      </c>
      <c r="K18" s="12">
        <v>9</v>
      </c>
      <c r="L18" s="12">
        <v>4</v>
      </c>
      <c r="M18" s="12">
        <f t="shared" si="0"/>
        <v>81</v>
      </c>
    </row>
    <row r="19" spans="1:13" x14ac:dyDescent="0.2">
      <c r="A19" s="16" t="s">
        <v>65</v>
      </c>
      <c r="B19" s="13" t="s">
        <v>66</v>
      </c>
      <c r="C19" s="15" t="s">
        <v>67</v>
      </c>
      <c r="D19" s="14">
        <v>195000</v>
      </c>
      <c r="E19" s="14">
        <v>170000</v>
      </c>
      <c r="F19" s="12">
        <v>29</v>
      </c>
      <c r="G19" s="12">
        <v>12</v>
      </c>
      <c r="H19" s="12">
        <v>13</v>
      </c>
      <c r="I19" s="12">
        <v>3</v>
      </c>
      <c r="J19" s="12">
        <v>4</v>
      </c>
      <c r="K19" s="12">
        <v>8</v>
      </c>
      <c r="L19" s="12">
        <v>2</v>
      </c>
      <c r="M19" s="12">
        <f t="shared" si="0"/>
        <v>71</v>
      </c>
    </row>
    <row r="20" spans="1:13" x14ac:dyDescent="0.2">
      <c r="A20" s="16" t="s">
        <v>68</v>
      </c>
      <c r="B20" s="13" t="s">
        <v>69</v>
      </c>
      <c r="C20" s="15" t="s">
        <v>70</v>
      </c>
      <c r="D20" s="14">
        <v>573772</v>
      </c>
      <c r="E20" s="14">
        <v>45000</v>
      </c>
      <c r="F20" s="12">
        <v>30</v>
      </c>
      <c r="G20" s="12">
        <v>12</v>
      </c>
      <c r="H20" s="12">
        <v>12</v>
      </c>
      <c r="I20" s="12">
        <v>4</v>
      </c>
      <c r="J20" s="12">
        <v>8</v>
      </c>
      <c r="K20" s="12">
        <v>7</v>
      </c>
      <c r="L20" s="12">
        <v>4</v>
      </c>
      <c r="M20" s="12">
        <f t="shared" si="0"/>
        <v>77</v>
      </c>
    </row>
    <row r="21" spans="1:13" ht="25.5" x14ac:dyDescent="0.25">
      <c r="A21" s="17" t="s">
        <v>78</v>
      </c>
      <c r="B21" s="18" t="s">
        <v>79</v>
      </c>
      <c r="C21" s="19" t="s">
        <v>80</v>
      </c>
      <c r="D21" s="20">
        <v>135000</v>
      </c>
      <c r="E21" s="20">
        <v>90000</v>
      </c>
      <c r="F21" s="12">
        <v>30</v>
      </c>
      <c r="G21" s="12">
        <v>11</v>
      </c>
      <c r="H21" s="12">
        <v>11</v>
      </c>
      <c r="I21" s="12">
        <v>4</v>
      </c>
      <c r="J21" s="12">
        <v>6</v>
      </c>
      <c r="K21" s="12">
        <v>10</v>
      </c>
      <c r="L21" s="12">
        <v>5</v>
      </c>
      <c r="M21" s="12">
        <f t="shared" si="0"/>
        <v>77</v>
      </c>
    </row>
    <row r="22" spans="1:13" ht="25.5" x14ac:dyDescent="0.25">
      <c r="A22" s="17" t="s">
        <v>81</v>
      </c>
      <c r="B22" s="18" t="s">
        <v>82</v>
      </c>
      <c r="C22" s="19" t="s">
        <v>83</v>
      </c>
      <c r="D22" s="20">
        <v>238800</v>
      </c>
      <c r="E22" s="20">
        <v>150000</v>
      </c>
      <c r="F22" s="12">
        <v>32</v>
      </c>
      <c r="G22" s="12">
        <v>11</v>
      </c>
      <c r="H22" s="12">
        <v>10</v>
      </c>
      <c r="I22" s="12">
        <v>4</v>
      </c>
      <c r="J22" s="12">
        <v>6</v>
      </c>
      <c r="K22" s="12">
        <v>8</v>
      </c>
      <c r="L22" s="12">
        <v>5</v>
      </c>
      <c r="M22" s="12">
        <f t="shared" si="0"/>
        <v>76</v>
      </c>
    </row>
    <row r="23" spans="1:13" x14ac:dyDescent="0.25">
      <c r="A23" s="17" t="s">
        <v>84</v>
      </c>
      <c r="B23" s="18" t="s">
        <v>85</v>
      </c>
      <c r="C23" s="19" t="s">
        <v>86</v>
      </c>
      <c r="D23" s="20">
        <v>469000</v>
      </c>
      <c r="E23" s="20">
        <v>310000</v>
      </c>
      <c r="F23" s="12">
        <v>32</v>
      </c>
      <c r="G23" s="12">
        <v>8</v>
      </c>
      <c r="H23" s="12">
        <v>11</v>
      </c>
      <c r="I23" s="12">
        <v>4</v>
      </c>
      <c r="J23" s="12">
        <v>7</v>
      </c>
      <c r="K23" s="12">
        <v>8</v>
      </c>
      <c r="L23" s="12">
        <v>2</v>
      </c>
      <c r="M23" s="12">
        <f t="shared" si="0"/>
        <v>72</v>
      </c>
    </row>
    <row r="24" spans="1:13" x14ac:dyDescent="0.25">
      <c r="A24" s="17" t="s">
        <v>87</v>
      </c>
      <c r="B24" s="18" t="s">
        <v>88</v>
      </c>
      <c r="C24" s="19" t="s">
        <v>89</v>
      </c>
      <c r="D24" s="20">
        <v>200100</v>
      </c>
      <c r="E24" s="20">
        <v>100000</v>
      </c>
      <c r="F24" s="12">
        <v>36</v>
      </c>
      <c r="G24" s="12">
        <v>6</v>
      </c>
      <c r="H24" s="12">
        <v>10</v>
      </c>
      <c r="I24" s="12">
        <v>3</v>
      </c>
      <c r="J24" s="12">
        <v>5</v>
      </c>
      <c r="K24" s="12">
        <v>5</v>
      </c>
      <c r="L24" s="12">
        <v>5</v>
      </c>
      <c r="M24" s="12">
        <f t="shared" si="0"/>
        <v>70</v>
      </c>
    </row>
    <row r="25" spans="1:13" x14ac:dyDescent="0.25">
      <c r="A25" s="17" t="s">
        <v>90</v>
      </c>
      <c r="B25" s="18" t="s">
        <v>91</v>
      </c>
      <c r="C25" s="19" t="s">
        <v>92</v>
      </c>
      <c r="D25" s="20">
        <v>184789</v>
      </c>
      <c r="E25" s="20">
        <v>90000</v>
      </c>
      <c r="F25" s="12">
        <v>33</v>
      </c>
      <c r="G25" s="12">
        <v>10</v>
      </c>
      <c r="H25" s="12">
        <v>10</v>
      </c>
      <c r="I25" s="12">
        <v>3</v>
      </c>
      <c r="J25" s="12">
        <v>5</v>
      </c>
      <c r="K25" s="12">
        <v>7</v>
      </c>
      <c r="L25" s="12">
        <v>5</v>
      </c>
      <c r="M25" s="12">
        <f t="shared" si="0"/>
        <v>73</v>
      </c>
    </row>
    <row r="26" spans="1:13" ht="25.5" x14ac:dyDescent="0.25">
      <c r="A26" s="17" t="s">
        <v>93</v>
      </c>
      <c r="B26" s="18" t="s">
        <v>94</v>
      </c>
      <c r="C26" s="19" t="s">
        <v>95</v>
      </c>
      <c r="D26" s="20">
        <v>500000</v>
      </c>
      <c r="E26" s="20">
        <v>300000</v>
      </c>
      <c r="F26" s="12">
        <v>29</v>
      </c>
      <c r="G26" s="12">
        <v>13</v>
      </c>
      <c r="H26" s="12">
        <v>10</v>
      </c>
      <c r="I26" s="12">
        <v>5</v>
      </c>
      <c r="J26" s="12">
        <v>8</v>
      </c>
      <c r="K26" s="12">
        <v>8</v>
      </c>
      <c r="L26" s="12">
        <v>5</v>
      </c>
      <c r="M26" s="12">
        <f t="shared" si="0"/>
        <v>78</v>
      </c>
    </row>
    <row r="27" spans="1:13" x14ac:dyDescent="0.2">
      <c r="A27" s="26" t="s">
        <v>97</v>
      </c>
      <c r="B27" s="23" t="s">
        <v>98</v>
      </c>
      <c r="C27" s="24" t="s">
        <v>99</v>
      </c>
      <c r="D27" s="22">
        <v>160000</v>
      </c>
      <c r="E27" s="22">
        <v>140000</v>
      </c>
      <c r="F27" s="25">
        <v>20</v>
      </c>
      <c r="G27" s="12">
        <v>11</v>
      </c>
      <c r="H27" s="12">
        <v>8</v>
      </c>
      <c r="I27" s="12">
        <v>3</v>
      </c>
      <c r="J27" s="12">
        <v>6</v>
      </c>
      <c r="K27" s="12">
        <v>3</v>
      </c>
      <c r="L27" s="12">
        <v>4</v>
      </c>
      <c r="M27" s="12">
        <f t="shared" si="0"/>
        <v>55</v>
      </c>
    </row>
    <row r="28" spans="1:13" x14ac:dyDescent="0.2">
      <c r="A28" s="16" t="s">
        <v>102</v>
      </c>
      <c r="B28" s="28" t="s">
        <v>103</v>
      </c>
      <c r="C28" s="29" t="s">
        <v>104</v>
      </c>
      <c r="D28" s="30">
        <v>190150</v>
      </c>
      <c r="E28" s="30">
        <v>100000</v>
      </c>
      <c r="F28" s="25">
        <v>35</v>
      </c>
      <c r="G28" s="12">
        <v>13</v>
      </c>
      <c r="H28" s="12">
        <v>14</v>
      </c>
      <c r="I28" s="12">
        <v>5</v>
      </c>
      <c r="J28" s="12">
        <v>9</v>
      </c>
      <c r="K28" s="12">
        <v>9</v>
      </c>
      <c r="L28" s="12">
        <v>5</v>
      </c>
      <c r="M28" s="12">
        <f t="shared" si="0"/>
        <v>90</v>
      </c>
    </row>
    <row r="29" spans="1:13" ht="25.5" x14ac:dyDescent="0.2">
      <c r="A29" s="16" t="s">
        <v>106</v>
      </c>
      <c r="B29" s="29" t="s">
        <v>107</v>
      </c>
      <c r="C29" s="35" t="s">
        <v>108</v>
      </c>
      <c r="D29" s="30">
        <v>155000</v>
      </c>
      <c r="E29" s="30">
        <v>100000</v>
      </c>
      <c r="F29" s="25">
        <v>33</v>
      </c>
      <c r="G29" s="12">
        <v>11</v>
      </c>
      <c r="H29" s="12">
        <v>13</v>
      </c>
      <c r="I29" s="12">
        <v>5</v>
      </c>
      <c r="J29" s="12">
        <v>8</v>
      </c>
      <c r="K29" s="12">
        <v>8</v>
      </c>
      <c r="L29" s="12">
        <v>2</v>
      </c>
      <c r="M29" s="12">
        <f t="shared" si="0"/>
        <v>80</v>
      </c>
    </row>
    <row r="30" spans="1:13" x14ac:dyDescent="0.2">
      <c r="A30" s="16" t="s">
        <v>109</v>
      </c>
      <c r="B30" s="36" t="s">
        <v>110</v>
      </c>
      <c r="C30" s="29" t="s">
        <v>111</v>
      </c>
      <c r="D30" s="30">
        <v>211000</v>
      </c>
      <c r="E30" s="30">
        <v>100000</v>
      </c>
      <c r="F30" s="25">
        <v>33</v>
      </c>
      <c r="G30" s="12">
        <v>11</v>
      </c>
      <c r="H30" s="12">
        <v>12</v>
      </c>
      <c r="I30" s="12">
        <v>5</v>
      </c>
      <c r="J30" s="12">
        <v>8</v>
      </c>
      <c r="K30" s="12">
        <v>9</v>
      </c>
      <c r="L30" s="12">
        <v>4</v>
      </c>
      <c r="M30" s="12">
        <f t="shared" si="0"/>
        <v>82</v>
      </c>
    </row>
    <row r="31" spans="1:13" x14ac:dyDescent="0.2">
      <c r="A31" s="43" t="s">
        <v>115</v>
      </c>
      <c r="B31" s="23" t="s">
        <v>103</v>
      </c>
      <c r="C31" s="24" t="s">
        <v>116</v>
      </c>
      <c r="D31" s="22">
        <v>252540</v>
      </c>
      <c r="E31" s="22">
        <v>186000</v>
      </c>
      <c r="F31" s="25">
        <v>35</v>
      </c>
      <c r="G31" s="25">
        <v>13</v>
      </c>
      <c r="H31" s="25">
        <v>3</v>
      </c>
      <c r="I31" s="25">
        <v>3</v>
      </c>
      <c r="J31" s="41">
        <v>4</v>
      </c>
      <c r="K31" s="41">
        <v>4</v>
      </c>
      <c r="L31" s="41">
        <v>5</v>
      </c>
      <c r="M31" s="12">
        <f t="shared" si="0"/>
        <v>67</v>
      </c>
    </row>
    <row r="32" spans="1:13" x14ac:dyDescent="0.2">
      <c r="A32" s="43" t="s">
        <v>118</v>
      </c>
      <c r="B32" s="42" t="s">
        <v>119</v>
      </c>
      <c r="C32" s="24" t="s">
        <v>120</v>
      </c>
      <c r="D32" s="22">
        <v>163202</v>
      </c>
      <c r="E32" s="22">
        <v>73000</v>
      </c>
      <c r="F32" s="25">
        <v>30</v>
      </c>
      <c r="G32" s="25">
        <v>10</v>
      </c>
      <c r="H32" s="25">
        <v>10</v>
      </c>
      <c r="I32" s="25">
        <v>5</v>
      </c>
      <c r="J32" s="41">
        <v>8</v>
      </c>
      <c r="K32" s="41">
        <v>9</v>
      </c>
      <c r="L32" s="41">
        <v>2</v>
      </c>
      <c r="M32" s="12">
        <f t="shared" si="0"/>
        <v>74</v>
      </c>
    </row>
    <row r="33" spans="1:13" x14ac:dyDescent="0.2">
      <c r="A33" s="43" t="s">
        <v>121</v>
      </c>
      <c r="B33" s="24" t="s">
        <v>122</v>
      </c>
      <c r="C33" s="24" t="s">
        <v>123</v>
      </c>
      <c r="D33" s="22">
        <v>255463</v>
      </c>
      <c r="E33" s="22">
        <v>190000</v>
      </c>
      <c r="F33" s="25">
        <v>32</v>
      </c>
      <c r="G33" s="25">
        <v>8</v>
      </c>
      <c r="H33" s="25">
        <v>8</v>
      </c>
      <c r="I33" s="25">
        <v>5</v>
      </c>
      <c r="J33" s="41">
        <v>8</v>
      </c>
      <c r="K33" s="41">
        <v>8</v>
      </c>
      <c r="L33" s="41">
        <v>4</v>
      </c>
      <c r="M33" s="12">
        <f t="shared" si="0"/>
        <v>73</v>
      </c>
    </row>
    <row r="34" spans="1:13" x14ac:dyDescent="0.2">
      <c r="A34" s="43" t="s">
        <v>124</v>
      </c>
      <c r="B34" s="23" t="s">
        <v>88</v>
      </c>
      <c r="C34" s="24" t="s">
        <v>125</v>
      </c>
      <c r="D34" s="22">
        <v>239300</v>
      </c>
      <c r="E34" s="22">
        <v>100000</v>
      </c>
      <c r="F34" s="41">
        <v>29</v>
      </c>
      <c r="G34" s="41">
        <v>10</v>
      </c>
      <c r="H34" s="41">
        <v>10</v>
      </c>
      <c r="I34" s="41">
        <v>5</v>
      </c>
      <c r="J34" s="41">
        <v>8</v>
      </c>
      <c r="K34" s="41">
        <v>8</v>
      </c>
      <c r="L34" s="41">
        <v>5</v>
      </c>
      <c r="M34" s="12">
        <f t="shared" si="0"/>
        <v>75</v>
      </c>
    </row>
    <row r="35" spans="1:13" x14ac:dyDescent="0.2">
      <c r="A35" s="43" t="s">
        <v>127</v>
      </c>
      <c r="B35" s="42" t="s">
        <v>128</v>
      </c>
      <c r="C35" s="24" t="s">
        <v>129</v>
      </c>
      <c r="D35" s="22">
        <v>60000</v>
      </c>
      <c r="E35" s="22">
        <v>25000</v>
      </c>
      <c r="F35" s="41">
        <v>25</v>
      </c>
      <c r="G35" s="41">
        <v>10</v>
      </c>
      <c r="H35" s="41">
        <v>1</v>
      </c>
      <c r="I35" s="41">
        <v>1</v>
      </c>
      <c r="J35" s="41">
        <v>0</v>
      </c>
      <c r="K35" s="41">
        <v>0</v>
      </c>
      <c r="L35" s="41">
        <v>5</v>
      </c>
      <c r="M35" s="12">
        <f t="shared" si="0"/>
        <v>42</v>
      </c>
    </row>
    <row r="36" spans="1:13" ht="25.5" x14ac:dyDescent="0.2">
      <c r="A36" s="44" t="s">
        <v>130</v>
      </c>
      <c r="B36" s="23" t="s">
        <v>131</v>
      </c>
      <c r="C36" s="43" t="s">
        <v>132</v>
      </c>
      <c r="D36" s="22">
        <v>75000</v>
      </c>
      <c r="E36" s="22">
        <v>50000</v>
      </c>
      <c r="F36" s="41">
        <v>28</v>
      </c>
      <c r="G36" s="41">
        <v>8</v>
      </c>
      <c r="H36" s="41">
        <v>5</v>
      </c>
      <c r="I36" s="41">
        <v>3</v>
      </c>
      <c r="J36" s="41">
        <v>5</v>
      </c>
      <c r="K36" s="41">
        <v>5</v>
      </c>
      <c r="L36" s="41">
        <v>4</v>
      </c>
      <c r="M36" s="12">
        <f t="shared" si="0"/>
        <v>58</v>
      </c>
    </row>
    <row r="37" spans="1:13" x14ac:dyDescent="0.2">
      <c r="A37" s="44" t="s">
        <v>134</v>
      </c>
      <c r="B37" s="23" t="s">
        <v>88</v>
      </c>
      <c r="C37" s="44" t="s">
        <v>135</v>
      </c>
      <c r="D37" s="22">
        <v>108900</v>
      </c>
      <c r="E37" s="22">
        <v>63900</v>
      </c>
      <c r="F37" s="41">
        <v>32</v>
      </c>
      <c r="G37" s="41">
        <v>8</v>
      </c>
      <c r="H37" s="41">
        <v>10</v>
      </c>
      <c r="I37" s="41">
        <v>5</v>
      </c>
      <c r="J37" s="41">
        <v>8</v>
      </c>
      <c r="K37" s="41">
        <v>9</v>
      </c>
      <c r="L37" s="41">
        <v>5</v>
      </c>
      <c r="M37" s="12">
        <f t="shared" si="0"/>
        <v>77</v>
      </c>
    </row>
    <row r="38" spans="1:13" x14ac:dyDescent="0.2">
      <c r="A38" s="45" t="s">
        <v>142</v>
      </c>
      <c r="B38" s="23" t="s">
        <v>143</v>
      </c>
      <c r="C38" s="46" t="s">
        <v>144</v>
      </c>
      <c r="D38" s="22">
        <v>1012434</v>
      </c>
      <c r="E38" s="22">
        <v>450000</v>
      </c>
      <c r="F38" s="25">
        <v>37</v>
      </c>
      <c r="G38" s="12">
        <v>11</v>
      </c>
      <c r="H38" s="12">
        <v>14</v>
      </c>
      <c r="I38" s="12">
        <v>4</v>
      </c>
      <c r="J38" s="12">
        <v>6</v>
      </c>
      <c r="K38" s="12">
        <v>8</v>
      </c>
      <c r="L38" s="12">
        <v>5</v>
      </c>
      <c r="M38" s="12">
        <f t="shared" si="0"/>
        <v>85</v>
      </c>
    </row>
    <row r="39" spans="1:13" x14ac:dyDescent="0.2">
      <c r="A39" s="16" t="s">
        <v>148</v>
      </c>
      <c r="B39" s="10" t="s">
        <v>119</v>
      </c>
      <c r="C39" s="27" t="s">
        <v>120</v>
      </c>
      <c r="D39" s="21">
        <v>88380</v>
      </c>
      <c r="E39" s="21">
        <v>59000</v>
      </c>
      <c r="F39" s="25">
        <v>32</v>
      </c>
      <c r="G39" s="12">
        <v>12</v>
      </c>
      <c r="H39" s="12">
        <v>12</v>
      </c>
      <c r="I39" s="12">
        <v>5</v>
      </c>
      <c r="J39" s="12">
        <v>9</v>
      </c>
      <c r="K39" s="12">
        <v>9</v>
      </c>
      <c r="L39" s="12">
        <v>2</v>
      </c>
      <c r="M39" s="12">
        <f t="shared" si="0"/>
        <v>81</v>
      </c>
    </row>
    <row r="40" spans="1:13" ht="25.5" x14ac:dyDescent="0.2">
      <c r="A40" s="16" t="s">
        <v>149</v>
      </c>
      <c r="B40" s="13" t="s">
        <v>103</v>
      </c>
      <c r="C40" s="27" t="s">
        <v>150</v>
      </c>
      <c r="D40" s="21">
        <v>164300</v>
      </c>
      <c r="E40" s="21">
        <v>100000</v>
      </c>
      <c r="F40" s="25">
        <v>33</v>
      </c>
      <c r="G40" s="12">
        <v>13</v>
      </c>
      <c r="H40" s="12">
        <v>13</v>
      </c>
      <c r="I40" s="12">
        <v>5</v>
      </c>
      <c r="J40" s="12">
        <v>8</v>
      </c>
      <c r="K40" s="12">
        <v>8</v>
      </c>
      <c r="L40" s="12">
        <v>5</v>
      </c>
      <c r="M40" s="12">
        <f t="shared" si="0"/>
        <v>85</v>
      </c>
    </row>
    <row r="41" spans="1:13" ht="25.5" x14ac:dyDescent="0.2">
      <c r="A41" s="16" t="s">
        <v>152</v>
      </c>
      <c r="B41" s="36" t="s">
        <v>153</v>
      </c>
      <c r="C41" s="29" t="s">
        <v>154</v>
      </c>
      <c r="D41" s="30">
        <v>186270</v>
      </c>
      <c r="E41" s="30">
        <v>120000</v>
      </c>
      <c r="F41" s="25">
        <v>37</v>
      </c>
      <c r="G41" s="25">
        <v>9</v>
      </c>
      <c r="H41" s="25">
        <v>14</v>
      </c>
      <c r="I41" s="25">
        <v>5</v>
      </c>
      <c r="J41" s="25">
        <v>7</v>
      </c>
      <c r="K41" s="25">
        <v>8</v>
      </c>
      <c r="L41" s="25">
        <v>2</v>
      </c>
      <c r="M41" s="12">
        <f t="shared" si="0"/>
        <v>82</v>
      </c>
    </row>
    <row r="42" spans="1:13" ht="25.5" x14ac:dyDescent="0.2">
      <c r="A42" s="16" t="s">
        <v>155</v>
      </c>
      <c r="B42" s="36" t="s">
        <v>156</v>
      </c>
      <c r="C42" s="29" t="s">
        <v>157</v>
      </c>
      <c r="D42" s="30">
        <v>2236903</v>
      </c>
      <c r="E42" s="30">
        <v>150000</v>
      </c>
      <c r="F42" s="25">
        <v>39</v>
      </c>
      <c r="G42" s="25">
        <v>15</v>
      </c>
      <c r="H42" s="25">
        <v>15</v>
      </c>
      <c r="I42" s="25">
        <v>5</v>
      </c>
      <c r="J42" s="25">
        <v>9</v>
      </c>
      <c r="K42" s="25">
        <v>10</v>
      </c>
      <c r="L42" s="25">
        <v>4</v>
      </c>
      <c r="M42" s="12">
        <f t="shared" si="0"/>
        <v>97</v>
      </c>
    </row>
    <row r="43" spans="1:13" ht="25.5" x14ac:dyDescent="0.2">
      <c r="A43" s="16" t="s">
        <v>158</v>
      </c>
      <c r="B43" s="28" t="s">
        <v>131</v>
      </c>
      <c r="C43" s="29" t="s">
        <v>159</v>
      </c>
      <c r="D43" s="30">
        <v>244816</v>
      </c>
      <c r="E43" s="30">
        <v>150000</v>
      </c>
      <c r="F43" s="25">
        <v>28</v>
      </c>
      <c r="G43" s="25">
        <v>9</v>
      </c>
      <c r="H43" s="25">
        <v>10</v>
      </c>
      <c r="I43" s="25">
        <v>5</v>
      </c>
      <c r="J43" s="25">
        <v>9</v>
      </c>
      <c r="K43" s="25">
        <v>9</v>
      </c>
      <c r="L43" s="25">
        <v>4</v>
      </c>
      <c r="M43" s="12">
        <f t="shared" si="0"/>
        <v>74</v>
      </c>
    </row>
    <row r="44" spans="1:13" x14ac:dyDescent="0.2">
      <c r="A44" s="16" t="s">
        <v>161</v>
      </c>
      <c r="B44" s="36" t="s">
        <v>162</v>
      </c>
      <c r="C44" s="29" t="s">
        <v>163</v>
      </c>
      <c r="D44" s="70">
        <v>1063720</v>
      </c>
      <c r="E44" s="30">
        <v>300000</v>
      </c>
      <c r="F44" s="25">
        <v>34</v>
      </c>
      <c r="G44" s="25">
        <v>13</v>
      </c>
      <c r="H44" s="25">
        <v>13</v>
      </c>
      <c r="I44" s="25">
        <v>4</v>
      </c>
      <c r="J44" s="25">
        <v>8</v>
      </c>
      <c r="K44" s="25">
        <v>8</v>
      </c>
      <c r="L44" s="25">
        <v>4</v>
      </c>
      <c r="M44" s="12">
        <f t="shared" si="0"/>
        <v>84</v>
      </c>
    </row>
    <row r="45" spans="1:13" x14ac:dyDescent="0.2">
      <c r="A45" s="16" t="s">
        <v>164</v>
      </c>
      <c r="B45" s="28" t="s">
        <v>45</v>
      </c>
      <c r="C45" s="29" t="s">
        <v>165</v>
      </c>
      <c r="D45" s="30">
        <v>167900</v>
      </c>
      <c r="E45" s="30">
        <v>120000</v>
      </c>
      <c r="F45" s="25">
        <v>34</v>
      </c>
      <c r="G45" s="25">
        <v>10</v>
      </c>
      <c r="H45" s="25">
        <v>13</v>
      </c>
      <c r="I45" s="25">
        <v>5</v>
      </c>
      <c r="J45" s="25">
        <v>8</v>
      </c>
      <c r="K45" s="25">
        <v>7</v>
      </c>
      <c r="L45" s="25">
        <v>3</v>
      </c>
      <c r="M45" s="12">
        <f t="shared" si="0"/>
        <v>80</v>
      </c>
    </row>
    <row r="46" spans="1:13" ht="25.5" x14ac:dyDescent="0.25">
      <c r="A46" s="17" t="s">
        <v>168</v>
      </c>
      <c r="B46" s="71" t="s">
        <v>156</v>
      </c>
      <c r="C46" s="72" t="s">
        <v>169</v>
      </c>
      <c r="D46" s="59">
        <v>2115250</v>
      </c>
      <c r="E46" s="59">
        <v>90000</v>
      </c>
      <c r="F46" s="47">
        <v>38</v>
      </c>
      <c r="G46" s="47">
        <v>15</v>
      </c>
      <c r="H46" s="47">
        <v>14</v>
      </c>
      <c r="I46" s="47">
        <v>5</v>
      </c>
      <c r="J46" s="47">
        <v>9</v>
      </c>
      <c r="K46" s="47">
        <v>9</v>
      </c>
      <c r="L46" s="47">
        <v>4</v>
      </c>
      <c r="M46" s="12">
        <f t="shared" si="0"/>
        <v>94</v>
      </c>
    </row>
    <row r="47" spans="1:13" ht="25.5" x14ac:dyDescent="0.25">
      <c r="A47" s="17" t="s">
        <v>170</v>
      </c>
      <c r="B47" s="71" t="s">
        <v>156</v>
      </c>
      <c r="C47" s="72" t="s">
        <v>171</v>
      </c>
      <c r="D47" s="59">
        <v>1915500</v>
      </c>
      <c r="E47" s="59">
        <v>45000</v>
      </c>
      <c r="F47" s="47">
        <v>30</v>
      </c>
      <c r="G47" s="47">
        <v>15</v>
      </c>
      <c r="H47" s="47">
        <v>7</v>
      </c>
      <c r="I47" s="47">
        <v>5</v>
      </c>
      <c r="J47" s="47">
        <v>0</v>
      </c>
      <c r="K47" s="47">
        <v>0</v>
      </c>
      <c r="L47" s="47">
        <v>4</v>
      </c>
      <c r="M47" s="12">
        <f t="shared" si="0"/>
        <v>61</v>
      </c>
    </row>
    <row r="48" spans="1:13" x14ac:dyDescent="0.25">
      <c r="A48" s="17" t="s">
        <v>172</v>
      </c>
      <c r="B48" s="71" t="s">
        <v>128</v>
      </c>
      <c r="C48" s="72" t="s">
        <v>173</v>
      </c>
      <c r="D48" s="59">
        <v>305000</v>
      </c>
      <c r="E48" s="59">
        <v>100000</v>
      </c>
      <c r="F48" s="47">
        <v>30</v>
      </c>
      <c r="G48" s="47">
        <v>12</v>
      </c>
      <c r="H48" s="47">
        <v>11</v>
      </c>
      <c r="I48" s="47">
        <v>5</v>
      </c>
      <c r="J48" s="47">
        <v>8</v>
      </c>
      <c r="K48" s="47">
        <v>8</v>
      </c>
      <c r="L48" s="47">
        <v>5</v>
      </c>
      <c r="M48" s="12">
        <f t="shared" si="0"/>
        <v>79</v>
      </c>
    </row>
    <row r="49" spans="1:13" x14ac:dyDescent="0.25">
      <c r="A49" s="17" t="s">
        <v>174</v>
      </c>
      <c r="B49" s="71" t="s">
        <v>103</v>
      </c>
      <c r="C49" s="72" t="s">
        <v>175</v>
      </c>
      <c r="D49" s="59">
        <v>115700</v>
      </c>
      <c r="E49" s="59">
        <v>78000</v>
      </c>
      <c r="F49" s="47">
        <v>30</v>
      </c>
      <c r="G49" s="47">
        <v>11</v>
      </c>
      <c r="H49" s="47">
        <v>12</v>
      </c>
      <c r="I49" s="47">
        <v>5</v>
      </c>
      <c r="J49" s="47">
        <v>9</v>
      </c>
      <c r="K49" s="47">
        <v>9</v>
      </c>
      <c r="L49" s="47">
        <v>5</v>
      </c>
      <c r="M49" s="12">
        <f t="shared" si="0"/>
        <v>81</v>
      </c>
    </row>
    <row r="50" spans="1:13" ht="38.25" x14ac:dyDescent="0.25">
      <c r="A50" s="17" t="s">
        <v>176</v>
      </c>
      <c r="B50" s="71" t="s">
        <v>177</v>
      </c>
      <c r="C50" s="72" t="s">
        <v>178</v>
      </c>
      <c r="D50" s="59">
        <v>330000</v>
      </c>
      <c r="E50" s="59">
        <v>120000</v>
      </c>
      <c r="F50" s="47">
        <v>28</v>
      </c>
      <c r="G50" s="47">
        <v>11</v>
      </c>
      <c r="H50" s="47">
        <v>11</v>
      </c>
      <c r="I50" s="47">
        <v>5</v>
      </c>
      <c r="J50" s="47">
        <v>8</v>
      </c>
      <c r="K50" s="47">
        <v>8</v>
      </c>
      <c r="L50" s="47">
        <v>2</v>
      </c>
      <c r="M50" s="12">
        <f t="shared" si="0"/>
        <v>73</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5" sqref="I13:I30 L13:L26 H27:H30 L33:L37 H38 I33:I40 L39:L40" xr:uid="{5EDF7338-307F-459F-BF4F-D7624483AB8C}">
      <formula1>5</formula1>
    </dataValidation>
    <dataValidation type="decimal" operator="lessThanOrEqual" allowBlank="1" showInputMessage="1" showErrorMessage="1" error="max. 10" sqref="J13:K26 F27:G30 J33:K37 F38:G38 J39:K40" xr:uid="{DE99F5F7-CDB6-4832-90D1-CBF7C66C42C8}">
      <formula1>10</formula1>
    </dataValidation>
    <dataValidation type="decimal" operator="lessThanOrEqual" allowBlank="1" showInputMessage="1" showErrorMessage="1" error="max. 15" sqref="G13:H30 K31:L32 G33:H40" xr:uid="{014886D4-A9B1-4773-A6DC-8609F18CA93B}">
      <formula1>15</formula1>
    </dataValidation>
    <dataValidation type="decimal" operator="lessThanOrEqual" allowBlank="1" showInputMessage="1" showErrorMessage="1" error="max. 40" sqref="F13:F30 J31:J32 G41:L50 F33:F50" xr:uid="{99B4108E-033A-4F12-BD3C-4BDF7B3CB9AB}">
      <formula1>40</formula1>
    </dataValidation>
  </dataValidation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D045-2322-4491-B276-4E4BBC95F0DF}">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12">
        <v>34</v>
      </c>
      <c r="G13" s="12">
        <v>12</v>
      </c>
      <c r="H13" s="12">
        <v>13</v>
      </c>
      <c r="I13" s="12">
        <v>4</v>
      </c>
      <c r="J13" s="12">
        <v>7</v>
      </c>
      <c r="K13" s="12">
        <v>7</v>
      </c>
      <c r="L13" s="12">
        <v>4</v>
      </c>
      <c r="M13" s="12">
        <f>SUM(F13:L13)</f>
        <v>81</v>
      </c>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12">
        <v>36</v>
      </c>
      <c r="G14" s="12">
        <v>12</v>
      </c>
      <c r="H14" s="12">
        <v>12</v>
      </c>
      <c r="I14" s="12">
        <v>4</v>
      </c>
      <c r="J14" s="12">
        <v>3</v>
      </c>
      <c r="K14" s="12">
        <v>6</v>
      </c>
      <c r="L14" s="12">
        <v>3</v>
      </c>
      <c r="M14" s="12">
        <f t="shared" ref="M14:M50" si="0">SUM(F14:L14)</f>
        <v>76</v>
      </c>
    </row>
    <row r="15" spans="1:69" x14ac:dyDescent="0.2">
      <c r="A15" s="16" t="s">
        <v>44</v>
      </c>
      <c r="B15" s="13" t="s">
        <v>45</v>
      </c>
      <c r="C15" s="15" t="s">
        <v>46</v>
      </c>
      <c r="D15" s="14">
        <v>160000</v>
      </c>
      <c r="E15" s="14">
        <v>120000</v>
      </c>
      <c r="F15" s="12">
        <v>30</v>
      </c>
      <c r="G15" s="12">
        <v>13</v>
      </c>
      <c r="H15" s="12">
        <v>12</v>
      </c>
      <c r="I15" s="12">
        <v>4</v>
      </c>
      <c r="J15" s="12">
        <v>6</v>
      </c>
      <c r="K15" s="12">
        <v>7</v>
      </c>
      <c r="L15" s="12">
        <v>5</v>
      </c>
      <c r="M15" s="12">
        <f t="shared" si="0"/>
        <v>77</v>
      </c>
    </row>
    <row r="16" spans="1:69" x14ac:dyDescent="0.2">
      <c r="A16" s="16" t="s">
        <v>49</v>
      </c>
      <c r="B16" s="13" t="s">
        <v>50</v>
      </c>
      <c r="C16" s="15" t="s">
        <v>51</v>
      </c>
      <c r="D16" s="14">
        <v>199100</v>
      </c>
      <c r="E16" s="14">
        <v>100000</v>
      </c>
      <c r="F16" s="12">
        <v>37</v>
      </c>
      <c r="G16" s="12">
        <v>14</v>
      </c>
      <c r="H16" s="12">
        <v>13</v>
      </c>
      <c r="I16" s="12">
        <v>5</v>
      </c>
      <c r="J16" s="12">
        <v>9</v>
      </c>
      <c r="K16" s="12">
        <v>9</v>
      </c>
      <c r="L16" s="12">
        <v>5</v>
      </c>
      <c r="M16" s="12">
        <f t="shared" si="0"/>
        <v>92</v>
      </c>
    </row>
    <row r="17" spans="1:14" ht="25.5" x14ac:dyDescent="0.2">
      <c r="A17" s="16" t="s">
        <v>60</v>
      </c>
      <c r="B17" s="13" t="s">
        <v>61</v>
      </c>
      <c r="C17" s="15" t="s">
        <v>62</v>
      </c>
      <c r="D17" s="14">
        <v>133700</v>
      </c>
      <c r="E17" s="14">
        <v>100000</v>
      </c>
      <c r="F17" s="12">
        <v>32</v>
      </c>
      <c r="G17" s="12">
        <v>12</v>
      </c>
      <c r="H17" s="12">
        <v>11</v>
      </c>
      <c r="I17" s="12">
        <v>4</v>
      </c>
      <c r="J17" s="12">
        <v>8</v>
      </c>
      <c r="K17" s="12">
        <v>7</v>
      </c>
      <c r="L17" s="12">
        <v>4</v>
      </c>
      <c r="M17" s="12">
        <f t="shared" si="0"/>
        <v>78</v>
      </c>
    </row>
    <row r="18" spans="1:14" ht="25.5" x14ac:dyDescent="0.2">
      <c r="A18" s="16" t="s">
        <v>63</v>
      </c>
      <c r="B18" s="13" t="s">
        <v>50</v>
      </c>
      <c r="C18" s="15" t="s">
        <v>64</v>
      </c>
      <c r="D18" s="14">
        <v>128000</v>
      </c>
      <c r="E18" s="14">
        <v>80000</v>
      </c>
      <c r="F18" s="12">
        <v>34</v>
      </c>
      <c r="G18" s="12">
        <v>13</v>
      </c>
      <c r="H18" s="12">
        <v>13</v>
      </c>
      <c r="I18" s="12">
        <v>5</v>
      </c>
      <c r="J18" s="12">
        <v>9</v>
      </c>
      <c r="K18" s="12">
        <v>9</v>
      </c>
      <c r="L18" s="12">
        <v>4</v>
      </c>
      <c r="M18" s="12">
        <f t="shared" si="0"/>
        <v>87</v>
      </c>
    </row>
    <row r="19" spans="1:14" x14ac:dyDescent="0.2">
      <c r="A19" s="16" t="s">
        <v>65</v>
      </c>
      <c r="B19" s="13" t="s">
        <v>66</v>
      </c>
      <c r="C19" s="15" t="s">
        <v>67</v>
      </c>
      <c r="D19" s="14">
        <v>195000</v>
      </c>
      <c r="E19" s="14">
        <v>170000</v>
      </c>
      <c r="F19" s="12">
        <v>35</v>
      </c>
      <c r="G19" s="12">
        <v>12</v>
      </c>
      <c r="H19" s="12">
        <v>12</v>
      </c>
      <c r="I19" s="12">
        <v>3</v>
      </c>
      <c r="J19" s="12">
        <v>4</v>
      </c>
      <c r="K19" s="12">
        <v>8</v>
      </c>
      <c r="L19" s="12">
        <v>2</v>
      </c>
      <c r="M19" s="12">
        <f t="shared" si="0"/>
        <v>76</v>
      </c>
    </row>
    <row r="20" spans="1:14" x14ac:dyDescent="0.2">
      <c r="A20" s="16" t="s">
        <v>68</v>
      </c>
      <c r="B20" s="13" t="s">
        <v>69</v>
      </c>
      <c r="C20" s="15" t="s">
        <v>70</v>
      </c>
      <c r="D20" s="14">
        <v>573772</v>
      </c>
      <c r="E20" s="14">
        <v>45000</v>
      </c>
      <c r="F20" s="12">
        <v>35</v>
      </c>
      <c r="G20" s="12">
        <v>13</v>
      </c>
      <c r="H20" s="12">
        <v>13</v>
      </c>
      <c r="I20" s="12">
        <v>4</v>
      </c>
      <c r="J20" s="12">
        <v>8</v>
      </c>
      <c r="K20" s="12">
        <v>7</v>
      </c>
      <c r="L20" s="12">
        <v>4</v>
      </c>
      <c r="M20" s="12">
        <f t="shared" si="0"/>
        <v>84</v>
      </c>
    </row>
    <row r="21" spans="1:14" ht="25.5" x14ac:dyDescent="0.25">
      <c r="A21" s="17" t="s">
        <v>78</v>
      </c>
      <c r="B21" s="18" t="s">
        <v>79</v>
      </c>
      <c r="C21" s="19" t="s">
        <v>80</v>
      </c>
      <c r="D21" s="20">
        <v>135000</v>
      </c>
      <c r="E21" s="20">
        <v>90000</v>
      </c>
      <c r="F21" s="12">
        <v>0</v>
      </c>
      <c r="G21" s="12">
        <v>0</v>
      </c>
      <c r="H21" s="12">
        <v>0</v>
      </c>
      <c r="I21" s="12">
        <v>0</v>
      </c>
      <c r="J21" s="12">
        <v>0</v>
      </c>
      <c r="K21" s="12">
        <v>0</v>
      </c>
      <c r="L21" s="12">
        <v>0</v>
      </c>
      <c r="M21" s="12">
        <f t="shared" si="0"/>
        <v>0</v>
      </c>
      <c r="N21" s="2" t="s">
        <v>77</v>
      </c>
    </row>
    <row r="22" spans="1:14" ht="25.5" x14ac:dyDescent="0.25">
      <c r="A22" s="17" t="s">
        <v>81</v>
      </c>
      <c r="B22" s="18" t="s">
        <v>82</v>
      </c>
      <c r="C22" s="19" t="s">
        <v>83</v>
      </c>
      <c r="D22" s="20">
        <v>238800</v>
      </c>
      <c r="E22" s="20">
        <v>150000</v>
      </c>
      <c r="F22" s="12">
        <v>0</v>
      </c>
      <c r="G22" s="12">
        <v>0</v>
      </c>
      <c r="H22" s="12">
        <v>0</v>
      </c>
      <c r="I22" s="12">
        <v>0</v>
      </c>
      <c r="J22" s="12">
        <v>0</v>
      </c>
      <c r="K22" s="12">
        <v>0</v>
      </c>
      <c r="L22" s="12">
        <v>0</v>
      </c>
      <c r="M22" s="12">
        <f t="shared" si="0"/>
        <v>0</v>
      </c>
      <c r="N22" s="2" t="s">
        <v>77</v>
      </c>
    </row>
    <row r="23" spans="1:14" x14ac:dyDescent="0.25">
      <c r="A23" s="17" t="s">
        <v>84</v>
      </c>
      <c r="B23" s="18" t="s">
        <v>85</v>
      </c>
      <c r="C23" s="19" t="s">
        <v>86</v>
      </c>
      <c r="D23" s="20">
        <v>469000</v>
      </c>
      <c r="E23" s="20">
        <v>310000</v>
      </c>
      <c r="F23" s="12">
        <v>0</v>
      </c>
      <c r="G23" s="12">
        <v>0</v>
      </c>
      <c r="H23" s="12">
        <v>0</v>
      </c>
      <c r="I23" s="12">
        <v>0</v>
      </c>
      <c r="J23" s="12">
        <v>0</v>
      </c>
      <c r="K23" s="12">
        <v>0</v>
      </c>
      <c r="L23" s="12">
        <v>0</v>
      </c>
      <c r="M23" s="12">
        <f t="shared" si="0"/>
        <v>0</v>
      </c>
      <c r="N23" s="2" t="s">
        <v>77</v>
      </c>
    </row>
    <row r="24" spans="1:14" x14ac:dyDescent="0.25">
      <c r="A24" s="17" t="s">
        <v>87</v>
      </c>
      <c r="B24" s="18" t="s">
        <v>88</v>
      </c>
      <c r="C24" s="19" t="s">
        <v>89</v>
      </c>
      <c r="D24" s="20">
        <v>200100</v>
      </c>
      <c r="E24" s="20">
        <v>100000</v>
      </c>
      <c r="F24" s="12">
        <v>0</v>
      </c>
      <c r="G24" s="12">
        <v>0</v>
      </c>
      <c r="H24" s="12">
        <v>0</v>
      </c>
      <c r="I24" s="12">
        <v>0</v>
      </c>
      <c r="J24" s="12">
        <v>0</v>
      </c>
      <c r="K24" s="12">
        <v>0</v>
      </c>
      <c r="L24" s="12">
        <v>0</v>
      </c>
      <c r="M24" s="12">
        <f t="shared" si="0"/>
        <v>0</v>
      </c>
      <c r="N24" s="2" t="s">
        <v>77</v>
      </c>
    </row>
    <row r="25" spans="1:14" x14ac:dyDescent="0.25">
      <c r="A25" s="17" t="s">
        <v>90</v>
      </c>
      <c r="B25" s="18" t="s">
        <v>91</v>
      </c>
      <c r="C25" s="19" t="s">
        <v>92</v>
      </c>
      <c r="D25" s="20">
        <v>184789</v>
      </c>
      <c r="E25" s="20">
        <v>90000</v>
      </c>
      <c r="F25" s="12">
        <v>0</v>
      </c>
      <c r="G25" s="12">
        <v>0</v>
      </c>
      <c r="H25" s="12">
        <v>0</v>
      </c>
      <c r="I25" s="12">
        <v>0</v>
      </c>
      <c r="J25" s="12">
        <v>0</v>
      </c>
      <c r="K25" s="12">
        <v>0</v>
      </c>
      <c r="L25" s="12">
        <v>0</v>
      </c>
      <c r="M25" s="12">
        <f t="shared" si="0"/>
        <v>0</v>
      </c>
      <c r="N25" s="2" t="s">
        <v>77</v>
      </c>
    </row>
    <row r="26" spans="1:14" ht="25.5" x14ac:dyDescent="0.25">
      <c r="A26" s="17" t="s">
        <v>93</v>
      </c>
      <c r="B26" s="18" t="s">
        <v>94</v>
      </c>
      <c r="C26" s="19" t="s">
        <v>95</v>
      </c>
      <c r="D26" s="20">
        <v>500000</v>
      </c>
      <c r="E26" s="20">
        <v>300000</v>
      </c>
      <c r="F26" s="12">
        <v>0</v>
      </c>
      <c r="G26" s="12">
        <v>0</v>
      </c>
      <c r="H26" s="12">
        <v>0</v>
      </c>
      <c r="I26" s="12">
        <v>0</v>
      </c>
      <c r="J26" s="12">
        <v>0</v>
      </c>
      <c r="K26" s="12">
        <v>0</v>
      </c>
      <c r="L26" s="12">
        <v>0</v>
      </c>
      <c r="M26" s="12">
        <f t="shared" si="0"/>
        <v>0</v>
      </c>
      <c r="N26" s="2" t="s">
        <v>77</v>
      </c>
    </row>
    <row r="27" spans="1:14" x14ac:dyDescent="0.2">
      <c r="A27" s="26" t="s">
        <v>97</v>
      </c>
      <c r="B27" s="23" t="s">
        <v>98</v>
      </c>
      <c r="C27" s="24" t="s">
        <v>99</v>
      </c>
      <c r="D27" s="22">
        <v>160000</v>
      </c>
      <c r="E27" s="22">
        <v>140000</v>
      </c>
      <c r="F27" s="25">
        <v>25</v>
      </c>
      <c r="G27" s="12">
        <v>13</v>
      </c>
      <c r="H27" s="12">
        <v>10</v>
      </c>
      <c r="I27" s="12">
        <v>3</v>
      </c>
      <c r="J27" s="12">
        <v>5</v>
      </c>
      <c r="K27" s="12">
        <v>5</v>
      </c>
      <c r="L27" s="12">
        <v>4</v>
      </c>
      <c r="M27" s="12">
        <f t="shared" si="0"/>
        <v>65</v>
      </c>
    </row>
    <row r="28" spans="1:14" x14ac:dyDescent="0.2">
      <c r="A28" s="16" t="s">
        <v>102</v>
      </c>
      <c r="B28" s="28" t="s">
        <v>103</v>
      </c>
      <c r="C28" s="29" t="s">
        <v>104</v>
      </c>
      <c r="D28" s="30">
        <v>190150</v>
      </c>
      <c r="E28" s="30">
        <v>100000</v>
      </c>
      <c r="F28" s="25">
        <v>0</v>
      </c>
      <c r="G28" s="12">
        <v>0</v>
      </c>
      <c r="H28" s="12">
        <v>0</v>
      </c>
      <c r="I28" s="12">
        <v>0</v>
      </c>
      <c r="J28" s="12">
        <v>0</v>
      </c>
      <c r="K28" s="12">
        <v>0</v>
      </c>
      <c r="L28" s="12">
        <v>0</v>
      </c>
      <c r="M28" s="12">
        <f t="shared" si="0"/>
        <v>0</v>
      </c>
      <c r="N28" s="2" t="s">
        <v>77</v>
      </c>
    </row>
    <row r="29" spans="1:14" ht="25.5" x14ac:dyDescent="0.2">
      <c r="A29" s="16" t="s">
        <v>106</v>
      </c>
      <c r="B29" s="29" t="s">
        <v>107</v>
      </c>
      <c r="C29" s="35" t="s">
        <v>108</v>
      </c>
      <c r="D29" s="30">
        <v>155000</v>
      </c>
      <c r="E29" s="30">
        <v>100000</v>
      </c>
      <c r="F29" s="25">
        <v>0</v>
      </c>
      <c r="G29" s="12">
        <v>0</v>
      </c>
      <c r="H29" s="12">
        <v>0</v>
      </c>
      <c r="I29" s="12">
        <v>0</v>
      </c>
      <c r="J29" s="12">
        <v>0</v>
      </c>
      <c r="K29" s="12">
        <v>0</v>
      </c>
      <c r="L29" s="12">
        <v>0</v>
      </c>
      <c r="M29" s="12">
        <f t="shared" si="0"/>
        <v>0</v>
      </c>
      <c r="N29" s="2" t="s">
        <v>77</v>
      </c>
    </row>
    <row r="30" spans="1:14" x14ac:dyDescent="0.2">
      <c r="A30" s="16" t="s">
        <v>109</v>
      </c>
      <c r="B30" s="36" t="s">
        <v>110</v>
      </c>
      <c r="C30" s="29" t="s">
        <v>111</v>
      </c>
      <c r="D30" s="30">
        <v>211000</v>
      </c>
      <c r="E30" s="30">
        <v>100000</v>
      </c>
      <c r="F30" s="25">
        <v>0</v>
      </c>
      <c r="G30" s="12">
        <v>0</v>
      </c>
      <c r="H30" s="12">
        <v>0</v>
      </c>
      <c r="I30" s="12">
        <v>0</v>
      </c>
      <c r="J30" s="12">
        <v>0</v>
      </c>
      <c r="K30" s="12">
        <v>0</v>
      </c>
      <c r="L30" s="12">
        <v>0</v>
      </c>
      <c r="M30" s="12">
        <f t="shared" si="0"/>
        <v>0</v>
      </c>
      <c r="N30" s="2" t="s">
        <v>77</v>
      </c>
    </row>
    <row r="31" spans="1:14" x14ac:dyDescent="0.2">
      <c r="A31" s="43" t="s">
        <v>115</v>
      </c>
      <c r="B31" s="23" t="s">
        <v>103</v>
      </c>
      <c r="C31" s="24" t="s">
        <v>116</v>
      </c>
      <c r="D31" s="22">
        <v>252540</v>
      </c>
      <c r="E31" s="22">
        <v>186000</v>
      </c>
      <c r="F31" s="25">
        <v>0</v>
      </c>
      <c r="G31" s="12">
        <v>0</v>
      </c>
      <c r="H31" s="12">
        <v>0</v>
      </c>
      <c r="I31" s="12">
        <v>0</v>
      </c>
      <c r="J31" s="12">
        <v>0</v>
      </c>
      <c r="K31" s="12">
        <v>0</v>
      </c>
      <c r="L31" s="12">
        <v>0</v>
      </c>
      <c r="M31" s="12">
        <f t="shared" si="0"/>
        <v>0</v>
      </c>
      <c r="N31" s="2" t="s">
        <v>77</v>
      </c>
    </row>
    <row r="32" spans="1:14" x14ac:dyDescent="0.2">
      <c r="A32" s="43" t="s">
        <v>118</v>
      </c>
      <c r="B32" s="42" t="s">
        <v>119</v>
      </c>
      <c r="C32" s="24" t="s">
        <v>120</v>
      </c>
      <c r="D32" s="22">
        <v>163202</v>
      </c>
      <c r="E32" s="22">
        <v>73000</v>
      </c>
      <c r="F32" s="25">
        <v>0</v>
      </c>
      <c r="G32" s="12">
        <v>0</v>
      </c>
      <c r="H32" s="12">
        <v>0</v>
      </c>
      <c r="I32" s="12">
        <v>0</v>
      </c>
      <c r="J32" s="12">
        <v>0</v>
      </c>
      <c r="K32" s="12">
        <v>0</v>
      </c>
      <c r="L32" s="12">
        <v>0</v>
      </c>
      <c r="M32" s="12">
        <f t="shared" si="0"/>
        <v>0</v>
      </c>
      <c r="N32" s="2" t="s">
        <v>77</v>
      </c>
    </row>
    <row r="33" spans="1:14" x14ac:dyDescent="0.2">
      <c r="A33" s="43" t="s">
        <v>121</v>
      </c>
      <c r="B33" s="24" t="s">
        <v>122</v>
      </c>
      <c r="C33" s="24" t="s">
        <v>123</v>
      </c>
      <c r="D33" s="22">
        <v>255463</v>
      </c>
      <c r="E33" s="22">
        <v>190000</v>
      </c>
      <c r="F33" s="25">
        <v>0</v>
      </c>
      <c r="G33" s="12">
        <v>0</v>
      </c>
      <c r="H33" s="12">
        <v>0</v>
      </c>
      <c r="I33" s="12">
        <v>0</v>
      </c>
      <c r="J33" s="12">
        <v>0</v>
      </c>
      <c r="K33" s="12">
        <v>0</v>
      </c>
      <c r="L33" s="12">
        <v>0</v>
      </c>
      <c r="M33" s="12">
        <f t="shared" si="0"/>
        <v>0</v>
      </c>
      <c r="N33" s="2" t="s">
        <v>77</v>
      </c>
    </row>
    <row r="34" spans="1:14" x14ac:dyDescent="0.2">
      <c r="A34" s="43" t="s">
        <v>124</v>
      </c>
      <c r="B34" s="23" t="s">
        <v>88</v>
      </c>
      <c r="C34" s="24" t="s">
        <v>125</v>
      </c>
      <c r="D34" s="22">
        <v>239300</v>
      </c>
      <c r="E34" s="22">
        <v>100000</v>
      </c>
      <c r="F34" s="25">
        <v>0</v>
      </c>
      <c r="G34" s="12">
        <v>0</v>
      </c>
      <c r="H34" s="12">
        <v>0</v>
      </c>
      <c r="I34" s="12">
        <v>0</v>
      </c>
      <c r="J34" s="12">
        <v>0</v>
      </c>
      <c r="K34" s="12">
        <v>0</v>
      </c>
      <c r="L34" s="12">
        <v>0</v>
      </c>
      <c r="M34" s="12">
        <f t="shared" si="0"/>
        <v>0</v>
      </c>
      <c r="N34" s="2" t="s">
        <v>77</v>
      </c>
    </row>
    <row r="35" spans="1:14" x14ac:dyDescent="0.2">
      <c r="A35" s="43" t="s">
        <v>127</v>
      </c>
      <c r="B35" s="42" t="s">
        <v>128</v>
      </c>
      <c r="C35" s="24" t="s">
        <v>129</v>
      </c>
      <c r="D35" s="22">
        <v>60000</v>
      </c>
      <c r="E35" s="22">
        <v>25000</v>
      </c>
      <c r="F35" s="25">
        <v>0</v>
      </c>
      <c r="G35" s="12">
        <v>0</v>
      </c>
      <c r="H35" s="12">
        <v>0</v>
      </c>
      <c r="I35" s="12">
        <v>0</v>
      </c>
      <c r="J35" s="12">
        <v>0</v>
      </c>
      <c r="K35" s="12">
        <v>0</v>
      </c>
      <c r="L35" s="12">
        <v>0</v>
      </c>
      <c r="M35" s="12">
        <f t="shared" si="0"/>
        <v>0</v>
      </c>
      <c r="N35" s="2" t="s">
        <v>77</v>
      </c>
    </row>
    <row r="36" spans="1:14" ht="25.5" x14ac:dyDescent="0.2">
      <c r="A36" s="44" t="s">
        <v>130</v>
      </c>
      <c r="B36" s="23" t="s">
        <v>131</v>
      </c>
      <c r="C36" s="43" t="s">
        <v>132</v>
      </c>
      <c r="D36" s="22">
        <v>75000</v>
      </c>
      <c r="E36" s="22">
        <v>50000</v>
      </c>
      <c r="F36" s="25">
        <v>0</v>
      </c>
      <c r="G36" s="12">
        <v>0</v>
      </c>
      <c r="H36" s="12">
        <v>0</v>
      </c>
      <c r="I36" s="12">
        <v>0</v>
      </c>
      <c r="J36" s="12">
        <v>0</v>
      </c>
      <c r="K36" s="12">
        <v>0</v>
      </c>
      <c r="L36" s="12">
        <v>0</v>
      </c>
      <c r="M36" s="12">
        <f t="shared" si="0"/>
        <v>0</v>
      </c>
      <c r="N36" s="2" t="s">
        <v>77</v>
      </c>
    </row>
    <row r="37" spans="1:14" x14ac:dyDescent="0.2">
      <c r="A37" s="44" t="s">
        <v>134</v>
      </c>
      <c r="B37" s="23" t="s">
        <v>88</v>
      </c>
      <c r="C37" s="44" t="s">
        <v>135</v>
      </c>
      <c r="D37" s="22">
        <v>108900</v>
      </c>
      <c r="E37" s="22">
        <v>63900</v>
      </c>
      <c r="F37" s="25">
        <v>0</v>
      </c>
      <c r="G37" s="12">
        <v>0</v>
      </c>
      <c r="H37" s="12">
        <v>0</v>
      </c>
      <c r="I37" s="12">
        <v>0</v>
      </c>
      <c r="J37" s="12">
        <v>0</v>
      </c>
      <c r="K37" s="12">
        <v>0</v>
      </c>
      <c r="L37" s="12">
        <v>0</v>
      </c>
      <c r="M37" s="12">
        <f t="shared" si="0"/>
        <v>0</v>
      </c>
      <c r="N37" s="2" t="s">
        <v>77</v>
      </c>
    </row>
    <row r="38" spans="1:14" x14ac:dyDescent="0.2">
      <c r="A38" s="45" t="s">
        <v>142</v>
      </c>
      <c r="B38" s="23" t="s">
        <v>143</v>
      </c>
      <c r="C38" s="46" t="s">
        <v>144</v>
      </c>
      <c r="D38" s="22">
        <v>1012434</v>
      </c>
      <c r="E38" s="22">
        <v>450000</v>
      </c>
      <c r="F38" s="25">
        <v>0</v>
      </c>
      <c r="G38" s="12">
        <v>0</v>
      </c>
      <c r="H38" s="12">
        <v>0</v>
      </c>
      <c r="I38" s="12">
        <v>0</v>
      </c>
      <c r="J38" s="12">
        <v>0</v>
      </c>
      <c r="K38" s="12">
        <v>0</v>
      </c>
      <c r="L38" s="12">
        <v>0</v>
      </c>
      <c r="M38" s="12">
        <f t="shared" si="0"/>
        <v>0</v>
      </c>
      <c r="N38" s="2" t="s">
        <v>77</v>
      </c>
    </row>
    <row r="39" spans="1:14" x14ac:dyDescent="0.2">
      <c r="A39" s="16" t="s">
        <v>148</v>
      </c>
      <c r="B39" s="10" t="s">
        <v>119</v>
      </c>
      <c r="C39" s="27" t="s">
        <v>120</v>
      </c>
      <c r="D39" s="21">
        <v>88380</v>
      </c>
      <c r="E39" s="21">
        <v>59000</v>
      </c>
      <c r="F39" s="25">
        <v>35</v>
      </c>
      <c r="G39" s="12">
        <v>12</v>
      </c>
      <c r="H39" s="12">
        <v>12</v>
      </c>
      <c r="I39" s="12">
        <v>5</v>
      </c>
      <c r="J39" s="12">
        <v>9</v>
      </c>
      <c r="K39" s="12">
        <v>9</v>
      </c>
      <c r="L39" s="12">
        <v>2</v>
      </c>
      <c r="M39" s="12">
        <f t="shared" si="0"/>
        <v>84</v>
      </c>
    </row>
    <row r="40" spans="1:14" ht="25.5" x14ac:dyDescent="0.2">
      <c r="A40" s="16" t="s">
        <v>149</v>
      </c>
      <c r="B40" s="13" t="s">
        <v>103</v>
      </c>
      <c r="C40" s="27" t="s">
        <v>150</v>
      </c>
      <c r="D40" s="21">
        <v>164300</v>
      </c>
      <c r="E40" s="21">
        <v>100000</v>
      </c>
      <c r="F40" s="25">
        <v>36</v>
      </c>
      <c r="G40" s="12">
        <v>12</v>
      </c>
      <c r="H40" s="12">
        <v>13</v>
      </c>
      <c r="I40" s="12">
        <v>5</v>
      </c>
      <c r="J40" s="12">
        <v>9</v>
      </c>
      <c r="K40" s="12">
        <v>8</v>
      </c>
      <c r="L40" s="12">
        <v>5</v>
      </c>
      <c r="M40" s="12">
        <f t="shared" si="0"/>
        <v>88</v>
      </c>
    </row>
    <row r="41" spans="1:14" ht="25.5" x14ac:dyDescent="0.2">
      <c r="A41" s="16" t="s">
        <v>152</v>
      </c>
      <c r="B41" s="36" t="s">
        <v>153</v>
      </c>
      <c r="C41" s="29" t="s">
        <v>154</v>
      </c>
      <c r="D41" s="30">
        <v>186270</v>
      </c>
      <c r="E41" s="30">
        <v>120000</v>
      </c>
      <c r="F41" s="25">
        <v>37</v>
      </c>
      <c r="G41" s="25">
        <v>9</v>
      </c>
      <c r="H41" s="25">
        <v>12</v>
      </c>
      <c r="I41" s="25">
        <v>5</v>
      </c>
      <c r="J41" s="25">
        <v>7</v>
      </c>
      <c r="K41" s="25">
        <v>9</v>
      </c>
      <c r="L41" s="25">
        <v>2</v>
      </c>
      <c r="M41" s="12">
        <f t="shared" si="0"/>
        <v>81</v>
      </c>
    </row>
    <row r="42" spans="1:14" ht="25.5" x14ac:dyDescent="0.2">
      <c r="A42" s="16" t="s">
        <v>155</v>
      </c>
      <c r="B42" s="36" t="s">
        <v>156</v>
      </c>
      <c r="C42" s="29" t="s">
        <v>157</v>
      </c>
      <c r="D42" s="30">
        <v>2236903</v>
      </c>
      <c r="E42" s="30">
        <v>150000</v>
      </c>
      <c r="F42" s="25">
        <v>40</v>
      </c>
      <c r="G42" s="25">
        <v>15</v>
      </c>
      <c r="H42" s="25">
        <v>14</v>
      </c>
      <c r="I42" s="25">
        <v>5</v>
      </c>
      <c r="J42" s="25">
        <v>9</v>
      </c>
      <c r="K42" s="25">
        <v>9</v>
      </c>
      <c r="L42" s="25">
        <v>4</v>
      </c>
      <c r="M42" s="12">
        <f t="shared" si="0"/>
        <v>96</v>
      </c>
    </row>
    <row r="43" spans="1:14" ht="25.5" x14ac:dyDescent="0.2">
      <c r="A43" s="16" t="s">
        <v>158</v>
      </c>
      <c r="B43" s="28" t="s">
        <v>131</v>
      </c>
      <c r="C43" s="29" t="s">
        <v>159</v>
      </c>
      <c r="D43" s="30">
        <v>244816</v>
      </c>
      <c r="E43" s="30">
        <v>150000</v>
      </c>
      <c r="F43" s="25">
        <v>37</v>
      </c>
      <c r="G43" s="25">
        <v>9</v>
      </c>
      <c r="H43" s="25">
        <v>12</v>
      </c>
      <c r="I43" s="25">
        <v>5</v>
      </c>
      <c r="J43" s="25">
        <v>9</v>
      </c>
      <c r="K43" s="25">
        <v>9</v>
      </c>
      <c r="L43" s="25">
        <v>4</v>
      </c>
      <c r="M43" s="12">
        <f t="shared" si="0"/>
        <v>85</v>
      </c>
    </row>
    <row r="44" spans="1:14" x14ac:dyDescent="0.2">
      <c r="A44" s="16" t="s">
        <v>161</v>
      </c>
      <c r="B44" s="36" t="s">
        <v>162</v>
      </c>
      <c r="C44" s="29" t="s">
        <v>163</v>
      </c>
      <c r="D44" s="70">
        <v>1063720</v>
      </c>
      <c r="E44" s="30">
        <v>300000</v>
      </c>
      <c r="F44" s="25">
        <v>40</v>
      </c>
      <c r="G44" s="25">
        <v>14</v>
      </c>
      <c r="H44" s="25">
        <v>14</v>
      </c>
      <c r="I44" s="25">
        <v>5</v>
      </c>
      <c r="J44" s="25">
        <v>8</v>
      </c>
      <c r="K44" s="25">
        <v>8</v>
      </c>
      <c r="L44" s="25">
        <v>4</v>
      </c>
      <c r="M44" s="12">
        <f t="shared" si="0"/>
        <v>93</v>
      </c>
    </row>
    <row r="45" spans="1:14" x14ac:dyDescent="0.2">
      <c r="A45" s="16" t="s">
        <v>164</v>
      </c>
      <c r="B45" s="28" t="s">
        <v>45</v>
      </c>
      <c r="C45" s="29" t="s">
        <v>165</v>
      </c>
      <c r="D45" s="30">
        <v>167900</v>
      </c>
      <c r="E45" s="30">
        <v>120000</v>
      </c>
      <c r="F45" s="25">
        <v>36</v>
      </c>
      <c r="G45" s="25">
        <v>10</v>
      </c>
      <c r="H45" s="25">
        <v>12</v>
      </c>
      <c r="I45" s="25">
        <v>5</v>
      </c>
      <c r="J45" s="25">
        <v>8</v>
      </c>
      <c r="K45" s="25">
        <v>7</v>
      </c>
      <c r="L45" s="25">
        <v>3</v>
      </c>
      <c r="M45" s="12">
        <f t="shared" si="0"/>
        <v>81</v>
      </c>
    </row>
    <row r="46" spans="1:14" ht="25.5" x14ac:dyDescent="0.25">
      <c r="A46" s="17" t="s">
        <v>168</v>
      </c>
      <c r="B46" s="71" t="s">
        <v>156</v>
      </c>
      <c r="C46" s="72" t="s">
        <v>169</v>
      </c>
      <c r="D46" s="59">
        <v>2115250</v>
      </c>
      <c r="E46" s="59">
        <v>90000</v>
      </c>
      <c r="F46" s="47">
        <v>36</v>
      </c>
      <c r="G46" s="47">
        <v>15</v>
      </c>
      <c r="H46" s="47">
        <v>13</v>
      </c>
      <c r="I46" s="47">
        <v>5</v>
      </c>
      <c r="J46" s="47">
        <v>9</v>
      </c>
      <c r="K46" s="47">
        <v>9</v>
      </c>
      <c r="L46" s="47">
        <v>4</v>
      </c>
      <c r="M46" s="12">
        <f t="shared" si="0"/>
        <v>91</v>
      </c>
    </row>
    <row r="47" spans="1:14" ht="25.5" x14ac:dyDescent="0.25">
      <c r="A47" s="17" t="s">
        <v>170</v>
      </c>
      <c r="B47" s="71" t="s">
        <v>156</v>
      </c>
      <c r="C47" s="72" t="s">
        <v>171</v>
      </c>
      <c r="D47" s="59">
        <v>1915500</v>
      </c>
      <c r="E47" s="59">
        <v>45000</v>
      </c>
      <c r="F47" s="47">
        <v>30</v>
      </c>
      <c r="G47" s="47">
        <v>15</v>
      </c>
      <c r="H47" s="47">
        <v>10</v>
      </c>
      <c r="I47" s="47">
        <v>5</v>
      </c>
      <c r="J47" s="47">
        <v>2</v>
      </c>
      <c r="K47" s="47">
        <v>2</v>
      </c>
      <c r="L47" s="47">
        <v>4</v>
      </c>
      <c r="M47" s="12">
        <f t="shared" si="0"/>
        <v>68</v>
      </c>
    </row>
    <row r="48" spans="1:14" x14ac:dyDescent="0.25">
      <c r="A48" s="17" t="s">
        <v>172</v>
      </c>
      <c r="B48" s="71" t="s">
        <v>128</v>
      </c>
      <c r="C48" s="72" t="s">
        <v>173</v>
      </c>
      <c r="D48" s="59">
        <v>305000</v>
      </c>
      <c r="E48" s="59">
        <v>100000</v>
      </c>
      <c r="F48" s="47">
        <v>34</v>
      </c>
      <c r="G48" s="47">
        <v>12</v>
      </c>
      <c r="H48" s="47">
        <v>11</v>
      </c>
      <c r="I48" s="47">
        <v>5</v>
      </c>
      <c r="J48" s="47">
        <v>8</v>
      </c>
      <c r="K48" s="47">
        <v>8</v>
      </c>
      <c r="L48" s="47">
        <v>5</v>
      </c>
      <c r="M48" s="12">
        <f t="shared" si="0"/>
        <v>83</v>
      </c>
    </row>
    <row r="49" spans="1:13" x14ac:dyDescent="0.25">
      <c r="A49" s="17" t="s">
        <v>174</v>
      </c>
      <c r="B49" s="71" t="s">
        <v>103</v>
      </c>
      <c r="C49" s="72" t="s">
        <v>175</v>
      </c>
      <c r="D49" s="59">
        <v>115700</v>
      </c>
      <c r="E49" s="59">
        <v>78000</v>
      </c>
      <c r="F49" s="47">
        <v>35</v>
      </c>
      <c r="G49" s="47">
        <v>13</v>
      </c>
      <c r="H49" s="47">
        <v>11</v>
      </c>
      <c r="I49" s="47">
        <v>5</v>
      </c>
      <c r="J49" s="47">
        <v>9</v>
      </c>
      <c r="K49" s="47">
        <v>9</v>
      </c>
      <c r="L49" s="47">
        <v>5</v>
      </c>
      <c r="M49" s="12">
        <f t="shared" si="0"/>
        <v>87</v>
      </c>
    </row>
    <row r="50" spans="1:13" ht="38.25" x14ac:dyDescent="0.25">
      <c r="A50" s="17" t="s">
        <v>176</v>
      </c>
      <c r="B50" s="71" t="s">
        <v>177</v>
      </c>
      <c r="C50" s="72" t="s">
        <v>178</v>
      </c>
      <c r="D50" s="59">
        <v>330000</v>
      </c>
      <c r="E50" s="59">
        <v>120000</v>
      </c>
      <c r="F50" s="47">
        <v>36</v>
      </c>
      <c r="G50" s="47">
        <v>11</v>
      </c>
      <c r="H50" s="47">
        <v>12</v>
      </c>
      <c r="I50" s="47">
        <v>5</v>
      </c>
      <c r="J50" s="47">
        <v>8</v>
      </c>
      <c r="K50" s="47">
        <v>8</v>
      </c>
      <c r="L50" s="47">
        <v>2</v>
      </c>
      <c r="M50" s="12">
        <f t="shared" si="0"/>
        <v>82</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5" sqref="H27:H38 L13:L26 I13:I40 L39:L40" xr:uid="{D72AA337-00D6-4338-9D96-56FA73650790}">
      <formula1>5</formula1>
    </dataValidation>
    <dataValidation type="decimal" operator="lessThanOrEqual" allowBlank="1" showInputMessage="1" showErrorMessage="1" error="max. 10" sqref="J13:K26 F27:G38 J39:K40" xr:uid="{52C13392-211E-4803-929B-5C6B405D0571}">
      <formula1>10</formula1>
    </dataValidation>
    <dataValidation type="decimal" operator="lessThanOrEqual" allowBlank="1" showInputMessage="1" showErrorMessage="1" error="max. 15" sqref="G13:H40" xr:uid="{18F5F6E5-775E-4F5D-BAC1-924BB363167C}">
      <formula1>15</formula1>
    </dataValidation>
    <dataValidation type="decimal" operator="lessThanOrEqual" allowBlank="1" showInputMessage="1" showErrorMessage="1" error="max. 40" sqref="F13:F50 G41:L50" xr:uid="{CE3D3F46-EE50-4AF2-B0F5-B8E8E74852A9}">
      <formula1>40</formula1>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98BA2-2300-4256-84B9-24951C2581DB}">
  <dimension ref="A1:BQ50"/>
  <sheetViews>
    <sheetView workbookViewId="0"/>
  </sheetViews>
  <sheetFormatPr defaultColWidth="9.140625" defaultRowHeight="12.75" x14ac:dyDescent="0.25"/>
  <cols>
    <col min="1" max="1" width="11.7109375" style="2" customWidth="1"/>
    <col min="2" max="2" width="22.42578125" style="2" customWidth="1"/>
    <col min="3" max="3" width="25.140625" style="2" customWidth="1"/>
    <col min="4" max="4" width="9.7109375" style="2" customWidth="1"/>
    <col min="5" max="5" width="10.140625" style="2" customWidth="1"/>
    <col min="6" max="6" width="9.7109375" style="2" customWidth="1"/>
    <col min="7" max="13" width="9.28515625" style="2" customWidth="1"/>
    <col min="14" max="16384" width="9.140625" style="2"/>
  </cols>
  <sheetData>
    <row r="1" spans="1:69" ht="38.25" customHeight="1" x14ac:dyDescent="0.25">
      <c r="A1" s="1" t="s">
        <v>29</v>
      </c>
    </row>
    <row r="2" spans="1:69" ht="15" customHeight="1" x14ac:dyDescent="0.25">
      <c r="A2" s="8" t="s">
        <v>35</v>
      </c>
      <c r="D2" s="8" t="s">
        <v>21</v>
      </c>
    </row>
    <row r="3" spans="1:69" ht="15" customHeight="1" x14ac:dyDescent="0.25">
      <c r="A3" s="8" t="s">
        <v>31</v>
      </c>
      <c r="D3" s="2" t="s">
        <v>28</v>
      </c>
    </row>
    <row r="4" spans="1:69" ht="15" customHeight="1" x14ac:dyDescent="0.25">
      <c r="A4" s="8" t="s">
        <v>36</v>
      </c>
    </row>
    <row r="5" spans="1:69" ht="15" customHeight="1" x14ac:dyDescent="0.25">
      <c r="A5" s="8" t="s">
        <v>147</v>
      </c>
    </row>
    <row r="6" spans="1:69" ht="15" customHeight="1" x14ac:dyDescent="0.25">
      <c r="A6" s="74" t="s">
        <v>32</v>
      </c>
      <c r="B6" s="74"/>
      <c r="C6" s="74"/>
      <c r="D6" s="8" t="s">
        <v>22</v>
      </c>
    </row>
    <row r="7" spans="1:69" ht="26.25" customHeight="1" x14ac:dyDescent="0.25">
      <c r="A7" s="8" t="s">
        <v>30</v>
      </c>
      <c r="D7" s="77" t="s">
        <v>33</v>
      </c>
      <c r="E7" s="77"/>
      <c r="F7" s="77"/>
      <c r="G7" s="77"/>
      <c r="H7" s="77"/>
      <c r="I7" s="77"/>
      <c r="J7" s="77"/>
      <c r="K7" s="77"/>
      <c r="L7" s="77"/>
      <c r="M7" s="77"/>
    </row>
    <row r="8" spans="1:69" ht="26.25" customHeight="1" x14ac:dyDescent="0.25">
      <c r="D8" s="77" t="s">
        <v>34</v>
      </c>
      <c r="E8" s="77"/>
      <c r="F8" s="77"/>
      <c r="G8" s="77"/>
      <c r="H8" s="77"/>
      <c r="I8" s="77"/>
      <c r="J8" s="77"/>
      <c r="K8" s="77"/>
      <c r="L8" s="77"/>
      <c r="M8" s="77"/>
    </row>
    <row r="9" spans="1:69" ht="15" customHeight="1" x14ac:dyDescent="0.25">
      <c r="A9" s="3"/>
    </row>
    <row r="10" spans="1:69" ht="26.45" customHeight="1" x14ac:dyDescent="0.25">
      <c r="A10" s="75" t="s">
        <v>0</v>
      </c>
      <c r="B10" s="75" t="s">
        <v>1</v>
      </c>
      <c r="C10" s="75" t="s">
        <v>16</v>
      </c>
      <c r="D10" s="75" t="s">
        <v>13</v>
      </c>
      <c r="E10" s="76" t="s">
        <v>2</v>
      </c>
      <c r="F10" s="75" t="s">
        <v>26</v>
      </c>
      <c r="G10" s="75" t="s">
        <v>14</v>
      </c>
      <c r="H10" s="75" t="s">
        <v>15</v>
      </c>
      <c r="I10" s="75" t="s">
        <v>24</v>
      </c>
      <c r="J10" s="75" t="s">
        <v>25</v>
      </c>
      <c r="K10" s="75" t="s">
        <v>27</v>
      </c>
      <c r="L10" s="75" t="s">
        <v>3</v>
      </c>
      <c r="M10" s="75" t="s">
        <v>4</v>
      </c>
    </row>
    <row r="11" spans="1:69" ht="59.45" customHeight="1" x14ac:dyDescent="0.25">
      <c r="A11" s="75"/>
      <c r="B11" s="75"/>
      <c r="C11" s="75"/>
      <c r="D11" s="75"/>
      <c r="E11" s="76"/>
      <c r="F11" s="75"/>
      <c r="G11" s="75"/>
      <c r="H11" s="75"/>
      <c r="I11" s="75"/>
      <c r="J11" s="75"/>
      <c r="K11" s="75"/>
      <c r="L11" s="75"/>
      <c r="M11" s="75"/>
    </row>
    <row r="12" spans="1:69" ht="42" customHeight="1" x14ac:dyDescent="0.25">
      <c r="A12" s="75"/>
      <c r="B12" s="75"/>
      <c r="C12" s="75"/>
      <c r="D12" s="75"/>
      <c r="E12" s="76"/>
      <c r="F12" s="9" t="s">
        <v>23</v>
      </c>
      <c r="G12" s="9" t="s">
        <v>18</v>
      </c>
      <c r="H12" s="9" t="s">
        <v>18</v>
      </c>
      <c r="I12" s="9" t="s">
        <v>19</v>
      </c>
      <c r="J12" s="9" t="s">
        <v>20</v>
      </c>
      <c r="K12" s="9" t="s">
        <v>20</v>
      </c>
      <c r="L12" s="9" t="s">
        <v>19</v>
      </c>
      <c r="M12" s="9"/>
    </row>
    <row r="13" spans="1:69" s="4" customFormat="1" ht="12.75" customHeight="1" x14ac:dyDescent="0.2">
      <c r="A13" s="13" t="s">
        <v>38</v>
      </c>
      <c r="B13" s="10" t="s">
        <v>39</v>
      </c>
      <c r="C13" s="11" t="s">
        <v>40</v>
      </c>
      <c r="D13" s="14">
        <v>237989</v>
      </c>
      <c r="E13" s="14">
        <v>150000</v>
      </c>
      <c r="F13" s="12">
        <v>0</v>
      </c>
      <c r="G13" s="12">
        <v>0</v>
      </c>
      <c r="H13" s="12">
        <v>0</v>
      </c>
      <c r="I13" s="12">
        <v>0</v>
      </c>
      <c r="J13" s="12">
        <v>0</v>
      </c>
      <c r="K13" s="12">
        <v>0</v>
      </c>
      <c r="L13" s="12">
        <v>0</v>
      </c>
      <c r="M13" s="12">
        <f>SUM(F13:L13)</f>
        <v>0</v>
      </c>
      <c r="N13" s="2" t="s">
        <v>77</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row>
    <row r="14" spans="1:69" x14ac:dyDescent="0.2">
      <c r="A14" s="16" t="s">
        <v>41</v>
      </c>
      <c r="B14" s="15" t="s">
        <v>42</v>
      </c>
      <c r="C14" s="15" t="s">
        <v>43</v>
      </c>
      <c r="D14" s="14">
        <v>126000</v>
      </c>
      <c r="E14" s="14">
        <v>112500</v>
      </c>
      <c r="F14" s="12">
        <v>0</v>
      </c>
      <c r="G14" s="12">
        <v>0</v>
      </c>
      <c r="H14" s="12">
        <v>0</v>
      </c>
      <c r="I14" s="12">
        <v>0</v>
      </c>
      <c r="J14" s="12">
        <v>0</v>
      </c>
      <c r="K14" s="12">
        <v>0</v>
      </c>
      <c r="L14" s="12">
        <v>0</v>
      </c>
      <c r="M14" s="12">
        <f t="shared" ref="M14:M50" si="0">SUM(F14:L14)</f>
        <v>0</v>
      </c>
      <c r="N14" s="2" t="s">
        <v>77</v>
      </c>
    </row>
    <row r="15" spans="1:69" x14ac:dyDescent="0.2">
      <c r="A15" s="16" t="s">
        <v>44</v>
      </c>
      <c r="B15" s="13" t="s">
        <v>45</v>
      </c>
      <c r="C15" s="15" t="s">
        <v>46</v>
      </c>
      <c r="D15" s="14">
        <v>160000</v>
      </c>
      <c r="E15" s="14">
        <v>120000</v>
      </c>
      <c r="F15" s="12">
        <v>0</v>
      </c>
      <c r="G15" s="12">
        <v>0</v>
      </c>
      <c r="H15" s="12">
        <v>0</v>
      </c>
      <c r="I15" s="12">
        <v>0</v>
      </c>
      <c r="J15" s="12">
        <v>0</v>
      </c>
      <c r="K15" s="12">
        <v>0</v>
      </c>
      <c r="L15" s="12">
        <v>0</v>
      </c>
      <c r="M15" s="12">
        <f t="shared" si="0"/>
        <v>0</v>
      </c>
      <c r="N15" s="2" t="s">
        <v>77</v>
      </c>
    </row>
    <row r="16" spans="1:69" x14ac:dyDescent="0.2">
      <c r="A16" s="16" t="s">
        <v>49</v>
      </c>
      <c r="B16" s="13" t="s">
        <v>50</v>
      </c>
      <c r="C16" s="15" t="s">
        <v>51</v>
      </c>
      <c r="D16" s="14">
        <v>199100</v>
      </c>
      <c r="E16" s="14">
        <v>100000</v>
      </c>
      <c r="F16" s="12">
        <v>0</v>
      </c>
      <c r="G16" s="12">
        <v>0</v>
      </c>
      <c r="H16" s="12">
        <v>0</v>
      </c>
      <c r="I16" s="12">
        <v>0</v>
      </c>
      <c r="J16" s="12">
        <v>0</v>
      </c>
      <c r="K16" s="12">
        <v>0</v>
      </c>
      <c r="L16" s="12">
        <v>0</v>
      </c>
      <c r="M16" s="12">
        <f t="shared" si="0"/>
        <v>0</v>
      </c>
      <c r="N16" s="2" t="s">
        <v>77</v>
      </c>
    </row>
    <row r="17" spans="1:13" ht="25.5" x14ac:dyDescent="0.2">
      <c r="A17" s="16" t="s">
        <v>60</v>
      </c>
      <c r="B17" s="13" t="s">
        <v>61</v>
      </c>
      <c r="C17" s="15" t="s">
        <v>62</v>
      </c>
      <c r="D17" s="14">
        <v>133700</v>
      </c>
      <c r="E17" s="14">
        <v>100000</v>
      </c>
      <c r="F17" s="12">
        <v>31</v>
      </c>
      <c r="G17" s="12">
        <v>12</v>
      </c>
      <c r="H17" s="12">
        <v>11</v>
      </c>
      <c r="I17" s="12">
        <v>4</v>
      </c>
      <c r="J17" s="12">
        <v>8</v>
      </c>
      <c r="K17" s="12">
        <v>7</v>
      </c>
      <c r="L17" s="12">
        <v>4</v>
      </c>
      <c r="M17" s="12">
        <f t="shared" si="0"/>
        <v>77</v>
      </c>
    </row>
    <row r="18" spans="1:13" ht="25.5" x14ac:dyDescent="0.2">
      <c r="A18" s="16" t="s">
        <v>63</v>
      </c>
      <c r="B18" s="13" t="s">
        <v>50</v>
      </c>
      <c r="C18" s="15" t="s">
        <v>64</v>
      </c>
      <c r="D18" s="14">
        <v>128000</v>
      </c>
      <c r="E18" s="14">
        <v>80000</v>
      </c>
      <c r="F18" s="12">
        <v>31</v>
      </c>
      <c r="G18" s="12">
        <v>13</v>
      </c>
      <c r="H18" s="12">
        <v>12</v>
      </c>
      <c r="I18" s="12">
        <v>5</v>
      </c>
      <c r="J18" s="12">
        <v>8</v>
      </c>
      <c r="K18" s="12">
        <v>9</v>
      </c>
      <c r="L18" s="12">
        <v>4</v>
      </c>
      <c r="M18" s="12">
        <f t="shared" si="0"/>
        <v>82</v>
      </c>
    </row>
    <row r="19" spans="1:13" x14ac:dyDescent="0.2">
      <c r="A19" s="16" t="s">
        <v>65</v>
      </c>
      <c r="B19" s="13" t="s">
        <v>66</v>
      </c>
      <c r="C19" s="15" t="s">
        <v>67</v>
      </c>
      <c r="D19" s="14">
        <v>195000</v>
      </c>
      <c r="E19" s="14">
        <v>170000</v>
      </c>
      <c r="F19" s="12">
        <v>32</v>
      </c>
      <c r="G19" s="12">
        <v>13</v>
      </c>
      <c r="H19" s="12">
        <v>13</v>
      </c>
      <c r="I19" s="12">
        <v>3</v>
      </c>
      <c r="J19" s="12">
        <v>4</v>
      </c>
      <c r="K19" s="12">
        <v>9</v>
      </c>
      <c r="L19" s="12">
        <v>2</v>
      </c>
      <c r="M19" s="12">
        <f t="shared" si="0"/>
        <v>76</v>
      </c>
    </row>
    <row r="20" spans="1:13" x14ac:dyDescent="0.2">
      <c r="A20" s="16" t="s">
        <v>68</v>
      </c>
      <c r="B20" s="13" t="s">
        <v>69</v>
      </c>
      <c r="C20" s="15" t="s">
        <v>70</v>
      </c>
      <c r="D20" s="14">
        <v>573772</v>
      </c>
      <c r="E20" s="14">
        <v>45000</v>
      </c>
      <c r="F20" s="12">
        <v>34</v>
      </c>
      <c r="G20" s="12">
        <v>13</v>
      </c>
      <c r="H20" s="12">
        <v>13</v>
      </c>
      <c r="I20" s="12">
        <v>4</v>
      </c>
      <c r="J20" s="12">
        <v>8</v>
      </c>
      <c r="K20" s="12">
        <v>7</v>
      </c>
      <c r="L20" s="12">
        <v>4</v>
      </c>
      <c r="M20" s="12">
        <f t="shared" si="0"/>
        <v>83</v>
      </c>
    </row>
    <row r="21" spans="1:13" ht="25.5" x14ac:dyDescent="0.25">
      <c r="A21" s="17" t="s">
        <v>78</v>
      </c>
      <c r="B21" s="18" t="s">
        <v>79</v>
      </c>
      <c r="C21" s="19" t="s">
        <v>80</v>
      </c>
      <c r="D21" s="20">
        <v>135000</v>
      </c>
      <c r="E21" s="20">
        <v>90000</v>
      </c>
      <c r="F21" s="12">
        <v>32</v>
      </c>
      <c r="G21" s="12">
        <v>12</v>
      </c>
      <c r="H21" s="12">
        <v>11</v>
      </c>
      <c r="I21" s="12">
        <v>4</v>
      </c>
      <c r="J21" s="12">
        <v>6</v>
      </c>
      <c r="K21" s="12">
        <v>9</v>
      </c>
      <c r="L21" s="12">
        <v>5</v>
      </c>
      <c r="M21" s="12">
        <f t="shared" si="0"/>
        <v>79</v>
      </c>
    </row>
    <row r="22" spans="1:13" ht="25.5" x14ac:dyDescent="0.25">
      <c r="A22" s="17" t="s">
        <v>81</v>
      </c>
      <c r="B22" s="18" t="s">
        <v>82</v>
      </c>
      <c r="C22" s="19" t="s">
        <v>83</v>
      </c>
      <c r="D22" s="20">
        <v>238800</v>
      </c>
      <c r="E22" s="20">
        <v>150000</v>
      </c>
      <c r="F22" s="12">
        <v>30</v>
      </c>
      <c r="G22" s="12">
        <v>11</v>
      </c>
      <c r="H22" s="12">
        <v>11</v>
      </c>
      <c r="I22" s="12">
        <v>4</v>
      </c>
      <c r="J22" s="12">
        <v>6</v>
      </c>
      <c r="K22" s="12">
        <v>8</v>
      </c>
      <c r="L22" s="12">
        <v>5</v>
      </c>
      <c r="M22" s="12">
        <f t="shared" si="0"/>
        <v>75</v>
      </c>
    </row>
    <row r="23" spans="1:13" x14ac:dyDescent="0.25">
      <c r="A23" s="17" t="s">
        <v>84</v>
      </c>
      <c r="B23" s="18" t="s">
        <v>85</v>
      </c>
      <c r="C23" s="19" t="s">
        <v>86</v>
      </c>
      <c r="D23" s="20">
        <v>469000</v>
      </c>
      <c r="E23" s="20">
        <v>310000</v>
      </c>
      <c r="F23" s="12">
        <v>34</v>
      </c>
      <c r="G23" s="12">
        <v>12</v>
      </c>
      <c r="H23" s="12">
        <v>13</v>
      </c>
      <c r="I23" s="12">
        <v>5</v>
      </c>
      <c r="J23" s="12">
        <v>6</v>
      </c>
      <c r="K23" s="12">
        <v>7</v>
      </c>
      <c r="L23" s="12">
        <v>2</v>
      </c>
      <c r="M23" s="12">
        <f t="shared" si="0"/>
        <v>79</v>
      </c>
    </row>
    <row r="24" spans="1:13" x14ac:dyDescent="0.25">
      <c r="A24" s="17" t="s">
        <v>87</v>
      </c>
      <c r="B24" s="18" t="s">
        <v>88</v>
      </c>
      <c r="C24" s="19" t="s">
        <v>89</v>
      </c>
      <c r="D24" s="20">
        <v>200100</v>
      </c>
      <c r="E24" s="20">
        <v>100000</v>
      </c>
      <c r="F24" s="12">
        <v>32</v>
      </c>
      <c r="G24" s="12">
        <v>11</v>
      </c>
      <c r="H24" s="12">
        <v>13</v>
      </c>
      <c r="I24" s="12">
        <v>4</v>
      </c>
      <c r="J24" s="12">
        <v>6</v>
      </c>
      <c r="K24" s="12">
        <v>8</v>
      </c>
      <c r="L24" s="12">
        <v>5</v>
      </c>
      <c r="M24" s="12">
        <f t="shared" si="0"/>
        <v>79</v>
      </c>
    </row>
    <row r="25" spans="1:13" x14ac:dyDescent="0.25">
      <c r="A25" s="17" t="s">
        <v>90</v>
      </c>
      <c r="B25" s="18" t="s">
        <v>91</v>
      </c>
      <c r="C25" s="19" t="s">
        <v>92</v>
      </c>
      <c r="D25" s="20">
        <v>184789</v>
      </c>
      <c r="E25" s="20">
        <v>90000</v>
      </c>
      <c r="F25" s="12">
        <v>33</v>
      </c>
      <c r="G25" s="12">
        <v>14</v>
      </c>
      <c r="H25" s="12">
        <v>13</v>
      </c>
      <c r="I25" s="12">
        <v>3</v>
      </c>
      <c r="J25" s="12">
        <v>7</v>
      </c>
      <c r="K25" s="12">
        <v>7</v>
      </c>
      <c r="L25" s="12">
        <v>5</v>
      </c>
      <c r="M25" s="12">
        <f t="shared" si="0"/>
        <v>82</v>
      </c>
    </row>
    <row r="26" spans="1:13" ht="25.5" x14ac:dyDescent="0.25">
      <c r="A26" s="17" t="s">
        <v>93</v>
      </c>
      <c r="B26" s="18" t="s">
        <v>94</v>
      </c>
      <c r="C26" s="19" t="s">
        <v>95</v>
      </c>
      <c r="D26" s="20">
        <v>500000</v>
      </c>
      <c r="E26" s="20">
        <v>300000</v>
      </c>
      <c r="F26" s="12">
        <v>33</v>
      </c>
      <c r="G26" s="12">
        <v>14</v>
      </c>
      <c r="H26" s="12">
        <v>12</v>
      </c>
      <c r="I26" s="12">
        <v>4</v>
      </c>
      <c r="J26" s="12">
        <v>7</v>
      </c>
      <c r="K26" s="12">
        <v>9</v>
      </c>
      <c r="L26" s="12">
        <v>5</v>
      </c>
      <c r="M26" s="12">
        <f t="shared" si="0"/>
        <v>84</v>
      </c>
    </row>
    <row r="27" spans="1:13" x14ac:dyDescent="0.2">
      <c r="A27" s="26" t="s">
        <v>97</v>
      </c>
      <c r="B27" s="23" t="s">
        <v>98</v>
      </c>
      <c r="C27" s="24" t="s">
        <v>99</v>
      </c>
      <c r="D27" s="22">
        <v>160000</v>
      </c>
      <c r="E27" s="22">
        <v>140000</v>
      </c>
      <c r="F27" s="25">
        <v>25</v>
      </c>
      <c r="G27" s="12">
        <v>12</v>
      </c>
      <c r="H27" s="12">
        <v>11</v>
      </c>
      <c r="I27" s="12">
        <v>3</v>
      </c>
      <c r="J27" s="12">
        <v>6</v>
      </c>
      <c r="K27" s="12">
        <v>4</v>
      </c>
      <c r="L27" s="12">
        <v>4</v>
      </c>
      <c r="M27" s="12">
        <f t="shared" si="0"/>
        <v>65</v>
      </c>
    </row>
    <row r="28" spans="1:13" x14ac:dyDescent="0.2">
      <c r="A28" s="16" t="s">
        <v>102</v>
      </c>
      <c r="B28" s="28" t="s">
        <v>103</v>
      </c>
      <c r="C28" s="29" t="s">
        <v>104</v>
      </c>
      <c r="D28" s="30">
        <v>190150</v>
      </c>
      <c r="E28" s="30">
        <v>100000</v>
      </c>
      <c r="F28" s="25">
        <v>37</v>
      </c>
      <c r="G28" s="12">
        <v>13</v>
      </c>
      <c r="H28" s="12">
        <v>13</v>
      </c>
      <c r="I28" s="12">
        <v>5</v>
      </c>
      <c r="J28" s="12">
        <v>9</v>
      </c>
      <c r="K28" s="12">
        <v>9</v>
      </c>
      <c r="L28" s="12">
        <v>5</v>
      </c>
      <c r="M28" s="12">
        <f t="shared" si="0"/>
        <v>91</v>
      </c>
    </row>
    <row r="29" spans="1:13" ht="25.5" x14ac:dyDescent="0.2">
      <c r="A29" s="16" t="s">
        <v>106</v>
      </c>
      <c r="B29" s="29" t="s">
        <v>107</v>
      </c>
      <c r="C29" s="35" t="s">
        <v>108</v>
      </c>
      <c r="D29" s="30">
        <v>155000</v>
      </c>
      <c r="E29" s="30">
        <v>100000</v>
      </c>
      <c r="F29" s="25">
        <v>35</v>
      </c>
      <c r="G29" s="12">
        <v>12</v>
      </c>
      <c r="H29" s="12">
        <v>13</v>
      </c>
      <c r="I29" s="12">
        <v>5</v>
      </c>
      <c r="J29" s="12">
        <v>9</v>
      </c>
      <c r="K29" s="12">
        <v>9</v>
      </c>
      <c r="L29" s="12">
        <v>2</v>
      </c>
      <c r="M29" s="12">
        <f t="shared" si="0"/>
        <v>85</v>
      </c>
    </row>
    <row r="30" spans="1:13" x14ac:dyDescent="0.2">
      <c r="A30" s="16" t="s">
        <v>109</v>
      </c>
      <c r="B30" s="36" t="s">
        <v>110</v>
      </c>
      <c r="C30" s="29" t="s">
        <v>111</v>
      </c>
      <c r="D30" s="30">
        <v>211000</v>
      </c>
      <c r="E30" s="30">
        <v>100000</v>
      </c>
      <c r="F30" s="25">
        <v>35</v>
      </c>
      <c r="G30" s="12">
        <v>8</v>
      </c>
      <c r="H30" s="12">
        <v>12</v>
      </c>
      <c r="I30" s="12">
        <v>5</v>
      </c>
      <c r="J30" s="12">
        <v>9</v>
      </c>
      <c r="K30" s="12">
        <v>9</v>
      </c>
      <c r="L30" s="12">
        <v>4</v>
      </c>
      <c r="M30" s="12">
        <f t="shared" si="0"/>
        <v>82</v>
      </c>
    </row>
    <row r="31" spans="1:13" x14ac:dyDescent="0.2">
      <c r="A31" s="43" t="s">
        <v>115</v>
      </c>
      <c r="B31" s="23" t="s">
        <v>103</v>
      </c>
      <c r="C31" s="24" t="s">
        <v>116</v>
      </c>
      <c r="D31" s="22">
        <v>252540</v>
      </c>
      <c r="E31" s="22">
        <v>186000</v>
      </c>
      <c r="F31" s="25">
        <v>32</v>
      </c>
      <c r="G31" s="25">
        <v>13</v>
      </c>
      <c r="H31" s="25">
        <v>4</v>
      </c>
      <c r="I31" s="25">
        <v>5</v>
      </c>
      <c r="J31" s="41">
        <v>4</v>
      </c>
      <c r="K31" s="41">
        <v>6</v>
      </c>
      <c r="L31" s="41">
        <v>5</v>
      </c>
      <c r="M31" s="12">
        <f t="shared" si="0"/>
        <v>69</v>
      </c>
    </row>
    <row r="32" spans="1:13" x14ac:dyDescent="0.2">
      <c r="A32" s="43" t="s">
        <v>118</v>
      </c>
      <c r="B32" s="42" t="s">
        <v>119</v>
      </c>
      <c r="C32" s="24" t="s">
        <v>120</v>
      </c>
      <c r="D32" s="22">
        <v>163202</v>
      </c>
      <c r="E32" s="22">
        <v>73000</v>
      </c>
      <c r="F32" s="25">
        <v>32</v>
      </c>
      <c r="G32" s="25">
        <v>12</v>
      </c>
      <c r="H32" s="25">
        <v>12</v>
      </c>
      <c r="I32" s="25">
        <v>5</v>
      </c>
      <c r="J32" s="41">
        <v>8</v>
      </c>
      <c r="K32" s="41">
        <v>9</v>
      </c>
      <c r="L32" s="41">
        <v>2</v>
      </c>
      <c r="M32" s="12">
        <f t="shared" si="0"/>
        <v>80</v>
      </c>
    </row>
    <row r="33" spans="1:13" x14ac:dyDescent="0.2">
      <c r="A33" s="43" t="s">
        <v>121</v>
      </c>
      <c r="B33" s="24" t="s">
        <v>122</v>
      </c>
      <c r="C33" s="24" t="s">
        <v>123</v>
      </c>
      <c r="D33" s="22">
        <v>255463</v>
      </c>
      <c r="E33" s="22">
        <v>190000</v>
      </c>
      <c r="F33" s="41">
        <v>33</v>
      </c>
      <c r="G33" s="41">
        <v>12</v>
      </c>
      <c r="H33" s="41">
        <v>11</v>
      </c>
      <c r="I33" s="41">
        <v>5</v>
      </c>
      <c r="J33" s="41">
        <v>8</v>
      </c>
      <c r="K33" s="41">
        <v>9</v>
      </c>
      <c r="L33" s="41">
        <v>4</v>
      </c>
      <c r="M33" s="12">
        <f t="shared" si="0"/>
        <v>82</v>
      </c>
    </row>
    <row r="34" spans="1:13" x14ac:dyDescent="0.2">
      <c r="A34" s="43" t="s">
        <v>124</v>
      </c>
      <c r="B34" s="23" t="s">
        <v>88</v>
      </c>
      <c r="C34" s="24" t="s">
        <v>125</v>
      </c>
      <c r="D34" s="22">
        <v>239300</v>
      </c>
      <c r="E34" s="22">
        <v>100000</v>
      </c>
      <c r="F34" s="41">
        <v>34</v>
      </c>
      <c r="G34" s="41">
        <v>7</v>
      </c>
      <c r="H34" s="41">
        <v>13</v>
      </c>
      <c r="I34" s="41">
        <v>5</v>
      </c>
      <c r="J34" s="41">
        <v>9</v>
      </c>
      <c r="K34" s="41">
        <v>9</v>
      </c>
      <c r="L34" s="41">
        <v>5</v>
      </c>
      <c r="M34" s="12">
        <f t="shared" si="0"/>
        <v>82</v>
      </c>
    </row>
    <row r="35" spans="1:13" x14ac:dyDescent="0.2">
      <c r="A35" s="43" t="s">
        <v>127</v>
      </c>
      <c r="B35" s="42" t="s">
        <v>128</v>
      </c>
      <c r="C35" s="24" t="s">
        <v>129</v>
      </c>
      <c r="D35" s="22">
        <v>60000</v>
      </c>
      <c r="E35" s="22">
        <v>25000</v>
      </c>
      <c r="F35" s="41">
        <v>27</v>
      </c>
      <c r="G35" s="41">
        <v>13</v>
      </c>
      <c r="H35" s="41">
        <v>6</v>
      </c>
      <c r="I35" s="41">
        <v>1</v>
      </c>
      <c r="J35" s="41">
        <v>1</v>
      </c>
      <c r="K35" s="41">
        <v>1</v>
      </c>
      <c r="L35" s="41">
        <v>5</v>
      </c>
      <c r="M35" s="12">
        <f t="shared" si="0"/>
        <v>54</v>
      </c>
    </row>
    <row r="36" spans="1:13" ht="25.5" x14ac:dyDescent="0.2">
      <c r="A36" s="44" t="s">
        <v>130</v>
      </c>
      <c r="B36" s="23" t="s">
        <v>131</v>
      </c>
      <c r="C36" s="43" t="s">
        <v>132</v>
      </c>
      <c r="D36" s="22">
        <v>75000</v>
      </c>
      <c r="E36" s="22">
        <v>50000</v>
      </c>
      <c r="F36" s="41">
        <v>30</v>
      </c>
      <c r="G36" s="41">
        <v>13</v>
      </c>
      <c r="H36" s="41">
        <v>12</v>
      </c>
      <c r="I36" s="41">
        <v>1</v>
      </c>
      <c r="J36" s="41">
        <v>3</v>
      </c>
      <c r="K36" s="41">
        <v>3</v>
      </c>
      <c r="L36" s="41">
        <v>4</v>
      </c>
      <c r="M36" s="12">
        <f t="shared" si="0"/>
        <v>66</v>
      </c>
    </row>
    <row r="37" spans="1:13" x14ac:dyDescent="0.2">
      <c r="A37" s="44" t="s">
        <v>134</v>
      </c>
      <c r="B37" s="23" t="s">
        <v>88</v>
      </c>
      <c r="C37" s="44" t="s">
        <v>135</v>
      </c>
      <c r="D37" s="22">
        <v>108900</v>
      </c>
      <c r="E37" s="22">
        <v>63900</v>
      </c>
      <c r="F37" s="41">
        <v>26</v>
      </c>
      <c r="G37" s="41">
        <v>7</v>
      </c>
      <c r="H37" s="41">
        <v>12</v>
      </c>
      <c r="I37" s="41">
        <v>5</v>
      </c>
      <c r="J37" s="41">
        <v>9</v>
      </c>
      <c r="K37" s="41">
        <v>9</v>
      </c>
      <c r="L37" s="41">
        <v>5</v>
      </c>
      <c r="M37" s="12">
        <f t="shared" si="0"/>
        <v>73</v>
      </c>
    </row>
    <row r="38" spans="1:13" x14ac:dyDescent="0.2">
      <c r="A38" s="45" t="s">
        <v>142</v>
      </c>
      <c r="B38" s="23" t="s">
        <v>143</v>
      </c>
      <c r="C38" s="46" t="s">
        <v>144</v>
      </c>
      <c r="D38" s="22">
        <v>1012434</v>
      </c>
      <c r="E38" s="22">
        <v>450000</v>
      </c>
      <c r="F38" s="25">
        <v>35</v>
      </c>
      <c r="G38" s="12">
        <v>14</v>
      </c>
      <c r="H38" s="12">
        <v>14</v>
      </c>
      <c r="I38" s="12">
        <v>4</v>
      </c>
      <c r="J38" s="12">
        <v>7</v>
      </c>
      <c r="K38" s="12">
        <v>9</v>
      </c>
      <c r="L38" s="12">
        <v>5</v>
      </c>
      <c r="M38" s="12">
        <f t="shared" si="0"/>
        <v>88</v>
      </c>
    </row>
    <row r="39" spans="1:13" x14ac:dyDescent="0.2">
      <c r="A39" s="16" t="s">
        <v>148</v>
      </c>
      <c r="B39" s="10" t="s">
        <v>119</v>
      </c>
      <c r="C39" s="27" t="s">
        <v>120</v>
      </c>
      <c r="D39" s="21">
        <v>88380</v>
      </c>
      <c r="E39" s="21">
        <v>59000</v>
      </c>
      <c r="F39" s="25">
        <v>31</v>
      </c>
      <c r="G39" s="12">
        <v>12</v>
      </c>
      <c r="H39" s="12">
        <v>12</v>
      </c>
      <c r="I39" s="12">
        <v>5</v>
      </c>
      <c r="J39" s="12">
        <v>9</v>
      </c>
      <c r="K39" s="12">
        <v>9</v>
      </c>
      <c r="L39" s="12">
        <v>2</v>
      </c>
      <c r="M39" s="12">
        <f t="shared" si="0"/>
        <v>80</v>
      </c>
    </row>
    <row r="40" spans="1:13" ht="25.5" x14ac:dyDescent="0.2">
      <c r="A40" s="16" t="s">
        <v>149</v>
      </c>
      <c r="B40" s="13" t="s">
        <v>103</v>
      </c>
      <c r="C40" s="27" t="s">
        <v>150</v>
      </c>
      <c r="D40" s="21">
        <v>164300</v>
      </c>
      <c r="E40" s="21">
        <v>100000</v>
      </c>
      <c r="F40" s="25">
        <v>37</v>
      </c>
      <c r="G40" s="12">
        <v>13</v>
      </c>
      <c r="H40" s="12">
        <v>14</v>
      </c>
      <c r="I40" s="12">
        <v>5</v>
      </c>
      <c r="J40" s="12">
        <v>9</v>
      </c>
      <c r="K40" s="12">
        <v>8</v>
      </c>
      <c r="L40" s="12">
        <v>5</v>
      </c>
      <c r="M40" s="12">
        <f t="shared" si="0"/>
        <v>91</v>
      </c>
    </row>
    <row r="41" spans="1:13" ht="25.5" x14ac:dyDescent="0.2">
      <c r="A41" s="16" t="s">
        <v>152</v>
      </c>
      <c r="B41" s="36" t="s">
        <v>153</v>
      </c>
      <c r="C41" s="29" t="s">
        <v>154</v>
      </c>
      <c r="D41" s="30">
        <v>186270</v>
      </c>
      <c r="E41" s="30">
        <v>120000</v>
      </c>
      <c r="F41" s="25">
        <v>35</v>
      </c>
      <c r="G41" s="25">
        <v>9</v>
      </c>
      <c r="H41" s="25">
        <v>13</v>
      </c>
      <c r="I41" s="25">
        <v>5</v>
      </c>
      <c r="J41" s="25">
        <v>7</v>
      </c>
      <c r="K41" s="25">
        <v>9</v>
      </c>
      <c r="L41" s="25">
        <v>2</v>
      </c>
      <c r="M41" s="12">
        <f t="shared" si="0"/>
        <v>80</v>
      </c>
    </row>
    <row r="42" spans="1:13" ht="25.5" x14ac:dyDescent="0.2">
      <c r="A42" s="16" t="s">
        <v>155</v>
      </c>
      <c r="B42" s="36" t="s">
        <v>156</v>
      </c>
      <c r="C42" s="29" t="s">
        <v>157</v>
      </c>
      <c r="D42" s="30">
        <v>2236903</v>
      </c>
      <c r="E42" s="30">
        <v>150000</v>
      </c>
      <c r="F42" s="25">
        <v>36</v>
      </c>
      <c r="G42" s="25">
        <v>14</v>
      </c>
      <c r="H42" s="25">
        <v>14</v>
      </c>
      <c r="I42" s="25">
        <v>5</v>
      </c>
      <c r="J42" s="25">
        <v>10</v>
      </c>
      <c r="K42" s="25">
        <v>9</v>
      </c>
      <c r="L42" s="25">
        <v>4</v>
      </c>
      <c r="M42" s="12">
        <f t="shared" si="0"/>
        <v>92</v>
      </c>
    </row>
    <row r="43" spans="1:13" ht="25.5" x14ac:dyDescent="0.2">
      <c r="A43" s="16" t="s">
        <v>158</v>
      </c>
      <c r="B43" s="28" t="s">
        <v>131</v>
      </c>
      <c r="C43" s="29" t="s">
        <v>159</v>
      </c>
      <c r="D43" s="30">
        <v>244816</v>
      </c>
      <c r="E43" s="30">
        <v>150000</v>
      </c>
      <c r="F43" s="25">
        <v>35</v>
      </c>
      <c r="G43" s="25">
        <v>9</v>
      </c>
      <c r="H43" s="25">
        <v>12</v>
      </c>
      <c r="I43" s="25">
        <v>5</v>
      </c>
      <c r="J43" s="25">
        <v>10</v>
      </c>
      <c r="K43" s="25">
        <v>9</v>
      </c>
      <c r="L43" s="25">
        <v>4</v>
      </c>
      <c r="M43" s="12">
        <f t="shared" si="0"/>
        <v>84</v>
      </c>
    </row>
    <row r="44" spans="1:13" x14ac:dyDescent="0.2">
      <c r="A44" s="16" t="s">
        <v>161</v>
      </c>
      <c r="B44" s="36" t="s">
        <v>162</v>
      </c>
      <c r="C44" s="29" t="s">
        <v>163</v>
      </c>
      <c r="D44" s="70">
        <v>1063720</v>
      </c>
      <c r="E44" s="30">
        <v>300000</v>
      </c>
      <c r="F44" s="25">
        <v>37</v>
      </c>
      <c r="G44" s="25">
        <v>14</v>
      </c>
      <c r="H44" s="25">
        <v>14</v>
      </c>
      <c r="I44" s="25">
        <v>5</v>
      </c>
      <c r="J44" s="25">
        <v>8</v>
      </c>
      <c r="K44" s="25">
        <v>8</v>
      </c>
      <c r="L44" s="25">
        <v>4</v>
      </c>
      <c r="M44" s="12">
        <f t="shared" si="0"/>
        <v>90</v>
      </c>
    </row>
    <row r="45" spans="1:13" x14ac:dyDescent="0.2">
      <c r="A45" s="16" t="s">
        <v>164</v>
      </c>
      <c r="B45" s="28" t="s">
        <v>45</v>
      </c>
      <c r="C45" s="29" t="s">
        <v>165</v>
      </c>
      <c r="D45" s="30">
        <v>167900</v>
      </c>
      <c r="E45" s="30">
        <v>120000</v>
      </c>
      <c r="F45" s="25">
        <v>32</v>
      </c>
      <c r="G45" s="25">
        <v>10</v>
      </c>
      <c r="H45" s="25">
        <v>12</v>
      </c>
      <c r="I45" s="25">
        <v>5</v>
      </c>
      <c r="J45" s="25">
        <v>8</v>
      </c>
      <c r="K45" s="25">
        <v>7</v>
      </c>
      <c r="L45" s="25">
        <v>3</v>
      </c>
      <c r="M45" s="12">
        <f t="shared" si="0"/>
        <v>77</v>
      </c>
    </row>
    <row r="46" spans="1:13" ht="25.5" x14ac:dyDescent="0.25">
      <c r="A46" s="17" t="s">
        <v>168</v>
      </c>
      <c r="B46" s="71" t="s">
        <v>156</v>
      </c>
      <c r="C46" s="72" t="s">
        <v>169</v>
      </c>
      <c r="D46" s="59">
        <v>2115250</v>
      </c>
      <c r="E46" s="59">
        <v>90000</v>
      </c>
      <c r="F46" s="47">
        <v>38</v>
      </c>
      <c r="G46" s="47">
        <v>14</v>
      </c>
      <c r="H46" s="47">
        <v>14</v>
      </c>
      <c r="I46" s="47">
        <v>5</v>
      </c>
      <c r="J46" s="47">
        <v>9</v>
      </c>
      <c r="K46" s="47">
        <v>9</v>
      </c>
      <c r="L46" s="47">
        <v>4</v>
      </c>
      <c r="M46" s="12">
        <f t="shared" si="0"/>
        <v>93</v>
      </c>
    </row>
    <row r="47" spans="1:13" ht="25.5" x14ac:dyDescent="0.25">
      <c r="A47" s="17" t="s">
        <v>170</v>
      </c>
      <c r="B47" s="71" t="s">
        <v>156</v>
      </c>
      <c r="C47" s="72" t="s">
        <v>171</v>
      </c>
      <c r="D47" s="59">
        <v>1915500</v>
      </c>
      <c r="E47" s="59">
        <v>45000</v>
      </c>
      <c r="F47" s="47">
        <v>35</v>
      </c>
      <c r="G47" s="47">
        <v>14</v>
      </c>
      <c r="H47" s="47">
        <v>11</v>
      </c>
      <c r="I47" s="47">
        <v>5</v>
      </c>
      <c r="J47" s="47">
        <v>0</v>
      </c>
      <c r="K47" s="47">
        <v>0</v>
      </c>
      <c r="L47" s="47">
        <v>4</v>
      </c>
      <c r="M47" s="12">
        <f t="shared" si="0"/>
        <v>69</v>
      </c>
    </row>
    <row r="48" spans="1:13" x14ac:dyDescent="0.25">
      <c r="A48" s="17" t="s">
        <v>172</v>
      </c>
      <c r="B48" s="71" t="s">
        <v>128</v>
      </c>
      <c r="C48" s="72" t="s">
        <v>173</v>
      </c>
      <c r="D48" s="59">
        <v>305000</v>
      </c>
      <c r="E48" s="59">
        <v>100000</v>
      </c>
      <c r="F48" s="47">
        <v>34</v>
      </c>
      <c r="G48" s="47">
        <v>12</v>
      </c>
      <c r="H48" s="47">
        <v>11</v>
      </c>
      <c r="I48" s="47">
        <v>5</v>
      </c>
      <c r="J48" s="47">
        <v>9</v>
      </c>
      <c r="K48" s="47">
        <v>8</v>
      </c>
      <c r="L48" s="47">
        <v>5</v>
      </c>
      <c r="M48" s="12">
        <f t="shared" si="0"/>
        <v>84</v>
      </c>
    </row>
    <row r="49" spans="1:13" x14ac:dyDescent="0.25">
      <c r="A49" s="17" t="s">
        <v>174</v>
      </c>
      <c r="B49" s="71" t="s">
        <v>103</v>
      </c>
      <c r="C49" s="72" t="s">
        <v>175</v>
      </c>
      <c r="D49" s="59">
        <v>115700</v>
      </c>
      <c r="E49" s="59">
        <v>78000</v>
      </c>
      <c r="F49" s="47">
        <v>33</v>
      </c>
      <c r="G49" s="47">
        <v>13</v>
      </c>
      <c r="H49" s="47">
        <v>11</v>
      </c>
      <c r="I49" s="47">
        <v>5</v>
      </c>
      <c r="J49" s="47">
        <v>9</v>
      </c>
      <c r="K49" s="47">
        <v>9</v>
      </c>
      <c r="L49" s="47">
        <v>5</v>
      </c>
      <c r="M49" s="12">
        <f t="shared" si="0"/>
        <v>85</v>
      </c>
    </row>
    <row r="50" spans="1:13" ht="38.25" x14ac:dyDescent="0.25">
      <c r="A50" s="17" t="s">
        <v>176</v>
      </c>
      <c r="B50" s="71" t="s">
        <v>177</v>
      </c>
      <c r="C50" s="72" t="s">
        <v>178</v>
      </c>
      <c r="D50" s="59">
        <v>330000</v>
      </c>
      <c r="E50" s="59">
        <v>120000</v>
      </c>
      <c r="F50" s="47">
        <v>30</v>
      </c>
      <c r="G50" s="47">
        <v>10</v>
      </c>
      <c r="H50" s="47">
        <v>11</v>
      </c>
      <c r="I50" s="47">
        <v>5</v>
      </c>
      <c r="J50" s="47">
        <v>8</v>
      </c>
      <c r="K50" s="47">
        <v>8</v>
      </c>
      <c r="L50" s="47">
        <v>2</v>
      </c>
      <c r="M50" s="12">
        <f t="shared" si="0"/>
        <v>74</v>
      </c>
    </row>
  </sheetData>
  <mergeCells count="16">
    <mergeCell ref="M10:M11"/>
    <mergeCell ref="A6:C6"/>
    <mergeCell ref="D7:M7"/>
    <mergeCell ref="D8:M8"/>
    <mergeCell ref="A10:A12"/>
    <mergeCell ref="B10:B12"/>
    <mergeCell ref="C10:C12"/>
    <mergeCell ref="D10:D12"/>
    <mergeCell ref="E10:E12"/>
    <mergeCell ref="F10:F11"/>
    <mergeCell ref="G10:G11"/>
    <mergeCell ref="H10:H11"/>
    <mergeCell ref="I10:I11"/>
    <mergeCell ref="J10:J11"/>
    <mergeCell ref="K10:K11"/>
    <mergeCell ref="L10:L11"/>
  </mergeCells>
  <dataValidations count="4">
    <dataValidation type="decimal" operator="lessThanOrEqual" allowBlank="1" showInputMessage="1" showErrorMessage="1" error="max. 40" sqref="F13:F30 J31:J32 F33:F50 G41:L50" xr:uid="{A3A23586-5AF4-42E2-8FEB-060AE928D16C}">
      <formula1>40</formula1>
    </dataValidation>
    <dataValidation type="decimal" operator="lessThanOrEqual" allowBlank="1" showInputMessage="1" showErrorMessage="1" error="max. 15" sqref="G13:H30 K31:L32 G33:H40" xr:uid="{E63625FE-88B7-4EB3-A5B8-A5E0DDF9D0EC}">
      <formula1>15</formula1>
    </dataValidation>
    <dataValidation type="decimal" operator="lessThanOrEqual" allowBlank="1" showInputMessage="1" showErrorMessage="1" error="max. 10" sqref="J13:K26 F27:G30 J33:K37 F38:G38 J39:K40" xr:uid="{DB9B6C09-C301-4463-BEB7-B63C9A6D4797}">
      <formula1>10</formula1>
    </dataValidation>
    <dataValidation type="decimal" operator="lessThanOrEqual" allowBlank="1" showInputMessage="1" showErrorMessage="1" error="max. 5" sqref="I13:I30 L13:L26 H27:H30 L33:L37 H38 I33:I40 L39:L40" xr:uid="{12044E3E-0663-42A5-92C5-BFC8C58D8DB7}">
      <formula1>5</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vt:i4>
      </vt:variant>
    </vt:vector>
  </HeadingPairs>
  <TitlesOfParts>
    <vt:vector size="13" baseType="lpstr">
      <vt:lpstr>ucast na zahr. fest. a cenach</vt:lpstr>
      <vt:lpstr>BK</vt:lpstr>
      <vt:lpstr>ČK</vt:lpstr>
      <vt:lpstr>HB</vt:lpstr>
      <vt:lpstr>JK</vt:lpstr>
      <vt:lpstr>LC</vt:lpstr>
      <vt:lpstr>LG</vt:lpstr>
      <vt:lpstr>MŠ</vt:lpstr>
      <vt:lpstr>NS</vt:lpstr>
      <vt:lpstr>PK</vt:lpstr>
      <vt:lpstr>PBa</vt:lpstr>
      <vt:lpstr>PBi</vt:lpstr>
      <vt:lpstr>'ucast na zahr. fest. a cenach'!Oblast_tisku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Kateřina Vojkůvková</dc:creator>
  <cp:lastModifiedBy>Monika Bartošová</cp:lastModifiedBy>
  <cp:lastPrinted>2015-07-13T10:02:24Z</cp:lastPrinted>
  <dcterms:created xsi:type="dcterms:W3CDTF">2013-12-06T22:03:05Z</dcterms:created>
  <dcterms:modified xsi:type="dcterms:W3CDTF">2023-11-06T17:22:09Z</dcterms:modified>
</cp:coreProperties>
</file>