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3\11. jednání - listopad\"/>
    </mc:Choice>
  </mc:AlternateContent>
  <xr:revisionPtr revIDLastSave="0" documentId="8_{317C8535-1E84-4824-972B-4EDDC061A8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iodika portály" sheetId="2" r:id="rId1"/>
    <sheet name="BK" sheetId="3" r:id="rId2"/>
    <sheet name="HB" sheetId="4" r:id="rId3"/>
    <sheet name="LC" sheetId="5" r:id="rId4"/>
    <sheet name="LG" sheetId="6" r:id="rId5"/>
    <sheet name="MŠ" sheetId="7" r:id="rId6"/>
    <sheet name="NS" sheetId="8" r:id="rId7"/>
    <sheet name="PK" sheetId="9" r:id="rId8"/>
    <sheet name="PBa" sheetId="10" r:id="rId9"/>
    <sheet name="PBi" sheetId="11" r:id="rId10"/>
  </sheets>
  <definedNames>
    <definedName name="_xlnm.Print_Area" localSheetId="0">'periodika portály'!$A$1:$U$25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1" l="1"/>
  <c r="D19" i="11"/>
  <c r="M18" i="11"/>
  <c r="M17" i="11"/>
  <c r="M16" i="11"/>
  <c r="M15" i="11"/>
  <c r="M14" i="11"/>
  <c r="M13" i="11"/>
  <c r="E19" i="10"/>
  <c r="D19" i="10"/>
  <c r="M18" i="10"/>
  <c r="M17" i="10"/>
  <c r="M16" i="10"/>
  <c r="M15" i="10"/>
  <c r="M14" i="10"/>
  <c r="M13" i="10"/>
  <c r="E19" i="9"/>
  <c r="D19" i="9"/>
  <c r="M18" i="9"/>
  <c r="M17" i="9"/>
  <c r="M16" i="9"/>
  <c r="M15" i="9"/>
  <c r="M14" i="9"/>
  <c r="M13" i="9"/>
  <c r="E19" i="8"/>
  <c r="D19" i="8"/>
  <c r="M18" i="8"/>
  <c r="M17" i="8"/>
  <c r="M16" i="8"/>
  <c r="M15" i="8"/>
  <c r="M14" i="8"/>
  <c r="M13" i="8"/>
  <c r="E19" i="7"/>
  <c r="D19" i="7"/>
  <c r="M18" i="7"/>
  <c r="M17" i="7"/>
  <c r="M16" i="7"/>
  <c r="M15" i="7"/>
  <c r="M14" i="7"/>
  <c r="M13" i="7"/>
  <c r="E19" i="6"/>
  <c r="D19" i="6"/>
  <c r="M18" i="6"/>
  <c r="M17" i="6"/>
  <c r="M16" i="6"/>
  <c r="M15" i="6"/>
  <c r="M14" i="6"/>
  <c r="M13" i="6"/>
  <c r="E19" i="5"/>
  <c r="D19" i="5"/>
  <c r="M18" i="5"/>
  <c r="M17" i="5"/>
  <c r="M16" i="5"/>
  <c r="M15" i="5"/>
  <c r="M14" i="5"/>
  <c r="M13" i="5"/>
  <c r="E19" i="4"/>
  <c r="D19" i="4"/>
  <c r="M18" i="4"/>
  <c r="M17" i="4"/>
  <c r="M16" i="4"/>
  <c r="M15" i="4"/>
  <c r="M14" i="4"/>
  <c r="M13" i="4"/>
  <c r="M13" i="3"/>
  <c r="M14" i="3"/>
  <c r="M15" i="3"/>
  <c r="M16" i="3"/>
  <c r="M17" i="3"/>
  <c r="M18" i="3"/>
  <c r="D19" i="3"/>
  <c r="E19" i="3"/>
  <c r="E19" i="2" l="1"/>
  <c r="D19" i="2"/>
  <c r="N19" i="2" l="1"/>
  <c r="N20" i="2" s="1"/>
</calcChain>
</file>

<file path=xl/sharedStrings.xml><?xml version="1.0" encoding="utf-8"?>
<sst xmlns="http://schemas.openxmlformats.org/spreadsheetml/2006/main" count="541" uniqueCount="71">
  <si>
    <t>evidenční číslo projektu</t>
  </si>
  <si>
    <t>název žadatele</t>
  </si>
  <si>
    <t>požadovaná podpora</t>
  </si>
  <si>
    <t>Kredit žadatele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</si>
  <si>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</si>
  <si>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</si>
  <si>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</si>
  <si>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</si>
  <si>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</si>
  <si>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</si>
  <si>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</si>
  <si>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</si>
  <si>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</si>
  <si>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</si>
  <si>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</si>
  <si>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</si>
  <si>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</si>
  <si>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</si>
  <si>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</si>
  <si>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</si>
  <si>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</si>
  <si>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</si>
  <si>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Srozumitelnost a úplnost podané žádosti včetně příloh</t>
  </si>
  <si>
    <t>Ekonomické parametry projektu</t>
  </si>
  <si>
    <t>1. Podpora tištěných i online odborných filmových periodik</t>
  </si>
  <si>
    <t>2. Rozvoj kvalifikované filmové kritiky</t>
  </si>
  <si>
    <r>
      <t>Dotační okruh:</t>
    </r>
    <r>
      <rPr>
        <sz val="9.5"/>
        <color theme="1"/>
        <rFont val="Arial"/>
        <family val="2"/>
        <charset val="238"/>
      </rPr>
      <t xml:space="preserve"> 6. publikační činnost v oblasti kinematografie a činnost v oblasti filmové vědy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</si>
  <si>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</si>
  <si>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Obsahová kvalita projektu</t>
  </si>
  <si>
    <t>Realizační strategie</t>
  </si>
  <si>
    <t>Podpora je určena pro kontinuální vydávání odborných filmových periodik v roce 2023, které vycházejí jak v tisku, tak online (internetové portály). Podpora není určena pro internetové portály rozcestníkového typu, které zpřístupňují legální audiovizuální obsah na internetu a svou podstatou patří mezi distribuční projekty. Podpora není určena projektům, které bez větších redakčních úprav shromažďují informace o filmu (programy kin, databáze filmů apod.), nebo které jsou doplňkem jiných projektů, které mohou být ze své povahy podporovány v jiných okruzích (festivaly, vzdělávací akce, celoroční činnosti institucí apod.).</t>
  </si>
  <si>
    <t>Periodické publikace a internetové portály v roce 2024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</si>
  <si>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2023-6-3-27</t>
    </r>
  </si>
  <si>
    <r>
      <t xml:space="preserve">Lhůta pro podávání žádostí: </t>
    </r>
    <r>
      <rPr>
        <sz val="9.5"/>
        <rFont val="Arial"/>
        <family val="2"/>
        <charset val="238"/>
      </rPr>
      <t>28</t>
    </r>
    <r>
      <rPr>
        <sz val="9.5"/>
        <color theme="1"/>
        <rFont val="Arial"/>
        <family val="2"/>
        <charset val="238"/>
      </rPr>
      <t>. 7.-28. 8. 2023</t>
    </r>
  </si>
  <si>
    <r>
      <t xml:space="preserve">Finanční alokace: </t>
    </r>
    <r>
      <rPr>
        <sz val="9.5"/>
        <rFont val="Arial"/>
        <family val="2"/>
        <charset val="238"/>
      </rPr>
      <t>2 500 000 Kč</t>
    </r>
  </si>
  <si>
    <t>6189/2023</t>
  </si>
  <si>
    <t>6192/2023</t>
  </si>
  <si>
    <t>6202/2023</t>
  </si>
  <si>
    <t>6204/2023</t>
  </si>
  <si>
    <t>6219/2023</t>
  </si>
  <si>
    <t>6231/2023</t>
  </si>
  <si>
    <t>Sdružení přátel Cinepuru, zapsaný spolek</t>
  </si>
  <si>
    <t>Národní filmový archiv p.o.</t>
  </si>
  <si>
    <t>DOC.DREAM services s.r.o.</t>
  </si>
  <si>
    <t>Spolek přátel Filmu a doby, z.s.</t>
  </si>
  <si>
    <t>Michaela Režová</t>
  </si>
  <si>
    <t>Český filmový a televizní svaz FITES, z.s.</t>
  </si>
  <si>
    <t>Filmový dvouměsíčník CINEPUR a on-line platforma CINEPUR.CZ: propagace a reflexe české kinematografie</t>
  </si>
  <si>
    <t>Revue Filmového přehledu 2024</t>
  </si>
  <si>
    <t>DOK.REVUE 2024 - Celoroční informační platforma o dokumentárním filmu</t>
  </si>
  <si>
    <t>FILM A DOBA - kritický čtvrtletník o filmu</t>
  </si>
  <si>
    <t>f-a-t.cz</t>
  </si>
  <si>
    <t>Časopis SYNCHRON, periodická publikace</t>
  </si>
  <si>
    <t>ano</t>
  </si>
  <si>
    <t>výše podpory</t>
  </si>
  <si>
    <t xml:space="preserve"> bodové hodnocení</t>
  </si>
  <si>
    <t>71%</t>
  </si>
  <si>
    <t>36%</t>
  </si>
  <si>
    <t>84%</t>
  </si>
  <si>
    <t>68%</t>
  </si>
  <si>
    <t>78%</t>
  </si>
  <si>
    <t>70%</t>
  </si>
  <si>
    <t>ne</t>
  </si>
  <si>
    <t>investiční dotace</t>
  </si>
  <si>
    <t>50%</t>
  </si>
  <si>
    <t>80%</t>
  </si>
  <si>
    <t>90%</t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</si>
  <si>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ledna 2025</t>
    </r>
  </si>
  <si>
    <t>31.01.2025</t>
  </si>
  <si>
    <r>
      <t xml:space="preserve">Lhůta pro dokončení projektu: </t>
    </r>
    <r>
      <rPr>
        <sz val="9.5"/>
        <rFont val="Arial"/>
        <family val="2"/>
        <charset val="238"/>
      </rPr>
      <t>dle žádosti, nejpozději do 31. ledna 2025</t>
    </r>
  </si>
  <si>
    <r>
      <t>Lhůta pro dokončení projektu:</t>
    </r>
    <r>
      <rPr>
        <sz val="9.5"/>
        <rFont val="Arial"/>
        <family val="2"/>
        <charset val="238"/>
      </rPr>
      <t xml:space="preserve"> dle žádosti, nejpozději do 31. ledna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</si>
</sst>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indexed="8"/>
      <name val="Arial"/>
      <family val="2"/>
      <charset val="238"/>
    </font>
    <font>
      <sz val="9.5"/>
      <color rgb="FF333333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3">
    <xf numFmtId="0" fontId="0" fillId="0" borderId="0"/>
    <xf numFmtId="0" fontId="7" fillId="0" borderId="0"/>
    <xf numFmtId="9" fontId="11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3" fontId="3" fillId="2" borderId="0" xfId="0" applyNumberFormat="1" applyFont="1" applyFill="1" applyAlignment="1">
      <alignment horizontal="right" vertical="top"/>
    </xf>
    <xf numFmtId="3" fontId="3" fillId="2" borderId="0" xfId="0" applyNumberFormat="1" applyFont="1" applyFill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/>
    <xf numFmtId="0" fontId="8" fillId="2" borderId="1" xfId="0" applyFont="1" applyFill="1" applyBorder="1"/>
    <xf numFmtId="3" fontId="3" fillId="2" borderId="1" xfId="1" applyNumberFormat="1" applyFont="1" applyFill="1" applyBorder="1"/>
    <xf numFmtId="3" fontId="9" fillId="2" borderId="1" xfId="1" applyNumberFormat="1" applyFont="1" applyFill="1" applyBorder="1"/>
    <xf numFmtId="2" fontId="3" fillId="2" borderId="1" xfId="0" applyNumberFormat="1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right" vertical="top"/>
    </xf>
    <xf numFmtId="49" fontId="3" fillId="2" borderId="1" xfId="0" applyNumberFormat="1" applyFont="1" applyFill="1" applyBorder="1" applyAlignment="1">
      <alignment horizontal="left" vertical="top"/>
    </xf>
    <xf numFmtId="0" fontId="9" fillId="2" borderId="1" xfId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3" fontId="8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8" fillId="2" borderId="1" xfId="0" applyFont="1" applyFill="1" applyBorder="1" applyAlignment="1">
      <alignment wrapText="1"/>
    </xf>
    <xf numFmtId="3" fontId="8" fillId="2" borderId="1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9" fontId="3" fillId="2" borderId="0" xfId="2" applyFont="1" applyFill="1" applyAlignment="1">
      <alignment horizontal="left" vertical="top"/>
    </xf>
    <xf numFmtId="49" fontId="3" fillId="2" borderId="1" xfId="0" applyNumberFormat="1" applyFont="1" applyFill="1" applyBorder="1" applyAlignment="1">
      <alignment horizontal="center" vertical="top"/>
    </xf>
    <xf numFmtId="14" fontId="9" fillId="2" borderId="1" xfId="1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14" fontId="3" fillId="2" borderId="1" xfId="1" applyNumberFormat="1" applyFont="1" applyFill="1" applyBorder="1" applyAlignment="1">
      <alignment horizontal="center"/>
    </xf>
    <xf numFmtId="3" fontId="3" fillId="2" borderId="1" xfId="0" applyNumberFormat="1" applyFont="1" applyFill="1" applyBorder="1"/>
  </cellXfs>
  <cellStyles count="3">
    <cellStyle name="Normální" xfId="0" builtinId="0"/>
    <cellStyle name="normální_brutalni tabulka(2aaa" xfId="1" xr:uid="{DCA9AABB-A57A-4076-9B38-F5CFA3022F5D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20"/>
  <sheetViews>
    <sheetView tabSelected="1" zoomScale="78" zoomScaleNormal="78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4" width="14.42578125" style="2" customWidth="1"/>
    <col min="15" max="15" width="16.28515625" style="2" customWidth="1"/>
    <col min="16" max="16" width="10.28515625" style="2" customWidth="1"/>
    <col min="17" max="18" width="9.28515625" style="2" customWidth="1"/>
    <col min="19" max="19" width="10.28515625" style="2" customWidth="1"/>
    <col min="20" max="21" width="15.7109375" style="2" customWidth="1"/>
    <col min="22" max="16384" width="9.140625" style="2"/>
  </cols>
  <sheetData>
    <row r="1" spans="1:85" ht="38.25" customHeight="1" x14ac:dyDescent="0.25">
      <c r="A1" s="1" t="s">
        <v>31</v>
      </c>
    </row>
    <row r="2" spans="1:85" s="5" customFormat="1" ht="15" customHeight="1" x14ac:dyDescent="0.25">
      <c r="A2" s="4" t="s">
        <v>32</v>
      </c>
      <c r="D2" s="4" t="s">
        <v>19</v>
      </c>
    </row>
    <row r="3" spans="1:85" s="5" customFormat="1" ht="15" customHeight="1" x14ac:dyDescent="0.25">
      <c r="A3" s="4" t="s">
        <v>26</v>
      </c>
      <c r="D3" s="5" t="s">
        <v>24</v>
      </c>
    </row>
    <row r="4" spans="1:85" s="5" customFormat="1" ht="15" customHeight="1" x14ac:dyDescent="0.25">
      <c r="A4" s="4" t="s">
        <v>33</v>
      </c>
      <c r="D4" s="5" t="s">
        <v>25</v>
      </c>
    </row>
    <row r="5" spans="1:85" s="5" customFormat="1" ht="15" customHeight="1" x14ac:dyDescent="0.25">
      <c r="A5" s="4" t="s">
        <v>34</v>
      </c>
    </row>
    <row r="6" spans="1:85" s="5" customFormat="1" ht="15" customHeight="1" x14ac:dyDescent="0.25">
      <c r="A6" s="19" t="s">
        <v>67</v>
      </c>
      <c r="B6" s="19"/>
      <c r="C6" s="19"/>
      <c r="D6" s="4" t="s">
        <v>20</v>
      </c>
    </row>
    <row r="7" spans="1:85" s="5" customFormat="1" ht="15" customHeight="1" x14ac:dyDescent="0.25">
      <c r="A7" s="7" t="s">
        <v>27</v>
      </c>
      <c r="D7" s="20" t="s">
        <v>30</v>
      </c>
      <c r="E7" s="20"/>
      <c r="F7" s="20"/>
      <c r="G7" s="20"/>
      <c r="H7" s="20"/>
      <c r="I7" s="20"/>
      <c r="J7" s="20"/>
      <c r="K7" s="20"/>
      <c r="L7" s="20"/>
      <c r="M7" s="20"/>
    </row>
    <row r="8" spans="1:85" ht="60" customHeight="1" x14ac:dyDescent="0.25">
      <c r="A8" s="8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85" x14ac:dyDescent="0.25">
      <c r="A9" s="6"/>
    </row>
    <row r="10" spans="1:85" ht="26.45" customHeight="1" x14ac:dyDescent="0.25">
      <c r="A10" s="11" t="s">
        <v>0</v>
      </c>
      <c r="B10" s="11" t="s">
        <v>1</v>
      </c>
      <c r="C10" s="11" t="s">
        <v>14</v>
      </c>
      <c r="D10" s="11" t="s">
        <v>11</v>
      </c>
      <c r="E10" s="23" t="s">
        <v>2</v>
      </c>
      <c r="F10" s="24" t="s">
        <v>28</v>
      </c>
      <c r="G10" s="24" t="s">
        <v>12</v>
      </c>
      <c r="H10" s="24" t="s">
        <v>13</v>
      </c>
      <c r="I10" s="24" t="s">
        <v>22</v>
      </c>
      <c r="J10" s="24" t="s">
        <v>23</v>
      </c>
      <c r="K10" s="24" t="s">
        <v>29</v>
      </c>
      <c r="L10" s="24" t="s">
        <v>3</v>
      </c>
      <c r="M10" s="24" t="s">
        <v>55</v>
      </c>
      <c r="N10" s="25" t="s">
        <v>54</v>
      </c>
      <c r="O10" s="26" t="s">
        <v>4</v>
      </c>
      <c r="P10" s="26" t="s">
        <v>5</v>
      </c>
      <c r="Q10" s="26" t="s">
        <v>6</v>
      </c>
      <c r="R10" s="26" t="s">
        <v>7</v>
      </c>
      <c r="S10" s="11" t="s">
        <v>8</v>
      </c>
      <c r="T10" s="11" t="s">
        <v>9</v>
      </c>
      <c r="U10" s="11" t="s">
        <v>10</v>
      </c>
    </row>
    <row r="11" spans="1:85" ht="59.45" customHeight="1" x14ac:dyDescent="0.25">
      <c r="A11" s="11"/>
      <c r="B11" s="11"/>
      <c r="C11" s="11"/>
      <c r="D11" s="11"/>
      <c r="E11" s="23"/>
      <c r="F11" s="11"/>
      <c r="G11" s="11"/>
      <c r="H11" s="11"/>
      <c r="I11" s="11"/>
      <c r="J11" s="11"/>
      <c r="K11" s="11"/>
      <c r="L11" s="11"/>
      <c r="M11" s="24"/>
      <c r="N11" s="25"/>
      <c r="O11" s="26"/>
      <c r="P11" s="26"/>
      <c r="Q11" s="26"/>
      <c r="R11" s="26"/>
      <c r="S11" s="11"/>
      <c r="T11" s="11"/>
      <c r="U11" s="11"/>
    </row>
    <row r="12" spans="1:85" x14ac:dyDescent="0.25">
      <c r="A12" s="11"/>
      <c r="B12" s="11"/>
      <c r="C12" s="11"/>
      <c r="D12" s="11"/>
      <c r="E12" s="23"/>
      <c r="F12" s="9" t="s">
        <v>21</v>
      </c>
      <c r="G12" s="9" t="s">
        <v>16</v>
      </c>
      <c r="H12" s="9" t="s">
        <v>16</v>
      </c>
      <c r="I12" s="9" t="s">
        <v>17</v>
      </c>
      <c r="J12" s="9" t="s">
        <v>18</v>
      </c>
      <c r="K12" s="9" t="s">
        <v>18</v>
      </c>
      <c r="L12" s="9" t="s">
        <v>17</v>
      </c>
      <c r="M12" s="9"/>
      <c r="N12" s="9"/>
      <c r="O12" s="9"/>
      <c r="P12" s="9"/>
      <c r="Q12" s="9"/>
      <c r="R12" s="9"/>
      <c r="S12" s="9"/>
      <c r="T12" s="9"/>
      <c r="U12" s="9"/>
    </row>
    <row r="13" spans="1:85" s="3" customFormat="1" ht="12.75" customHeight="1" x14ac:dyDescent="0.2">
      <c r="A13" s="44" t="s">
        <v>35</v>
      </c>
      <c r="B13" s="27" t="s">
        <v>41</v>
      </c>
      <c r="C13" s="28" t="s">
        <v>47</v>
      </c>
      <c r="D13" s="29">
        <v>1882000</v>
      </c>
      <c r="E13" s="30">
        <v>800000</v>
      </c>
      <c r="F13" s="31">
        <v>36.555599999999998</v>
      </c>
      <c r="G13" s="31">
        <v>13.5556</v>
      </c>
      <c r="H13" s="31">
        <v>13.777799999999999</v>
      </c>
      <c r="I13" s="31">
        <v>5</v>
      </c>
      <c r="J13" s="31">
        <v>9.3332999999999995</v>
      </c>
      <c r="K13" s="31">
        <v>8.8888999999999996</v>
      </c>
      <c r="L13" s="31">
        <v>4</v>
      </c>
      <c r="M13" s="31">
        <v>91.111099999999993</v>
      </c>
      <c r="N13" s="32">
        <v>800000</v>
      </c>
      <c r="O13" s="33" t="s">
        <v>63</v>
      </c>
      <c r="P13" s="34" t="s">
        <v>53</v>
      </c>
      <c r="Q13" s="34" t="s">
        <v>53</v>
      </c>
      <c r="R13" s="35" t="s">
        <v>56</v>
      </c>
      <c r="S13" s="47" t="s">
        <v>65</v>
      </c>
      <c r="T13" s="48">
        <v>45688</v>
      </c>
      <c r="U13" s="48">
        <v>45688</v>
      </c>
      <c r="V13" s="46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</row>
    <row r="14" spans="1:85" s="3" customFormat="1" ht="12.75" customHeight="1" x14ac:dyDescent="0.2">
      <c r="A14" s="39" t="s">
        <v>38</v>
      </c>
      <c r="B14" s="28" t="s">
        <v>44</v>
      </c>
      <c r="C14" s="28" t="s">
        <v>50</v>
      </c>
      <c r="D14" s="37">
        <v>1500000</v>
      </c>
      <c r="E14" s="37">
        <v>750000</v>
      </c>
      <c r="F14" s="31">
        <v>36.444400000000002</v>
      </c>
      <c r="G14" s="31">
        <v>13.4444</v>
      </c>
      <c r="H14" s="31">
        <v>13.5556</v>
      </c>
      <c r="I14" s="31">
        <v>5</v>
      </c>
      <c r="J14" s="31">
        <v>8.8888999999999996</v>
      </c>
      <c r="K14" s="31">
        <v>8.8888999999999996</v>
      </c>
      <c r="L14" s="31">
        <v>4</v>
      </c>
      <c r="M14" s="31">
        <v>90.222200000000001</v>
      </c>
      <c r="N14" s="32">
        <v>700000</v>
      </c>
      <c r="O14" s="33" t="s">
        <v>63</v>
      </c>
      <c r="P14" s="42" t="s">
        <v>53</v>
      </c>
      <c r="Q14" s="42" t="s">
        <v>53</v>
      </c>
      <c r="R14" s="35" t="s">
        <v>59</v>
      </c>
      <c r="S14" s="47" t="s">
        <v>65</v>
      </c>
      <c r="T14" s="35" t="s">
        <v>68</v>
      </c>
      <c r="U14" s="35" t="s">
        <v>68</v>
      </c>
      <c r="V14" s="46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</row>
    <row r="15" spans="1:85" s="3" customFormat="1" ht="12.75" customHeight="1" x14ac:dyDescent="0.2">
      <c r="A15" s="45" t="s">
        <v>37</v>
      </c>
      <c r="B15" s="27" t="s">
        <v>43</v>
      </c>
      <c r="C15" s="27" t="s">
        <v>49</v>
      </c>
      <c r="D15" s="29">
        <v>1315000</v>
      </c>
      <c r="E15" s="29">
        <v>700000</v>
      </c>
      <c r="F15" s="31">
        <v>35.333300000000001</v>
      </c>
      <c r="G15" s="31">
        <v>13.4444</v>
      </c>
      <c r="H15" s="31">
        <v>13</v>
      </c>
      <c r="I15" s="31">
        <v>5</v>
      </c>
      <c r="J15" s="31">
        <v>8.3332999999999995</v>
      </c>
      <c r="K15" s="31">
        <v>8.7777999999999992</v>
      </c>
      <c r="L15" s="31">
        <v>5</v>
      </c>
      <c r="M15" s="31">
        <v>88.888900000000007</v>
      </c>
      <c r="N15" s="32">
        <v>500000</v>
      </c>
      <c r="O15" s="33" t="s">
        <v>63</v>
      </c>
      <c r="P15" s="50" t="s">
        <v>53</v>
      </c>
      <c r="Q15" s="50" t="s">
        <v>53</v>
      </c>
      <c r="R15" s="51" t="s">
        <v>58</v>
      </c>
      <c r="S15" s="47" t="s">
        <v>66</v>
      </c>
      <c r="T15" s="52">
        <v>45657</v>
      </c>
      <c r="U15" s="52">
        <v>45657</v>
      </c>
      <c r="V15" s="46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3" customFormat="1" ht="12.75" customHeight="1" x14ac:dyDescent="0.2">
      <c r="A16" s="45" t="s">
        <v>36</v>
      </c>
      <c r="B16" s="27" t="s">
        <v>42</v>
      </c>
      <c r="C16" s="27" t="s">
        <v>48</v>
      </c>
      <c r="D16" s="53">
        <v>1096500</v>
      </c>
      <c r="E16" s="53">
        <v>400000</v>
      </c>
      <c r="F16" s="31">
        <v>35</v>
      </c>
      <c r="G16" s="31">
        <v>13.333299999999999</v>
      </c>
      <c r="H16" s="31">
        <v>13.1111</v>
      </c>
      <c r="I16" s="31">
        <v>4.3333000000000004</v>
      </c>
      <c r="J16" s="31">
        <v>6.7778</v>
      </c>
      <c r="K16" s="31">
        <v>8</v>
      </c>
      <c r="L16" s="31">
        <v>5</v>
      </c>
      <c r="M16" s="31">
        <v>85.555599999999998</v>
      </c>
      <c r="N16" s="32">
        <v>250000</v>
      </c>
      <c r="O16" s="33" t="s">
        <v>63</v>
      </c>
      <c r="P16" s="38" t="s">
        <v>62</v>
      </c>
      <c r="Q16" s="38" t="s">
        <v>62</v>
      </c>
      <c r="R16" s="51" t="s">
        <v>57</v>
      </c>
      <c r="S16" s="47" t="s">
        <v>64</v>
      </c>
      <c r="T16" s="52">
        <v>45688</v>
      </c>
      <c r="U16" s="52">
        <v>45688</v>
      </c>
      <c r="V16" s="46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3" customFormat="1" ht="12.75" customHeight="1" x14ac:dyDescent="0.2">
      <c r="A17" s="39" t="s">
        <v>39</v>
      </c>
      <c r="B17" s="28" t="s">
        <v>45</v>
      </c>
      <c r="C17" s="41" t="s">
        <v>51</v>
      </c>
      <c r="D17" s="37">
        <v>290000</v>
      </c>
      <c r="E17" s="37">
        <v>334000</v>
      </c>
      <c r="F17" s="31">
        <v>31</v>
      </c>
      <c r="G17" s="31">
        <v>11.666700000000001</v>
      </c>
      <c r="H17" s="31">
        <v>12</v>
      </c>
      <c r="I17" s="31">
        <v>4.1111000000000004</v>
      </c>
      <c r="J17" s="31">
        <v>5.4443999999999999</v>
      </c>
      <c r="K17" s="31">
        <v>6.6666999999999996</v>
      </c>
      <c r="L17" s="31">
        <v>2</v>
      </c>
      <c r="M17" s="31">
        <v>72.888900000000007</v>
      </c>
      <c r="N17" s="32">
        <v>100000</v>
      </c>
      <c r="O17" s="33" t="s">
        <v>63</v>
      </c>
      <c r="P17" s="36" t="s">
        <v>53</v>
      </c>
      <c r="Q17" s="36" t="s">
        <v>53</v>
      </c>
      <c r="R17" s="35" t="s">
        <v>60</v>
      </c>
      <c r="S17" s="47" t="s">
        <v>65</v>
      </c>
      <c r="T17" s="35" t="s">
        <v>68</v>
      </c>
      <c r="U17" s="35" t="s">
        <v>68</v>
      </c>
      <c r="V17" s="46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10" customFormat="1" x14ac:dyDescent="0.2">
      <c r="A18" s="39" t="s">
        <v>40</v>
      </c>
      <c r="B18" s="28" t="s">
        <v>46</v>
      </c>
      <c r="C18" s="41" t="s">
        <v>52</v>
      </c>
      <c r="D18" s="37">
        <v>656000</v>
      </c>
      <c r="E18" s="37">
        <v>400000</v>
      </c>
      <c r="F18" s="31">
        <v>20.666699999999999</v>
      </c>
      <c r="G18" s="31">
        <v>8.8888999999999996</v>
      </c>
      <c r="H18" s="31">
        <v>8.2222000000000008</v>
      </c>
      <c r="I18" s="31">
        <v>2.7778</v>
      </c>
      <c r="J18" s="31">
        <v>4.6666999999999996</v>
      </c>
      <c r="K18" s="31">
        <v>5.1111000000000004</v>
      </c>
      <c r="L18" s="31">
        <v>4</v>
      </c>
      <c r="M18" s="31">
        <v>54.333300000000001</v>
      </c>
      <c r="N18" s="32"/>
      <c r="O18" s="33" t="s">
        <v>63</v>
      </c>
      <c r="P18" s="42" t="s">
        <v>53</v>
      </c>
      <c r="Q18" s="42"/>
      <c r="R18" s="35" t="s">
        <v>61</v>
      </c>
      <c r="S18" s="47"/>
      <c r="T18" s="49">
        <v>45747</v>
      </c>
      <c r="U18" s="47"/>
      <c r="V18" s="46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x14ac:dyDescent="0.25">
      <c r="D19" s="21">
        <f>SUM(D13:D18)</f>
        <v>6739500</v>
      </c>
      <c r="E19" s="21">
        <f>SUM(E13:E18)</f>
        <v>3384000</v>
      </c>
      <c r="N19" s="21">
        <f>SUM(N13:N18)</f>
        <v>2350000</v>
      </c>
    </row>
    <row r="20" spans="1:85" x14ac:dyDescent="0.25">
      <c r="E20" s="22"/>
      <c r="M20" s="2" t="s">
        <v>15</v>
      </c>
      <c r="N20" s="21">
        <f>2500000-N19</f>
        <v>150000</v>
      </c>
    </row>
  </sheetData>
  <mergeCells count="23">
    <mergeCell ref="A6:C6"/>
    <mergeCell ref="S10:S11"/>
    <mergeCell ref="T10:T11"/>
    <mergeCell ref="D7:M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U10:U11"/>
  </mergeCells>
  <dataValidations count="4">
    <dataValidation type="decimal" operator="lessThanOrEqual" allowBlank="1" showInputMessage="1" showErrorMessage="1" error="max. 40" sqref="F13:F18" xr:uid="{00000000-0002-0000-0000-000000000000}">
      <formula1>40</formula1>
    </dataValidation>
    <dataValidation type="decimal" operator="lessThanOrEqual" allowBlank="1" showInputMessage="1" showErrorMessage="1" error="max. 15" sqref="G13:H18" xr:uid="{00000000-0002-0000-0000-000001000000}">
      <formula1>15</formula1>
    </dataValidation>
    <dataValidation type="decimal" operator="lessThanOrEqual" allowBlank="1" showInputMessage="1" showErrorMessage="1" error="max. 10" sqref="J13:K18" xr:uid="{00000000-0002-0000-0000-000002000000}">
      <formula1>10</formula1>
    </dataValidation>
    <dataValidation type="decimal" operator="lessThanOrEqual" allowBlank="1" showInputMessage="1" showErrorMessage="1" error="max. 5" sqref="L13:L18 I13:I18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C0A65-4E72-483B-9784-A8710ECEB083}">
  <dimension ref="A1:BK20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63" ht="38.25" customHeight="1" x14ac:dyDescent="0.25">
      <c r="A1" s="1" t="s">
        <v>31</v>
      </c>
    </row>
    <row r="2" spans="1:63" s="5" customFormat="1" ht="15" customHeight="1" x14ac:dyDescent="0.25">
      <c r="A2" s="4" t="s">
        <v>32</v>
      </c>
      <c r="D2" s="4" t="s">
        <v>19</v>
      </c>
    </row>
    <row r="3" spans="1:63" s="5" customFormat="1" ht="15" customHeight="1" x14ac:dyDescent="0.25">
      <c r="A3" s="4" t="s">
        <v>26</v>
      </c>
      <c r="D3" s="5" t="s">
        <v>24</v>
      </c>
    </row>
    <row r="4" spans="1:63" s="5" customFormat="1" ht="15" customHeight="1" x14ac:dyDescent="0.25">
      <c r="A4" s="4" t="s">
        <v>33</v>
      </c>
      <c r="D4" s="5" t="s">
        <v>25</v>
      </c>
    </row>
    <row r="5" spans="1:63" s="5" customFormat="1" ht="15" customHeight="1" x14ac:dyDescent="0.25">
      <c r="A5" s="4" t="s">
        <v>34</v>
      </c>
    </row>
    <row r="6" spans="1:63" s="5" customFormat="1" ht="15" customHeight="1" x14ac:dyDescent="0.25">
      <c r="A6" s="19" t="s">
        <v>69</v>
      </c>
      <c r="B6" s="19"/>
      <c r="C6" s="19"/>
      <c r="D6" s="4" t="s">
        <v>20</v>
      </c>
    </row>
    <row r="7" spans="1:63" s="5" customFormat="1" ht="15" customHeight="1" x14ac:dyDescent="0.25">
      <c r="A7" s="7" t="s">
        <v>27</v>
      </c>
      <c r="D7" s="20" t="s">
        <v>30</v>
      </c>
      <c r="E7" s="20"/>
      <c r="F7" s="20"/>
      <c r="G7" s="20"/>
      <c r="H7" s="20"/>
      <c r="I7" s="20"/>
      <c r="J7" s="20"/>
      <c r="K7" s="20"/>
      <c r="L7" s="20"/>
      <c r="M7" s="20"/>
    </row>
    <row r="8" spans="1:63" ht="63.75" customHeight="1" x14ac:dyDescent="0.25">
      <c r="A8" s="8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63" x14ac:dyDescent="0.25">
      <c r="A9" s="6"/>
    </row>
    <row r="10" spans="1:63" ht="26.45" customHeight="1" x14ac:dyDescent="0.25">
      <c r="A10" s="14" t="s">
        <v>0</v>
      </c>
      <c r="B10" s="14" t="s">
        <v>1</v>
      </c>
      <c r="C10" s="14" t="s">
        <v>14</v>
      </c>
      <c r="D10" s="14" t="s">
        <v>11</v>
      </c>
      <c r="E10" s="16" t="s">
        <v>2</v>
      </c>
      <c r="F10" s="12" t="s">
        <v>28</v>
      </c>
      <c r="G10" s="12" t="s">
        <v>12</v>
      </c>
      <c r="H10" s="12" t="s">
        <v>13</v>
      </c>
      <c r="I10" s="12" t="s">
        <v>22</v>
      </c>
      <c r="J10" s="12" t="s">
        <v>23</v>
      </c>
      <c r="K10" s="12" t="s">
        <v>29</v>
      </c>
      <c r="L10" s="12" t="s">
        <v>3</v>
      </c>
      <c r="M10" s="12" t="s">
        <v>55</v>
      </c>
    </row>
    <row r="11" spans="1:63" ht="59.45" customHeight="1" x14ac:dyDescent="0.25">
      <c r="A11" s="15"/>
      <c r="B11" s="15"/>
      <c r="C11" s="15"/>
      <c r="D11" s="15"/>
      <c r="E11" s="17"/>
      <c r="F11" s="18"/>
      <c r="G11" s="18"/>
      <c r="H11" s="18"/>
      <c r="I11" s="18"/>
      <c r="J11" s="18"/>
      <c r="K11" s="18"/>
      <c r="L11" s="18"/>
      <c r="M11" s="18"/>
    </row>
    <row r="12" spans="1:63" x14ac:dyDescent="0.25">
      <c r="A12" s="13"/>
      <c r="B12" s="13"/>
      <c r="C12" s="13"/>
      <c r="D12" s="13"/>
      <c r="E12" s="43"/>
      <c r="F12" s="9" t="s">
        <v>21</v>
      </c>
      <c r="G12" s="9" t="s">
        <v>16</v>
      </c>
      <c r="H12" s="9" t="s">
        <v>16</v>
      </c>
      <c r="I12" s="9" t="s">
        <v>17</v>
      </c>
      <c r="J12" s="9" t="s">
        <v>18</v>
      </c>
      <c r="K12" s="9" t="s">
        <v>18</v>
      </c>
      <c r="L12" s="9" t="s">
        <v>17</v>
      </c>
      <c r="M12" s="9"/>
    </row>
    <row r="13" spans="1:63" s="3" customFormat="1" ht="12.75" customHeight="1" x14ac:dyDescent="0.2">
      <c r="A13" s="44" t="s">
        <v>35</v>
      </c>
      <c r="B13" s="27" t="s">
        <v>41</v>
      </c>
      <c r="C13" s="28" t="s">
        <v>47</v>
      </c>
      <c r="D13" s="29">
        <v>1882000</v>
      </c>
      <c r="E13" s="30">
        <v>800000</v>
      </c>
      <c r="F13" s="31">
        <v>35</v>
      </c>
      <c r="G13" s="31">
        <v>13</v>
      </c>
      <c r="H13" s="31">
        <v>13</v>
      </c>
      <c r="I13" s="31">
        <v>5</v>
      </c>
      <c r="J13" s="31">
        <v>10</v>
      </c>
      <c r="K13" s="31">
        <v>8</v>
      </c>
      <c r="L13" s="31">
        <v>4</v>
      </c>
      <c r="M13" s="31">
        <f>SUM(F13:L13)</f>
        <v>88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</row>
    <row r="14" spans="1:63" s="3" customFormat="1" ht="12.75" customHeight="1" x14ac:dyDescent="0.2">
      <c r="A14" s="39" t="s">
        <v>36</v>
      </c>
      <c r="B14" s="28" t="s">
        <v>42</v>
      </c>
      <c r="C14" s="28" t="s">
        <v>48</v>
      </c>
      <c r="D14" s="37">
        <v>1096500</v>
      </c>
      <c r="E14" s="37">
        <v>400000</v>
      </c>
      <c r="F14" s="31">
        <v>33</v>
      </c>
      <c r="G14" s="31">
        <v>12</v>
      </c>
      <c r="H14" s="31">
        <v>11</v>
      </c>
      <c r="I14" s="31">
        <v>5</v>
      </c>
      <c r="J14" s="31">
        <v>8</v>
      </c>
      <c r="K14" s="31">
        <v>7</v>
      </c>
      <c r="L14" s="31">
        <v>5</v>
      </c>
      <c r="M14" s="31">
        <f t="shared" ref="M14:M18" si="0">SUM(F14:L14)</f>
        <v>81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</row>
    <row r="15" spans="1:63" s="3" customFormat="1" ht="12.75" customHeight="1" x14ac:dyDescent="0.2">
      <c r="A15" s="45" t="s">
        <v>37</v>
      </c>
      <c r="B15" s="27" t="s">
        <v>43</v>
      </c>
      <c r="C15" s="40" t="s">
        <v>49</v>
      </c>
      <c r="D15" s="29">
        <v>1315000</v>
      </c>
      <c r="E15" s="30">
        <v>700000</v>
      </c>
      <c r="F15" s="31">
        <v>35</v>
      </c>
      <c r="G15" s="31">
        <v>13</v>
      </c>
      <c r="H15" s="31">
        <v>11</v>
      </c>
      <c r="I15" s="31">
        <v>5</v>
      </c>
      <c r="J15" s="31">
        <v>8</v>
      </c>
      <c r="K15" s="31">
        <v>8</v>
      </c>
      <c r="L15" s="31">
        <v>5</v>
      </c>
      <c r="M15" s="31">
        <f t="shared" si="0"/>
        <v>85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3" customFormat="1" ht="12.75" customHeight="1" x14ac:dyDescent="0.2">
      <c r="A16" s="39" t="s">
        <v>38</v>
      </c>
      <c r="B16" s="28" t="s">
        <v>44</v>
      </c>
      <c r="C16" s="28" t="s">
        <v>50</v>
      </c>
      <c r="D16" s="37">
        <v>1500000</v>
      </c>
      <c r="E16" s="37">
        <v>750000</v>
      </c>
      <c r="F16" s="31">
        <v>35</v>
      </c>
      <c r="G16" s="31">
        <v>12</v>
      </c>
      <c r="H16" s="31">
        <v>11</v>
      </c>
      <c r="I16" s="31">
        <v>5</v>
      </c>
      <c r="J16" s="31">
        <v>8</v>
      </c>
      <c r="K16" s="31">
        <v>8</v>
      </c>
      <c r="L16" s="31">
        <v>4</v>
      </c>
      <c r="M16" s="31">
        <f t="shared" si="0"/>
        <v>83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s="3" customFormat="1" ht="12.75" customHeight="1" x14ac:dyDescent="0.2">
      <c r="A17" s="39" t="s">
        <v>39</v>
      </c>
      <c r="B17" s="28" t="s">
        <v>45</v>
      </c>
      <c r="C17" s="41" t="s">
        <v>51</v>
      </c>
      <c r="D17" s="37">
        <v>290000</v>
      </c>
      <c r="E17" s="37">
        <v>334000</v>
      </c>
      <c r="F17" s="31">
        <v>32</v>
      </c>
      <c r="G17" s="31">
        <v>14</v>
      </c>
      <c r="H17" s="31">
        <v>13</v>
      </c>
      <c r="I17" s="31">
        <v>5</v>
      </c>
      <c r="J17" s="31">
        <v>8</v>
      </c>
      <c r="K17" s="31">
        <v>8</v>
      </c>
      <c r="L17" s="31">
        <v>2</v>
      </c>
      <c r="M17" s="31">
        <f t="shared" si="0"/>
        <v>82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10" customFormat="1" x14ac:dyDescent="0.2">
      <c r="A18" s="39" t="s">
        <v>40</v>
      </c>
      <c r="B18" s="28" t="s">
        <v>46</v>
      </c>
      <c r="C18" s="41" t="s">
        <v>52</v>
      </c>
      <c r="D18" s="37">
        <v>656000</v>
      </c>
      <c r="E18" s="37">
        <v>400000</v>
      </c>
      <c r="F18" s="31">
        <v>13</v>
      </c>
      <c r="G18" s="31">
        <v>5</v>
      </c>
      <c r="H18" s="31">
        <v>6</v>
      </c>
      <c r="I18" s="31">
        <v>4</v>
      </c>
      <c r="J18" s="31">
        <v>6</v>
      </c>
      <c r="K18" s="31">
        <v>7</v>
      </c>
      <c r="L18" s="31">
        <v>4</v>
      </c>
      <c r="M18" s="31">
        <f t="shared" si="0"/>
        <v>45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x14ac:dyDescent="0.25">
      <c r="D19" s="21">
        <f>SUM(D13:D18)</f>
        <v>6739500</v>
      </c>
      <c r="E19" s="21">
        <f>SUM(E13:E18)</f>
        <v>3384000</v>
      </c>
    </row>
    <row r="20" spans="1:63" x14ac:dyDescent="0.25">
      <c r="E20" s="22"/>
    </row>
  </sheetData>
  <mergeCells count="15">
    <mergeCell ref="I10:I11"/>
    <mergeCell ref="J10:J11"/>
    <mergeCell ref="K10:K11"/>
    <mergeCell ref="L10:L11"/>
    <mergeCell ref="M10:M11"/>
    <mergeCell ref="A6:C6"/>
    <mergeCell ref="D7:M8"/>
    <mergeCell ref="A10:A12"/>
    <mergeCell ref="B10:B12"/>
    <mergeCell ref="C10:C12"/>
    <mergeCell ref="D10:D12"/>
    <mergeCell ref="E10:E12"/>
    <mergeCell ref="F10:F11"/>
    <mergeCell ref="G10:G11"/>
    <mergeCell ref="H10:H11"/>
  </mergeCells>
  <dataValidations count="4">
    <dataValidation type="decimal" operator="lessThanOrEqual" allowBlank="1" showInputMessage="1" showErrorMessage="1" error="max. 40" sqref="F13:F18" xr:uid="{8CB07C33-60B4-4031-9852-FCD8E8617DF6}">
      <formula1>40</formula1>
    </dataValidation>
    <dataValidation type="decimal" operator="lessThanOrEqual" allowBlank="1" showInputMessage="1" showErrorMessage="1" error="max. 15" sqref="G13:H18" xr:uid="{85F28B67-F78D-4B02-A7B3-9DD8FCC261B2}">
      <formula1>15</formula1>
    </dataValidation>
    <dataValidation type="decimal" operator="lessThanOrEqual" allowBlank="1" showInputMessage="1" showErrorMessage="1" error="max. 10" sqref="J13:K18" xr:uid="{E0A7B79B-54F7-4BAA-9E47-A5E0C42083E2}">
      <formula1>10</formula1>
    </dataValidation>
    <dataValidation type="decimal" operator="lessThanOrEqual" allowBlank="1" showInputMessage="1" showErrorMessage="1" error="max. 5" sqref="L13:L18 I13:I18" xr:uid="{BD7E4EC2-73BE-4EFA-BF60-F2C1426245C9}">
      <formula1>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6A1B7-9487-46F4-940D-F98358423457}">
  <dimension ref="A1:BK20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63" ht="38.25" customHeight="1" x14ac:dyDescent="0.25">
      <c r="A1" s="1" t="s">
        <v>31</v>
      </c>
    </row>
    <row r="2" spans="1:63" s="5" customFormat="1" ht="15" customHeight="1" x14ac:dyDescent="0.25">
      <c r="A2" s="4" t="s">
        <v>32</v>
      </c>
      <c r="D2" s="4" t="s">
        <v>19</v>
      </c>
    </row>
    <row r="3" spans="1:63" s="5" customFormat="1" ht="15" customHeight="1" x14ac:dyDescent="0.25">
      <c r="A3" s="4" t="s">
        <v>26</v>
      </c>
      <c r="D3" s="5" t="s">
        <v>24</v>
      </c>
    </row>
    <row r="4" spans="1:63" s="5" customFormat="1" ht="15" customHeight="1" x14ac:dyDescent="0.25">
      <c r="A4" s="4" t="s">
        <v>33</v>
      </c>
      <c r="D4" s="5" t="s">
        <v>25</v>
      </c>
    </row>
    <row r="5" spans="1:63" s="5" customFormat="1" ht="15" customHeight="1" x14ac:dyDescent="0.25">
      <c r="A5" s="4" t="s">
        <v>34</v>
      </c>
    </row>
    <row r="6" spans="1:63" s="5" customFormat="1" ht="15" customHeight="1" x14ac:dyDescent="0.25">
      <c r="A6" s="19" t="s">
        <v>67</v>
      </c>
      <c r="B6" s="19"/>
      <c r="C6" s="19"/>
      <c r="D6" s="4" t="s">
        <v>20</v>
      </c>
    </row>
    <row r="7" spans="1:63" s="5" customFormat="1" ht="15" customHeight="1" x14ac:dyDescent="0.25">
      <c r="A7" s="7" t="s">
        <v>27</v>
      </c>
      <c r="D7" s="20" t="s">
        <v>30</v>
      </c>
      <c r="E7" s="20"/>
      <c r="F7" s="20"/>
      <c r="G7" s="20"/>
      <c r="H7" s="20"/>
      <c r="I7" s="20"/>
      <c r="J7" s="20"/>
      <c r="K7" s="20"/>
      <c r="L7" s="20"/>
      <c r="M7" s="20"/>
    </row>
    <row r="8" spans="1:63" ht="63.75" customHeight="1" x14ac:dyDescent="0.25">
      <c r="A8" s="8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63" x14ac:dyDescent="0.25">
      <c r="A9" s="6"/>
    </row>
    <row r="10" spans="1:63" ht="26.45" customHeight="1" x14ac:dyDescent="0.25">
      <c r="A10" s="14" t="s">
        <v>0</v>
      </c>
      <c r="B10" s="14" t="s">
        <v>1</v>
      </c>
      <c r="C10" s="14" t="s">
        <v>14</v>
      </c>
      <c r="D10" s="14" t="s">
        <v>11</v>
      </c>
      <c r="E10" s="16" t="s">
        <v>2</v>
      </c>
      <c r="F10" s="12" t="s">
        <v>28</v>
      </c>
      <c r="G10" s="12" t="s">
        <v>12</v>
      </c>
      <c r="H10" s="12" t="s">
        <v>13</v>
      </c>
      <c r="I10" s="12" t="s">
        <v>22</v>
      </c>
      <c r="J10" s="12" t="s">
        <v>23</v>
      </c>
      <c r="K10" s="12" t="s">
        <v>29</v>
      </c>
      <c r="L10" s="12" t="s">
        <v>3</v>
      </c>
      <c r="M10" s="12" t="s">
        <v>55</v>
      </c>
    </row>
    <row r="11" spans="1:63" ht="59.45" customHeight="1" x14ac:dyDescent="0.25">
      <c r="A11" s="15"/>
      <c r="B11" s="15"/>
      <c r="C11" s="15"/>
      <c r="D11" s="15"/>
      <c r="E11" s="17"/>
      <c r="F11" s="18"/>
      <c r="G11" s="18"/>
      <c r="H11" s="18"/>
      <c r="I11" s="18"/>
      <c r="J11" s="18"/>
      <c r="K11" s="18"/>
      <c r="L11" s="18"/>
      <c r="M11" s="18"/>
    </row>
    <row r="12" spans="1:63" x14ac:dyDescent="0.25">
      <c r="A12" s="13"/>
      <c r="B12" s="13"/>
      <c r="C12" s="13"/>
      <c r="D12" s="13"/>
      <c r="E12" s="43"/>
      <c r="F12" s="9" t="s">
        <v>21</v>
      </c>
      <c r="G12" s="9" t="s">
        <v>16</v>
      </c>
      <c r="H12" s="9" t="s">
        <v>16</v>
      </c>
      <c r="I12" s="9" t="s">
        <v>17</v>
      </c>
      <c r="J12" s="9" t="s">
        <v>18</v>
      </c>
      <c r="K12" s="9" t="s">
        <v>18</v>
      </c>
      <c r="L12" s="9" t="s">
        <v>17</v>
      </c>
      <c r="M12" s="9"/>
    </row>
    <row r="13" spans="1:63" s="3" customFormat="1" ht="12.75" customHeight="1" x14ac:dyDescent="0.2">
      <c r="A13" s="44" t="s">
        <v>35</v>
      </c>
      <c r="B13" s="27" t="s">
        <v>41</v>
      </c>
      <c r="C13" s="28" t="s">
        <v>47</v>
      </c>
      <c r="D13" s="29">
        <v>1882000</v>
      </c>
      <c r="E13" s="30">
        <v>800000</v>
      </c>
      <c r="F13" s="31">
        <v>30</v>
      </c>
      <c r="G13" s="31">
        <v>13</v>
      </c>
      <c r="H13" s="31">
        <v>13</v>
      </c>
      <c r="I13" s="31">
        <v>5</v>
      </c>
      <c r="J13" s="31">
        <v>9</v>
      </c>
      <c r="K13" s="31">
        <v>9</v>
      </c>
      <c r="L13" s="31">
        <v>4</v>
      </c>
      <c r="M13" s="31">
        <f>SUM(F13:L13)</f>
        <v>83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</row>
    <row r="14" spans="1:63" s="3" customFormat="1" ht="12.75" customHeight="1" x14ac:dyDescent="0.2">
      <c r="A14" s="39" t="s">
        <v>36</v>
      </c>
      <c r="B14" s="28" t="s">
        <v>42</v>
      </c>
      <c r="C14" s="28" t="s">
        <v>48</v>
      </c>
      <c r="D14" s="37">
        <v>1096500</v>
      </c>
      <c r="E14" s="37">
        <v>400000</v>
      </c>
      <c r="F14" s="31">
        <v>30</v>
      </c>
      <c r="G14" s="31">
        <v>13</v>
      </c>
      <c r="H14" s="31">
        <v>13</v>
      </c>
      <c r="I14" s="31">
        <v>4</v>
      </c>
      <c r="J14" s="31">
        <v>8</v>
      </c>
      <c r="K14" s="31">
        <v>8</v>
      </c>
      <c r="L14" s="31">
        <v>5</v>
      </c>
      <c r="M14" s="31">
        <f t="shared" ref="M14:M18" si="0">SUM(F14:L14)</f>
        <v>81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</row>
    <row r="15" spans="1:63" s="3" customFormat="1" ht="12.75" customHeight="1" x14ac:dyDescent="0.2">
      <c r="A15" s="45" t="s">
        <v>37</v>
      </c>
      <c r="B15" s="27" t="s">
        <v>43</v>
      </c>
      <c r="C15" s="40" t="s">
        <v>49</v>
      </c>
      <c r="D15" s="29">
        <v>1315000</v>
      </c>
      <c r="E15" s="30">
        <v>700000</v>
      </c>
      <c r="F15" s="31">
        <v>30</v>
      </c>
      <c r="G15" s="31">
        <v>13</v>
      </c>
      <c r="H15" s="31">
        <v>11</v>
      </c>
      <c r="I15" s="31">
        <v>5</v>
      </c>
      <c r="J15" s="31">
        <v>9</v>
      </c>
      <c r="K15" s="31">
        <v>8</v>
      </c>
      <c r="L15" s="31">
        <v>5</v>
      </c>
      <c r="M15" s="31">
        <f t="shared" si="0"/>
        <v>81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3" customFormat="1" ht="12.75" customHeight="1" x14ac:dyDescent="0.2">
      <c r="A16" s="39" t="s">
        <v>38</v>
      </c>
      <c r="B16" s="28" t="s">
        <v>44</v>
      </c>
      <c r="C16" s="28" t="s">
        <v>50</v>
      </c>
      <c r="D16" s="37">
        <v>1500000</v>
      </c>
      <c r="E16" s="37">
        <v>750000</v>
      </c>
      <c r="F16" s="31">
        <v>30</v>
      </c>
      <c r="G16" s="31">
        <v>13</v>
      </c>
      <c r="H16" s="31">
        <v>13</v>
      </c>
      <c r="I16" s="31">
        <v>5</v>
      </c>
      <c r="J16" s="31">
        <v>9</v>
      </c>
      <c r="K16" s="31">
        <v>9</v>
      </c>
      <c r="L16" s="31">
        <v>4</v>
      </c>
      <c r="M16" s="31">
        <f t="shared" si="0"/>
        <v>83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s="3" customFormat="1" ht="12.75" customHeight="1" x14ac:dyDescent="0.2">
      <c r="A17" s="39" t="s">
        <v>39</v>
      </c>
      <c r="B17" s="28" t="s">
        <v>45</v>
      </c>
      <c r="C17" s="41" t="s">
        <v>51</v>
      </c>
      <c r="D17" s="37">
        <v>290000</v>
      </c>
      <c r="E17" s="37">
        <v>334000</v>
      </c>
      <c r="F17" s="31">
        <v>28</v>
      </c>
      <c r="G17" s="31">
        <v>12</v>
      </c>
      <c r="H17" s="31">
        <v>13</v>
      </c>
      <c r="I17" s="31">
        <v>4</v>
      </c>
      <c r="J17" s="31">
        <v>8</v>
      </c>
      <c r="K17" s="31">
        <v>8</v>
      </c>
      <c r="L17" s="31">
        <v>2</v>
      </c>
      <c r="M17" s="31">
        <f t="shared" si="0"/>
        <v>75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10" customFormat="1" x14ac:dyDescent="0.2">
      <c r="A18" s="39" t="s">
        <v>40</v>
      </c>
      <c r="B18" s="28" t="s">
        <v>46</v>
      </c>
      <c r="C18" s="41" t="s">
        <v>52</v>
      </c>
      <c r="D18" s="37">
        <v>656000</v>
      </c>
      <c r="E18" s="37">
        <v>400000</v>
      </c>
      <c r="F18" s="31">
        <v>15</v>
      </c>
      <c r="G18" s="31">
        <v>11</v>
      </c>
      <c r="H18" s="31">
        <v>8</v>
      </c>
      <c r="I18" s="31">
        <v>3</v>
      </c>
      <c r="J18" s="31">
        <v>4</v>
      </c>
      <c r="K18" s="31">
        <v>5</v>
      </c>
      <c r="L18" s="31">
        <v>4</v>
      </c>
      <c r="M18" s="31">
        <f t="shared" si="0"/>
        <v>50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x14ac:dyDescent="0.25">
      <c r="D19" s="21">
        <f>SUM(D13:D18)</f>
        <v>6739500</v>
      </c>
      <c r="E19" s="21">
        <f>SUM(E13:E18)</f>
        <v>3384000</v>
      </c>
    </row>
    <row r="20" spans="1:63" x14ac:dyDescent="0.25">
      <c r="E20" s="22"/>
    </row>
  </sheetData>
  <mergeCells count="15">
    <mergeCell ref="D7:M8"/>
    <mergeCell ref="I10:I11"/>
    <mergeCell ref="J10:J11"/>
    <mergeCell ref="K10:K11"/>
    <mergeCell ref="L10:L11"/>
    <mergeCell ref="M10:M11"/>
    <mergeCell ref="A6:C6"/>
    <mergeCell ref="A10:A12"/>
    <mergeCell ref="B10:B12"/>
    <mergeCell ref="C10:C12"/>
    <mergeCell ref="D10:D12"/>
    <mergeCell ref="E10:E12"/>
    <mergeCell ref="F10:F11"/>
    <mergeCell ref="G10:G11"/>
    <mergeCell ref="H10:H11"/>
  </mergeCells>
  <dataValidations count="4">
    <dataValidation type="decimal" operator="lessThanOrEqual" allowBlank="1" showInputMessage="1" showErrorMessage="1" error="max. 5" sqref="L13:L18 I13:I18" xr:uid="{3A36EC44-5415-4D0C-BDA5-6F14064F0D12}">
      <formula1>5</formula1>
    </dataValidation>
    <dataValidation type="decimal" operator="lessThanOrEqual" allowBlank="1" showInputMessage="1" showErrorMessage="1" error="max. 10" sqref="J13:K18" xr:uid="{8B9493A1-6803-4ED0-B67F-FF09E440F593}">
      <formula1>10</formula1>
    </dataValidation>
    <dataValidation type="decimal" operator="lessThanOrEqual" allowBlank="1" showInputMessage="1" showErrorMessage="1" error="max. 15" sqref="G13:H18" xr:uid="{B4882101-A5D2-4619-97DA-0FF61738258F}">
      <formula1>15</formula1>
    </dataValidation>
    <dataValidation type="decimal" operator="lessThanOrEqual" allowBlank="1" showInputMessage="1" showErrorMessage="1" error="max. 40" sqref="F13:F18" xr:uid="{CF6D7E84-1BEB-430C-BB8E-6EBB1D52BAA2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F2D86-E9BA-4EA5-9549-E3C07635E477}">
  <dimension ref="A1:BK20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63" ht="38.25" customHeight="1" x14ac:dyDescent="0.25">
      <c r="A1" s="1" t="s">
        <v>31</v>
      </c>
    </row>
    <row r="2" spans="1:63" s="5" customFormat="1" ht="15" customHeight="1" x14ac:dyDescent="0.25">
      <c r="A2" s="4" t="s">
        <v>32</v>
      </c>
      <c r="D2" s="4" t="s">
        <v>19</v>
      </c>
    </row>
    <row r="3" spans="1:63" s="5" customFormat="1" ht="15" customHeight="1" x14ac:dyDescent="0.25">
      <c r="A3" s="4" t="s">
        <v>26</v>
      </c>
      <c r="D3" s="5" t="s">
        <v>24</v>
      </c>
    </row>
    <row r="4" spans="1:63" s="5" customFormat="1" ht="15" customHeight="1" x14ac:dyDescent="0.25">
      <c r="A4" s="4" t="s">
        <v>33</v>
      </c>
      <c r="D4" s="5" t="s">
        <v>25</v>
      </c>
    </row>
    <row r="5" spans="1:63" s="5" customFormat="1" ht="15" customHeight="1" x14ac:dyDescent="0.25">
      <c r="A5" s="4" t="s">
        <v>34</v>
      </c>
    </row>
    <row r="6" spans="1:63" s="5" customFormat="1" ht="15" customHeight="1" x14ac:dyDescent="0.25">
      <c r="A6" s="19" t="s">
        <v>69</v>
      </c>
      <c r="B6" s="19"/>
      <c r="C6" s="19"/>
      <c r="D6" s="4" t="s">
        <v>20</v>
      </c>
    </row>
    <row r="7" spans="1:63" s="5" customFormat="1" ht="15" customHeight="1" x14ac:dyDescent="0.25">
      <c r="A7" s="7" t="s">
        <v>27</v>
      </c>
      <c r="D7" s="20" t="s">
        <v>30</v>
      </c>
      <c r="E7" s="20"/>
      <c r="F7" s="20"/>
      <c r="G7" s="20"/>
      <c r="H7" s="20"/>
      <c r="I7" s="20"/>
      <c r="J7" s="20"/>
      <c r="K7" s="20"/>
      <c r="L7" s="20"/>
      <c r="M7" s="20"/>
    </row>
    <row r="8" spans="1:63" ht="63.75" customHeight="1" x14ac:dyDescent="0.25">
      <c r="A8" s="8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63" x14ac:dyDescent="0.25">
      <c r="A9" s="6"/>
    </row>
    <row r="10" spans="1:63" ht="26.45" customHeight="1" x14ac:dyDescent="0.25">
      <c r="A10" s="14" t="s">
        <v>0</v>
      </c>
      <c r="B10" s="14" t="s">
        <v>1</v>
      </c>
      <c r="C10" s="14" t="s">
        <v>14</v>
      </c>
      <c r="D10" s="14" t="s">
        <v>11</v>
      </c>
      <c r="E10" s="16" t="s">
        <v>2</v>
      </c>
      <c r="F10" s="12" t="s">
        <v>28</v>
      </c>
      <c r="G10" s="12" t="s">
        <v>12</v>
      </c>
      <c r="H10" s="12" t="s">
        <v>13</v>
      </c>
      <c r="I10" s="12" t="s">
        <v>22</v>
      </c>
      <c r="J10" s="12" t="s">
        <v>23</v>
      </c>
      <c r="K10" s="12" t="s">
        <v>29</v>
      </c>
      <c r="L10" s="12" t="s">
        <v>3</v>
      </c>
      <c r="M10" s="12" t="s">
        <v>55</v>
      </c>
    </row>
    <row r="11" spans="1:63" ht="59.45" customHeight="1" x14ac:dyDescent="0.25">
      <c r="A11" s="15"/>
      <c r="B11" s="15"/>
      <c r="C11" s="15"/>
      <c r="D11" s="15"/>
      <c r="E11" s="17"/>
      <c r="F11" s="18"/>
      <c r="G11" s="18"/>
      <c r="H11" s="18"/>
      <c r="I11" s="18"/>
      <c r="J11" s="18"/>
      <c r="K11" s="18"/>
      <c r="L11" s="18"/>
      <c r="M11" s="18"/>
    </row>
    <row r="12" spans="1:63" x14ac:dyDescent="0.25">
      <c r="A12" s="13"/>
      <c r="B12" s="13"/>
      <c r="C12" s="13"/>
      <c r="D12" s="13"/>
      <c r="E12" s="43"/>
      <c r="F12" s="9" t="s">
        <v>21</v>
      </c>
      <c r="G12" s="9" t="s">
        <v>16</v>
      </c>
      <c r="H12" s="9" t="s">
        <v>16</v>
      </c>
      <c r="I12" s="9" t="s">
        <v>17</v>
      </c>
      <c r="J12" s="9" t="s">
        <v>18</v>
      </c>
      <c r="K12" s="9" t="s">
        <v>18</v>
      </c>
      <c r="L12" s="9" t="s">
        <v>17</v>
      </c>
      <c r="M12" s="9"/>
    </row>
    <row r="13" spans="1:63" s="3" customFormat="1" ht="12.75" customHeight="1" x14ac:dyDescent="0.2">
      <c r="A13" s="44" t="s">
        <v>35</v>
      </c>
      <c r="B13" s="27" t="s">
        <v>41</v>
      </c>
      <c r="C13" s="28" t="s">
        <v>47</v>
      </c>
      <c r="D13" s="29">
        <v>1882000</v>
      </c>
      <c r="E13" s="30">
        <v>800000</v>
      </c>
      <c r="F13" s="31">
        <v>37</v>
      </c>
      <c r="G13" s="31">
        <v>14</v>
      </c>
      <c r="H13" s="31">
        <v>13</v>
      </c>
      <c r="I13" s="31">
        <v>5</v>
      </c>
      <c r="J13" s="31">
        <v>9</v>
      </c>
      <c r="K13" s="31">
        <v>9</v>
      </c>
      <c r="L13" s="31">
        <v>4</v>
      </c>
      <c r="M13" s="31">
        <f>SUM(F13:L13)</f>
        <v>91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</row>
    <row r="14" spans="1:63" s="3" customFormat="1" ht="12.75" customHeight="1" x14ac:dyDescent="0.2">
      <c r="A14" s="39" t="s">
        <v>36</v>
      </c>
      <c r="B14" s="28" t="s">
        <v>42</v>
      </c>
      <c r="C14" s="28" t="s">
        <v>48</v>
      </c>
      <c r="D14" s="37">
        <v>1096500</v>
      </c>
      <c r="E14" s="37">
        <v>400000</v>
      </c>
      <c r="F14" s="31">
        <v>36</v>
      </c>
      <c r="G14" s="31">
        <v>14</v>
      </c>
      <c r="H14" s="31">
        <v>13</v>
      </c>
      <c r="I14" s="31">
        <v>4</v>
      </c>
      <c r="J14" s="31">
        <v>6</v>
      </c>
      <c r="K14" s="31">
        <v>8</v>
      </c>
      <c r="L14" s="31">
        <v>5</v>
      </c>
      <c r="M14" s="31">
        <f t="shared" ref="M14:M18" si="0">SUM(F14:L14)</f>
        <v>86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</row>
    <row r="15" spans="1:63" s="3" customFormat="1" ht="12.75" customHeight="1" x14ac:dyDescent="0.2">
      <c r="A15" s="45" t="s">
        <v>37</v>
      </c>
      <c r="B15" s="27" t="s">
        <v>43</v>
      </c>
      <c r="C15" s="40" t="s">
        <v>49</v>
      </c>
      <c r="D15" s="29">
        <v>1315000</v>
      </c>
      <c r="E15" s="30">
        <v>700000</v>
      </c>
      <c r="F15" s="31">
        <v>36</v>
      </c>
      <c r="G15" s="31">
        <v>14</v>
      </c>
      <c r="H15" s="31">
        <v>12</v>
      </c>
      <c r="I15" s="31">
        <v>5</v>
      </c>
      <c r="J15" s="31">
        <v>8</v>
      </c>
      <c r="K15" s="31">
        <v>9</v>
      </c>
      <c r="L15" s="31">
        <v>5</v>
      </c>
      <c r="M15" s="31">
        <f t="shared" si="0"/>
        <v>89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3" customFormat="1" ht="12.75" customHeight="1" x14ac:dyDescent="0.2">
      <c r="A16" s="39" t="s">
        <v>38</v>
      </c>
      <c r="B16" s="28" t="s">
        <v>44</v>
      </c>
      <c r="C16" s="28" t="s">
        <v>50</v>
      </c>
      <c r="D16" s="37">
        <v>1500000</v>
      </c>
      <c r="E16" s="37">
        <v>750000</v>
      </c>
      <c r="F16" s="31">
        <v>37</v>
      </c>
      <c r="G16" s="31">
        <v>14</v>
      </c>
      <c r="H16" s="31">
        <v>13</v>
      </c>
      <c r="I16" s="31">
        <v>5</v>
      </c>
      <c r="J16" s="31">
        <v>9</v>
      </c>
      <c r="K16" s="31">
        <v>9</v>
      </c>
      <c r="L16" s="31">
        <v>4</v>
      </c>
      <c r="M16" s="31">
        <f t="shared" si="0"/>
        <v>91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s="3" customFormat="1" ht="12.75" customHeight="1" x14ac:dyDescent="0.2">
      <c r="A17" s="39" t="s">
        <v>39</v>
      </c>
      <c r="B17" s="28" t="s">
        <v>45</v>
      </c>
      <c r="C17" s="41" t="s">
        <v>51</v>
      </c>
      <c r="D17" s="37">
        <v>290000</v>
      </c>
      <c r="E17" s="37">
        <v>334000</v>
      </c>
      <c r="F17" s="31">
        <v>31</v>
      </c>
      <c r="G17" s="31">
        <v>12</v>
      </c>
      <c r="H17" s="31">
        <v>11</v>
      </c>
      <c r="I17" s="31">
        <v>4</v>
      </c>
      <c r="J17" s="31">
        <v>4</v>
      </c>
      <c r="K17" s="31">
        <v>6</v>
      </c>
      <c r="L17" s="31">
        <v>2</v>
      </c>
      <c r="M17" s="31">
        <f t="shared" si="0"/>
        <v>70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10" customFormat="1" x14ac:dyDescent="0.2">
      <c r="A18" s="39" t="s">
        <v>40</v>
      </c>
      <c r="B18" s="28" t="s">
        <v>46</v>
      </c>
      <c r="C18" s="41" t="s">
        <v>52</v>
      </c>
      <c r="D18" s="37">
        <v>656000</v>
      </c>
      <c r="E18" s="37">
        <v>400000</v>
      </c>
      <c r="F18" s="31">
        <v>25</v>
      </c>
      <c r="G18" s="31">
        <v>9</v>
      </c>
      <c r="H18" s="31">
        <v>8</v>
      </c>
      <c r="I18" s="31">
        <v>2</v>
      </c>
      <c r="J18" s="31">
        <v>4</v>
      </c>
      <c r="K18" s="31">
        <v>5</v>
      </c>
      <c r="L18" s="31">
        <v>4</v>
      </c>
      <c r="M18" s="31">
        <f t="shared" si="0"/>
        <v>57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x14ac:dyDescent="0.25">
      <c r="D19" s="21">
        <f>SUM(D13:D18)</f>
        <v>6739500</v>
      </c>
      <c r="E19" s="21">
        <f>SUM(E13:E18)</f>
        <v>3384000</v>
      </c>
    </row>
    <row r="20" spans="1:63" x14ac:dyDescent="0.25">
      <c r="E20" s="22"/>
    </row>
  </sheetData>
  <mergeCells count="15">
    <mergeCell ref="I10:I11"/>
    <mergeCell ref="J10:J11"/>
    <mergeCell ref="K10:K11"/>
    <mergeCell ref="L10:L11"/>
    <mergeCell ref="M10:M11"/>
    <mergeCell ref="A6:C6"/>
    <mergeCell ref="D7:M8"/>
    <mergeCell ref="A10:A12"/>
    <mergeCell ref="B10:B12"/>
    <mergeCell ref="C10:C12"/>
    <mergeCell ref="D10:D12"/>
    <mergeCell ref="E10:E12"/>
    <mergeCell ref="F10:F11"/>
    <mergeCell ref="G10:G11"/>
    <mergeCell ref="H10:H11"/>
  </mergeCells>
  <dataValidations count="4">
    <dataValidation type="decimal" operator="lessThanOrEqual" allowBlank="1" showInputMessage="1" showErrorMessage="1" error="max. 40" sqref="F13:F18" xr:uid="{DCE8C0EF-BE8F-46F5-986A-D1C8A6CC7F1D}">
      <formula1>40</formula1>
    </dataValidation>
    <dataValidation type="decimal" operator="lessThanOrEqual" allowBlank="1" showInputMessage="1" showErrorMessage="1" error="max. 15" sqref="G13:H18" xr:uid="{613D0D3F-8AC9-4516-AB7A-2BE089123292}">
      <formula1>15</formula1>
    </dataValidation>
    <dataValidation type="decimal" operator="lessThanOrEqual" allowBlank="1" showInputMessage="1" showErrorMessage="1" error="max. 10" sqref="J13:K18" xr:uid="{DBDE096A-7458-4A14-AAF8-86D012E52454}">
      <formula1>10</formula1>
    </dataValidation>
    <dataValidation type="decimal" operator="lessThanOrEqual" allowBlank="1" showInputMessage="1" showErrorMessage="1" error="max. 5" sqref="L13:L18 I13:I18" xr:uid="{37B18D7E-9523-4372-80BE-ED7E00E67090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935F1-6E2A-4DAC-8837-D27EDE5A2884}">
  <dimension ref="A1:BK20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63" ht="38.25" customHeight="1" x14ac:dyDescent="0.25">
      <c r="A1" s="1" t="s">
        <v>31</v>
      </c>
    </row>
    <row r="2" spans="1:63" s="5" customFormat="1" ht="15" customHeight="1" x14ac:dyDescent="0.25">
      <c r="A2" s="4" t="s">
        <v>32</v>
      </c>
      <c r="D2" s="4" t="s">
        <v>19</v>
      </c>
    </row>
    <row r="3" spans="1:63" s="5" customFormat="1" ht="15" customHeight="1" x14ac:dyDescent="0.25">
      <c r="A3" s="4" t="s">
        <v>26</v>
      </c>
      <c r="D3" s="5" t="s">
        <v>24</v>
      </c>
    </row>
    <row r="4" spans="1:63" s="5" customFormat="1" ht="15" customHeight="1" x14ac:dyDescent="0.25">
      <c r="A4" s="4" t="s">
        <v>33</v>
      </c>
      <c r="D4" s="5" t="s">
        <v>25</v>
      </c>
    </row>
    <row r="5" spans="1:63" s="5" customFormat="1" ht="15" customHeight="1" x14ac:dyDescent="0.25">
      <c r="A5" s="4" t="s">
        <v>34</v>
      </c>
    </row>
    <row r="6" spans="1:63" s="5" customFormat="1" ht="15" customHeight="1" x14ac:dyDescent="0.25">
      <c r="A6" s="19" t="s">
        <v>69</v>
      </c>
      <c r="B6" s="19"/>
      <c r="C6" s="19"/>
      <c r="D6" s="4" t="s">
        <v>20</v>
      </c>
    </row>
    <row r="7" spans="1:63" s="5" customFormat="1" ht="15" customHeight="1" x14ac:dyDescent="0.25">
      <c r="A7" s="7" t="s">
        <v>27</v>
      </c>
      <c r="D7" s="20" t="s">
        <v>30</v>
      </c>
      <c r="E7" s="20"/>
      <c r="F7" s="20"/>
      <c r="G7" s="20"/>
      <c r="H7" s="20"/>
      <c r="I7" s="20"/>
      <c r="J7" s="20"/>
      <c r="K7" s="20"/>
      <c r="L7" s="20"/>
      <c r="M7" s="20"/>
    </row>
    <row r="8" spans="1:63" ht="63.75" customHeight="1" x14ac:dyDescent="0.25">
      <c r="A8" s="8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63" x14ac:dyDescent="0.25">
      <c r="A9" s="6"/>
    </row>
    <row r="10" spans="1:63" ht="26.45" customHeight="1" x14ac:dyDescent="0.25">
      <c r="A10" s="14" t="s">
        <v>0</v>
      </c>
      <c r="B10" s="14" t="s">
        <v>1</v>
      </c>
      <c r="C10" s="14" t="s">
        <v>14</v>
      </c>
      <c r="D10" s="14" t="s">
        <v>11</v>
      </c>
      <c r="E10" s="16" t="s">
        <v>2</v>
      </c>
      <c r="F10" s="12" t="s">
        <v>28</v>
      </c>
      <c r="G10" s="12" t="s">
        <v>12</v>
      </c>
      <c r="H10" s="12" t="s">
        <v>13</v>
      </c>
      <c r="I10" s="12" t="s">
        <v>22</v>
      </c>
      <c r="J10" s="12" t="s">
        <v>23</v>
      </c>
      <c r="K10" s="12" t="s">
        <v>29</v>
      </c>
      <c r="L10" s="12" t="s">
        <v>3</v>
      </c>
      <c r="M10" s="12" t="s">
        <v>55</v>
      </c>
    </row>
    <row r="11" spans="1:63" ht="59.45" customHeight="1" x14ac:dyDescent="0.25">
      <c r="A11" s="15"/>
      <c r="B11" s="15"/>
      <c r="C11" s="15"/>
      <c r="D11" s="15"/>
      <c r="E11" s="17"/>
      <c r="F11" s="18"/>
      <c r="G11" s="18"/>
      <c r="H11" s="18"/>
      <c r="I11" s="18"/>
      <c r="J11" s="18"/>
      <c r="K11" s="18"/>
      <c r="L11" s="18"/>
      <c r="M11" s="18"/>
    </row>
    <row r="12" spans="1:63" x14ac:dyDescent="0.25">
      <c r="A12" s="13"/>
      <c r="B12" s="13"/>
      <c r="C12" s="13"/>
      <c r="D12" s="13"/>
      <c r="E12" s="43"/>
      <c r="F12" s="9" t="s">
        <v>21</v>
      </c>
      <c r="G12" s="9" t="s">
        <v>16</v>
      </c>
      <c r="H12" s="9" t="s">
        <v>16</v>
      </c>
      <c r="I12" s="9" t="s">
        <v>17</v>
      </c>
      <c r="J12" s="9" t="s">
        <v>18</v>
      </c>
      <c r="K12" s="9" t="s">
        <v>18</v>
      </c>
      <c r="L12" s="9" t="s">
        <v>17</v>
      </c>
      <c r="M12" s="9"/>
    </row>
    <row r="13" spans="1:63" s="3" customFormat="1" ht="12.75" customHeight="1" x14ac:dyDescent="0.2">
      <c r="A13" s="44" t="s">
        <v>35</v>
      </c>
      <c r="B13" s="27" t="s">
        <v>41</v>
      </c>
      <c r="C13" s="28" t="s">
        <v>47</v>
      </c>
      <c r="D13" s="29">
        <v>1882000</v>
      </c>
      <c r="E13" s="30">
        <v>800000</v>
      </c>
      <c r="F13" s="31">
        <v>39</v>
      </c>
      <c r="G13" s="31">
        <v>14</v>
      </c>
      <c r="H13" s="31">
        <v>15</v>
      </c>
      <c r="I13" s="31">
        <v>5</v>
      </c>
      <c r="J13" s="31">
        <v>9</v>
      </c>
      <c r="K13" s="31">
        <v>9</v>
      </c>
      <c r="L13" s="31">
        <v>4</v>
      </c>
      <c r="M13" s="31">
        <f>SUM(F13:L13)</f>
        <v>95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</row>
    <row r="14" spans="1:63" s="3" customFormat="1" ht="12.75" customHeight="1" x14ac:dyDescent="0.2">
      <c r="A14" s="39" t="s">
        <v>36</v>
      </c>
      <c r="B14" s="28" t="s">
        <v>42</v>
      </c>
      <c r="C14" s="28" t="s">
        <v>48</v>
      </c>
      <c r="D14" s="37">
        <v>1096500</v>
      </c>
      <c r="E14" s="37">
        <v>400000</v>
      </c>
      <c r="F14" s="31">
        <v>38</v>
      </c>
      <c r="G14" s="31">
        <v>14</v>
      </c>
      <c r="H14" s="31">
        <v>14</v>
      </c>
      <c r="I14" s="31">
        <v>4</v>
      </c>
      <c r="J14" s="31">
        <v>6</v>
      </c>
      <c r="K14" s="31">
        <v>8</v>
      </c>
      <c r="L14" s="31">
        <v>5</v>
      </c>
      <c r="M14" s="31">
        <f t="shared" ref="M14:M18" si="0">SUM(F14:L14)</f>
        <v>89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</row>
    <row r="15" spans="1:63" s="3" customFormat="1" ht="12.75" customHeight="1" x14ac:dyDescent="0.2">
      <c r="A15" s="45" t="s">
        <v>37</v>
      </c>
      <c r="B15" s="27" t="s">
        <v>43</v>
      </c>
      <c r="C15" s="40" t="s">
        <v>49</v>
      </c>
      <c r="D15" s="29">
        <v>1315000</v>
      </c>
      <c r="E15" s="30">
        <v>700000</v>
      </c>
      <c r="F15" s="31">
        <v>38</v>
      </c>
      <c r="G15" s="31">
        <v>14</v>
      </c>
      <c r="H15" s="31">
        <v>14</v>
      </c>
      <c r="I15" s="31">
        <v>5</v>
      </c>
      <c r="J15" s="31">
        <v>8</v>
      </c>
      <c r="K15" s="31">
        <v>9</v>
      </c>
      <c r="L15" s="31">
        <v>5</v>
      </c>
      <c r="M15" s="31">
        <f t="shared" si="0"/>
        <v>93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3" customFormat="1" ht="12.75" customHeight="1" x14ac:dyDescent="0.2">
      <c r="A16" s="39" t="s">
        <v>38</v>
      </c>
      <c r="B16" s="28" t="s">
        <v>44</v>
      </c>
      <c r="C16" s="28" t="s">
        <v>50</v>
      </c>
      <c r="D16" s="37">
        <v>1500000</v>
      </c>
      <c r="E16" s="37">
        <v>750000</v>
      </c>
      <c r="F16" s="31">
        <v>39</v>
      </c>
      <c r="G16" s="31">
        <v>14</v>
      </c>
      <c r="H16" s="31">
        <v>15</v>
      </c>
      <c r="I16" s="31">
        <v>5</v>
      </c>
      <c r="J16" s="31">
        <v>9</v>
      </c>
      <c r="K16" s="31">
        <v>9</v>
      </c>
      <c r="L16" s="31">
        <v>4</v>
      </c>
      <c r="M16" s="31">
        <f t="shared" si="0"/>
        <v>95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s="3" customFormat="1" ht="12.75" customHeight="1" x14ac:dyDescent="0.2">
      <c r="A17" s="39" t="s">
        <v>39</v>
      </c>
      <c r="B17" s="28" t="s">
        <v>45</v>
      </c>
      <c r="C17" s="41" t="s">
        <v>51</v>
      </c>
      <c r="D17" s="37">
        <v>290000</v>
      </c>
      <c r="E17" s="37">
        <v>334000</v>
      </c>
      <c r="F17" s="31">
        <v>30</v>
      </c>
      <c r="G17" s="31">
        <v>12</v>
      </c>
      <c r="H17" s="31">
        <v>13</v>
      </c>
      <c r="I17" s="31">
        <v>4</v>
      </c>
      <c r="J17" s="31">
        <v>4</v>
      </c>
      <c r="K17" s="31">
        <v>6</v>
      </c>
      <c r="L17" s="31">
        <v>2</v>
      </c>
      <c r="M17" s="31">
        <f t="shared" si="0"/>
        <v>71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10" customFormat="1" x14ac:dyDescent="0.2">
      <c r="A18" s="39" t="s">
        <v>40</v>
      </c>
      <c r="B18" s="28" t="s">
        <v>46</v>
      </c>
      <c r="C18" s="41" t="s">
        <v>52</v>
      </c>
      <c r="D18" s="37">
        <v>656000</v>
      </c>
      <c r="E18" s="37">
        <v>400000</v>
      </c>
      <c r="F18" s="31">
        <v>30</v>
      </c>
      <c r="G18" s="31">
        <v>9</v>
      </c>
      <c r="H18" s="31">
        <v>12</v>
      </c>
      <c r="I18" s="31">
        <v>4</v>
      </c>
      <c r="J18" s="31">
        <v>4</v>
      </c>
      <c r="K18" s="31">
        <v>5</v>
      </c>
      <c r="L18" s="31">
        <v>4</v>
      </c>
      <c r="M18" s="31">
        <f t="shared" si="0"/>
        <v>68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x14ac:dyDescent="0.25">
      <c r="D19" s="21">
        <f>SUM(D13:D18)</f>
        <v>6739500</v>
      </c>
      <c r="E19" s="21">
        <f>SUM(E13:E18)</f>
        <v>3384000</v>
      </c>
    </row>
    <row r="20" spans="1:63" x14ac:dyDescent="0.25">
      <c r="E20" s="22"/>
    </row>
  </sheetData>
  <mergeCells count="15">
    <mergeCell ref="I10:I11"/>
    <mergeCell ref="J10:J11"/>
    <mergeCell ref="K10:K11"/>
    <mergeCell ref="L10:L11"/>
    <mergeCell ref="M10:M11"/>
    <mergeCell ref="A6:C6"/>
    <mergeCell ref="D7:M8"/>
    <mergeCell ref="A10:A12"/>
    <mergeCell ref="B10:B12"/>
    <mergeCell ref="C10:C12"/>
    <mergeCell ref="D10:D12"/>
    <mergeCell ref="E10:E12"/>
    <mergeCell ref="F10:F11"/>
    <mergeCell ref="G10:G11"/>
    <mergeCell ref="H10:H11"/>
  </mergeCells>
  <dataValidations count="4">
    <dataValidation type="decimal" operator="lessThanOrEqual" allowBlank="1" showInputMessage="1" showErrorMessage="1" error="max. 40" sqref="F13:F18" xr:uid="{C5AC4BAF-8607-4F40-A43F-CD56EBFF9449}">
      <formula1>40</formula1>
    </dataValidation>
    <dataValidation type="decimal" operator="lessThanOrEqual" allowBlank="1" showInputMessage="1" showErrorMessage="1" error="max. 15" sqref="G13:H18" xr:uid="{D4E57546-2B2F-47CC-855E-B28F9F7B065C}">
      <formula1>15</formula1>
    </dataValidation>
    <dataValidation type="decimal" operator="lessThanOrEqual" allowBlank="1" showInputMessage="1" showErrorMessage="1" error="max. 10" sqref="J13:K18" xr:uid="{E4964617-1F1E-45BF-BD56-CE504C33B444}">
      <formula1>10</formula1>
    </dataValidation>
    <dataValidation type="decimal" operator="lessThanOrEqual" allowBlank="1" showInputMessage="1" showErrorMessage="1" error="max. 5" sqref="L13:L18 I13:I18" xr:uid="{5D042284-E475-4B13-B357-D218FC83596E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B4512-AFCC-4A06-8938-E837F57176AF}">
  <dimension ref="A1:BK20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63" ht="38.25" customHeight="1" x14ac:dyDescent="0.25">
      <c r="A1" s="1" t="s">
        <v>31</v>
      </c>
    </row>
    <row r="2" spans="1:63" s="5" customFormat="1" ht="15" customHeight="1" x14ac:dyDescent="0.25">
      <c r="A2" s="4" t="s">
        <v>32</v>
      </c>
      <c r="D2" s="4" t="s">
        <v>19</v>
      </c>
    </row>
    <row r="3" spans="1:63" s="5" customFormat="1" ht="15" customHeight="1" x14ac:dyDescent="0.25">
      <c r="A3" s="4" t="s">
        <v>26</v>
      </c>
      <c r="D3" s="5" t="s">
        <v>24</v>
      </c>
    </row>
    <row r="4" spans="1:63" s="5" customFormat="1" ht="15" customHeight="1" x14ac:dyDescent="0.25">
      <c r="A4" s="4" t="s">
        <v>33</v>
      </c>
      <c r="D4" s="5" t="s">
        <v>25</v>
      </c>
    </row>
    <row r="5" spans="1:63" s="5" customFormat="1" ht="15" customHeight="1" x14ac:dyDescent="0.25">
      <c r="A5" s="4" t="s">
        <v>34</v>
      </c>
    </row>
    <row r="6" spans="1:63" s="5" customFormat="1" ht="15" customHeight="1" x14ac:dyDescent="0.25">
      <c r="A6" s="19" t="s">
        <v>69</v>
      </c>
      <c r="B6" s="19"/>
      <c r="C6" s="19"/>
      <c r="D6" s="4" t="s">
        <v>20</v>
      </c>
    </row>
    <row r="7" spans="1:63" s="5" customFormat="1" ht="15" customHeight="1" x14ac:dyDescent="0.25">
      <c r="A7" s="7" t="s">
        <v>27</v>
      </c>
      <c r="D7" s="20" t="s">
        <v>30</v>
      </c>
      <c r="E7" s="20"/>
      <c r="F7" s="20"/>
      <c r="G7" s="20"/>
      <c r="H7" s="20"/>
      <c r="I7" s="20"/>
      <c r="J7" s="20"/>
      <c r="K7" s="20"/>
      <c r="L7" s="20"/>
      <c r="M7" s="20"/>
    </row>
    <row r="8" spans="1:63" ht="63.75" customHeight="1" x14ac:dyDescent="0.25">
      <c r="A8" s="8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63" x14ac:dyDescent="0.25">
      <c r="A9" s="6"/>
    </row>
    <row r="10" spans="1:63" ht="26.45" customHeight="1" x14ac:dyDescent="0.25">
      <c r="A10" s="14" t="s">
        <v>0</v>
      </c>
      <c r="B10" s="14" t="s">
        <v>1</v>
      </c>
      <c r="C10" s="14" t="s">
        <v>14</v>
      </c>
      <c r="D10" s="14" t="s">
        <v>11</v>
      </c>
      <c r="E10" s="16" t="s">
        <v>2</v>
      </c>
      <c r="F10" s="12" t="s">
        <v>28</v>
      </c>
      <c r="G10" s="12" t="s">
        <v>12</v>
      </c>
      <c r="H10" s="12" t="s">
        <v>13</v>
      </c>
      <c r="I10" s="12" t="s">
        <v>22</v>
      </c>
      <c r="J10" s="12" t="s">
        <v>23</v>
      </c>
      <c r="K10" s="12" t="s">
        <v>29</v>
      </c>
      <c r="L10" s="12" t="s">
        <v>3</v>
      </c>
      <c r="M10" s="12" t="s">
        <v>55</v>
      </c>
    </row>
    <row r="11" spans="1:63" ht="59.45" customHeight="1" x14ac:dyDescent="0.25">
      <c r="A11" s="15"/>
      <c r="B11" s="15"/>
      <c r="C11" s="15"/>
      <c r="D11" s="15"/>
      <c r="E11" s="17"/>
      <c r="F11" s="18"/>
      <c r="G11" s="18"/>
      <c r="H11" s="18"/>
      <c r="I11" s="18"/>
      <c r="J11" s="18"/>
      <c r="K11" s="18"/>
      <c r="L11" s="18"/>
      <c r="M11" s="18"/>
    </row>
    <row r="12" spans="1:63" x14ac:dyDescent="0.25">
      <c r="A12" s="13"/>
      <c r="B12" s="13"/>
      <c r="C12" s="13"/>
      <c r="D12" s="13"/>
      <c r="E12" s="43"/>
      <c r="F12" s="9" t="s">
        <v>21</v>
      </c>
      <c r="G12" s="9" t="s">
        <v>16</v>
      </c>
      <c r="H12" s="9" t="s">
        <v>16</v>
      </c>
      <c r="I12" s="9" t="s">
        <v>17</v>
      </c>
      <c r="J12" s="9" t="s">
        <v>18</v>
      </c>
      <c r="K12" s="9" t="s">
        <v>18</v>
      </c>
      <c r="L12" s="9" t="s">
        <v>17</v>
      </c>
      <c r="M12" s="9"/>
    </row>
    <row r="13" spans="1:63" s="3" customFormat="1" ht="12.75" customHeight="1" x14ac:dyDescent="0.2">
      <c r="A13" s="44" t="s">
        <v>35</v>
      </c>
      <c r="B13" s="27" t="s">
        <v>41</v>
      </c>
      <c r="C13" s="28" t="s">
        <v>47</v>
      </c>
      <c r="D13" s="29">
        <v>1882000</v>
      </c>
      <c r="E13" s="30">
        <v>800000</v>
      </c>
      <c r="F13" s="31">
        <v>38</v>
      </c>
      <c r="G13" s="31">
        <v>14</v>
      </c>
      <c r="H13" s="31">
        <v>14</v>
      </c>
      <c r="I13" s="31">
        <v>5</v>
      </c>
      <c r="J13" s="31">
        <v>10</v>
      </c>
      <c r="K13" s="31">
        <v>9</v>
      </c>
      <c r="L13" s="31">
        <v>4</v>
      </c>
      <c r="M13" s="31">
        <f>SUM(F13:L13)</f>
        <v>94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</row>
    <row r="14" spans="1:63" s="3" customFormat="1" ht="12.75" customHeight="1" x14ac:dyDescent="0.2">
      <c r="A14" s="39" t="s">
        <v>36</v>
      </c>
      <c r="B14" s="28" t="s">
        <v>42</v>
      </c>
      <c r="C14" s="28" t="s">
        <v>48</v>
      </c>
      <c r="D14" s="37">
        <v>1096500</v>
      </c>
      <c r="E14" s="37">
        <v>400000</v>
      </c>
      <c r="F14" s="31">
        <v>35</v>
      </c>
      <c r="G14" s="31">
        <v>12</v>
      </c>
      <c r="H14" s="31">
        <v>12</v>
      </c>
      <c r="I14" s="31">
        <v>4</v>
      </c>
      <c r="J14" s="31">
        <v>6</v>
      </c>
      <c r="K14" s="31">
        <v>8</v>
      </c>
      <c r="L14" s="31">
        <v>5</v>
      </c>
      <c r="M14" s="31">
        <f t="shared" ref="M14:M18" si="0">SUM(F14:L14)</f>
        <v>82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</row>
    <row r="15" spans="1:63" s="3" customFormat="1" ht="12.75" customHeight="1" x14ac:dyDescent="0.2">
      <c r="A15" s="45" t="s">
        <v>37</v>
      </c>
      <c r="B15" s="27" t="s">
        <v>43</v>
      </c>
      <c r="C15" s="40" t="s">
        <v>49</v>
      </c>
      <c r="D15" s="29">
        <v>1315000</v>
      </c>
      <c r="E15" s="30">
        <v>700000</v>
      </c>
      <c r="F15" s="31">
        <v>34</v>
      </c>
      <c r="G15" s="31">
        <v>13</v>
      </c>
      <c r="H15" s="31">
        <v>14</v>
      </c>
      <c r="I15" s="31">
        <v>5</v>
      </c>
      <c r="J15" s="31">
        <v>8</v>
      </c>
      <c r="K15" s="31">
        <v>10</v>
      </c>
      <c r="L15" s="31">
        <v>5</v>
      </c>
      <c r="M15" s="31">
        <f t="shared" si="0"/>
        <v>89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3" customFormat="1" ht="12.75" customHeight="1" x14ac:dyDescent="0.2">
      <c r="A16" s="39" t="s">
        <v>38</v>
      </c>
      <c r="B16" s="28" t="s">
        <v>44</v>
      </c>
      <c r="C16" s="28" t="s">
        <v>50</v>
      </c>
      <c r="D16" s="37">
        <v>1500000</v>
      </c>
      <c r="E16" s="37">
        <v>750000</v>
      </c>
      <c r="F16" s="31">
        <v>38</v>
      </c>
      <c r="G16" s="31">
        <v>14</v>
      </c>
      <c r="H16" s="31">
        <v>14</v>
      </c>
      <c r="I16" s="31">
        <v>5</v>
      </c>
      <c r="J16" s="31">
        <v>9</v>
      </c>
      <c r="K16" s="31">
        <v>10</v>
      </c>
      <c r="L16" s="31">
        <v>4</v>
      </c>
      <c r="M16" s="31">
        <f t="shared" si="0"/>
        <v>94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s="3" customFormat="1" ht="12.75" customHeight="1" x14ac:dyDescent="0.2">
      <c r="A17" s="39" t="s">
        <v>39</v>
      </c>
      <c r="B17" s="28" t="s">
        <v>45</v>
      </c>
      <c r="C17" s="41" t="s">
        <v>51</v>
      </c>
      <c r="D17" s="37">
        <v>290000</v>
      </c>
      <c r="E17" s="37">
        <v>334000</v>
      </c>
      <c r="F17" s="31">
        <v>31</v>
      </c>
      <c r="G17" s="31">
        <v>11</v>
      </c>
      <c r="H17" s="31">
        <v>10</v>
      </c>
      <c r="I17" s="31">
        <v>4</v>
      </c>
      <c r="J17" s="31">
        <v>6</v>
      </c>
      <c r="K17" s="31">
        <v>6</v>
      </c>
      <c r="L17" s="31">
        <v>2</v>
      </c>
      <c r="M17" s="31">
        <f t="shared" si="0"/>
        <v>70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10" customFormat="1" x14ac:dyDescent="0.2">
      <c r="A18" s="39" t="s">
        <v>40</v>
      </c>
      <c r="B18" s="28" t="s">
        <v>46</v>
      </c>
      <c r="C18" s="41" t="s">
        <v>52</v>
      </c>
      <c r="D18" s="37">
        <v>656000</v>
      </c>
      <c r="E18" s="37">
        <v>400000</v>
      </c>
      <c r="F18" s="31">
        <v>5</v>
      </c>
      <c r="G18" s="31">
        <v>6</v>
      </c>
      <c r="H18" s="31">
        <v>4</v>
      </c>
      <c r="I18" s="31">
        <v>3</v>
      </c>
      <c r="J18" s="31">
        <v>5</v>
      </c>
      <c r="K18" s="31">
        <v>4</v>
      </c>
      <c r="L18" s="31">
        <v>4</v>
      </c>
      <c r="M18" s="31">
        <f t="shared" si="0"/>
        <v>31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x14ac:dyDescent="0.25">
      <c r="D19" s="21">
        <f>SUM(D13:D18)</f>
        <v>6739500</v>
      </c>
      <c r="E19" s="21">
        <f>SUM(E13:E18)</f>
        <v>3384000</v>
      </c>
    </row>
    <row r="20" spans="1:63" x14ac:dyDescent="0.25">
      <c r="E20" s="22"/>
    </row>
  </sheetData>
  <mergeCells count="15">
    <mergeCell ref="I10:I11"/>
    <mergeCell ref="J10:J11"/>
    <mergeCell ref="K10:K11"/>
    <mergeCell ref="L10:L11"/>
    <mergeCell ref="M10:M11"/>
    <mergeCell ref="A6:C6"/>
    <mergeCell ref="D7:M8"/>
    <mergeCell ref="A10:A12"/>
    <mergeCell ref="B10:B12"/>
    <mergeCell ref="C10:C12"/>
    <mergeCell ref="D10:D12"/>
    <mergeCell ref="E10:E12"/>
    <mergeCell ref="F10:F11"/>
    <mergeCell ref="G10:G11"/>
    <mergeCell ref="H10:H11"/>
  </mergeCells>
  <dataValidations count="4">
    <dataValidation type="decimal" operator="lessThanOrEqual" allowBlank="1" showInputMessage="1" showErrorMessage="1" error="max. 40" sqref="F13:F18" xr:uid="{C164A0DB-3C47-4BFE-BB0B-A930F808EE7C}">
      <formula1>40</formula1>
    </dataValidation>
    <dataValidation type="decimal" operator="lessThanOrEqual" allowBlank="1" showInputMessage="1" showErrorMessage="1" error="max. 15" sqref="G13:H18" xr:uid="{AFC79DD5-17F5-4377-A217-49BCE361984E}">
      <formula1>15</formula1>
    </dataValidation>
    <dataValidation type="decimal" operator="lessThanOrEqual" allowBlank="1" showInputMessage="1" showErrorMessage="1" error="max. 10" sqref="J13:K18" xr:uid="{D78BDB02-C15D-4DD8-82D6-26AFCFD2A43A}">
      <formula1>10</formula1>
    </dataValidation>
    <dataValidation type="decimal" operator="lessThanOrEqual" allowBlank="1" showInputMessage="1" showErrorMessage="1" error="max. 5" sqref="L13:L18 I13:I18" xr:uid="{19CFED2D-5463-41DB-94B2-1C9B42EC2751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90F25-2096-4F89-8A46-D48A1BA32DB0}">
  <dimension ref="A1:BK20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63" ht="38.25" customHeight="1" x14ac:dyDescent="0.25">
      <c r="A1" s="1" t="s">
        <v>31</v>
      </c>
    </row>
    <row r="2" spans="1:63" s="5" customFormat="1" ht="15" customHeight="1" x14ac:dyDescent="0.25">
      <c r="A2" s="4" t="s">
        <v>32</v>
      </c>
      <c r="D2" s="4" t="s">
        <v>19</v>
      </c>
    </row>
    <row r="3" spans="1:63" s="5" customFormat="1" ht="15" customHeight="1" x14ac:dyDescent="0.25">
      <c r="A3" s="4" t="s">
        <v>26</v>
      </c>
      <c r="D3" s="5" t="s">
        <v>24</v>
      </c>
    </row>
    <row r="4" spans="1:63" s="5" customFormat="1" ht="15" customHeight="1" x14ac:dyDescent="0.25">
      <c r="A4" s="4" t="s">
        <v>33</v>
      </c>
      <c r="D4" s="5" t="s">
        <v>25</v>
      </c>
    </row>
    <row r="5" spans="1:63" s="5" customFormat="1" ht="15" customHeight="1" x14ac:dyDescent="0.25">
      <c r="A5" s="4" t="s">
        <v>34</v>
      </c>
    </row>
    <row r="6" spans="1:63" s="5" customFormat="1" ht="15" customHeight="1" x14ac:dyDescent="0.25">
      <c r="A6" s="19" t="s">
        <v>70</v>
      </c>
      <c r="B6" s="19"/>
      <c r="C6" s="19"/>
      <c r="D6" s="4" t="s">
        <v>20</v>
      </c>
    </row>
    <row r="7" spans="1:63" s="5" customFormat="1" ht="15" customHeight="1" x14ac:dyDescent="0.25">
      <c r="A7" s="7" t="s">
        <v>27</v>
      </c>
      <c r="D7" s="20" t="s">
        <v>30</v>
      </c>
      <c r="E7" s="20"/>
      <c r="F7" s="20"/>
      <c r="G7" s="20"/>
      <c r="H7" s="20"/>
      <c r="I7" s="20"/>
      <c r="J7" s="20"/>
      <c r="K7" s="20"/>
      <c r="L7" s="20"/>
      <c r="M7" s="20"/>
    </row>
    <row r="8" spans="1:63" ht="63.75" customHeight="1" x14ac:dyDescent="0.25">
      <c r="A8" s="8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63" x14ac:dyDescent="0.25">
      <c r="A9" s="6"/>
    </row>
    <row r="10" spans="1:63" ht="26.45" customHeight="1" x14ac:dyDescent="0.25">
      <c r="A10" s="14" t="s">
        <v>0</v>
      </c>
      <c r="B10" s="14" t="s">
        <v>1</v>
      </c>
      <c r="C10" s="14" t="s">
        <v>14</v>
      </c>
      <c r="D10" s="14" t="s">
        <v>11</v>
      </c>
      <c r="E10" s="16" t="s">
        <v>2</v>
      </c>
      <c r="F10" s="12" t="s">
        <v>28</v>
      </c>
      <c r="G10" s="12" t="s">
        <v>12</v>
      </c>
      <c r="H10" s="12" t="s">
        <v>13</v>
      </c>
      <c r="I10" s="12" t="s">
        <v>22</v>
      </c>
      <c r="J10" s="12" t="s">
        <v>23</v>
      </c>
      <c r="K10" s="12" t="s">
        <v>29</v>
      </c>
      <c r="L10" s="12" t="s">
        <v>3</v>
      </c>
      <c r="M10" s="12" t="s">
        <v>55</v>
      </c>
    </row>
    <row r="11" spans="1:63" ht="59.45" customHeight="1" x14ac:dyDescent="0.25">
      <c r="A11" s="15"/>
      <c r="B11" s="15"/>
      <c r="C11" s="15"/>
      <c r="D11" s="15"/>
      <c r="E11" s="17"/>
      <c r="F11" s="18"/>
      <c r="G11" s="18"/>
      <c r="H11" s="18"/>
      <c r="I11" s="18"/>
      <c r="J11" s="18"/>
      <c r="K11" s="18"/>
      <c r="L11" s="18"/>
      <c r="M11" s="18"/>
    </row>
    <row r="12" spans="1:63" x14ac:dyDescent="0.25">
      <c r="A12" s="13"/>
      <c r="B12" s="13"/>
      <c r="C12" s="13"/>
      <c r="D12" s="13"/>
      <c r="E12" s="43"/>
      <c r="F12" s="9" t="s">
        <v>21</v>
      </c>
      <c r="G12" s="9" t="s">
        <v>16</v>
      </c>
      <c r="H12" s="9" t="s">
        <v>16</v>
      </c>
      <c r="I12" s="9" t="s">
        <v>17</v>
      </c>
      <c r="J12" s="9" t="s">
        <v>18</v>
      </c>
      <c r="K12" s="9" t="s">
        <v>18</v>
      </c>
      <c r="L12" s="9" t="s">
        <v>17</v>
      </c>
      <c r="M12" s="9"/>
    </row>
    <row r="13" spans="1:63" s="3" customFormat="1" ht="12.75" customHeight="1" x14ac:dyDescent="0.2">
      <c r="A13" s="44" t="s">
        <v>35</v>
      </c>
      <c r="B13" s="27" t="s">
        <v>41</v>
      </c>
      <c r="C13" s="28" t="s">
        <v>47</v>
      </c>
      <c r="D13" s="29">
        <v>1882000</v>
      </c>
      <c r="E13" s="30">
        <v>800000</v>
      </c>
      <c r="F13" s="31">
        <v>36</v>
      </c>
      <c r="G13" s="31">
        <v>13</v>
      </c>
      <c r="H13" s="31">
        <v>13</v>
      </c>
      <c r="I13" s="31">
        <v>5</v>
      </c>
      <c r="J13" s="31">
        <v>8</v>
      </c>
      <c r="K13" s="31">
        <v>8</v>
      </c>
      <c r="L13" s="31">
        <v>4</v>
      </c>
      <c r="M13" s="31">
        <f>SUM(F13:L13)</f>
        <v>87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</row>
    <row r="14" spans="1:63" s="3" customFormat="1" ht="12.75" customHeight="1" x14ac:dyDescent="0.2">
      <c r="A14" s="39" t="s">
        <v>36</v>
      </c>
      <c r="B14" s="28" t="s">
        <v>42</v>
      </c>
      <c r="C14" s="28" t="s">
        <v>48</v>
      </c>
      <c r="D14" s="37">
        <v>1096500</v>
      </c>
      <c r="E14" s="37">
        <v>400000</v>
      </c>
      <c r="F14" s="31">
        <v>32</v>
      </c>
      <c r="G14" s="31">
        <v>13</v>
      </c>
      <c r="H14" s="31">
        <v>12</v>
      </c>
      <c r="I14" s="31">
        <v>4</v>
      </c>
      <c r="J14" s="31">
        <v>6</v>
      </c>
      <c r="K14" s="31">
        <v>8</v>
      </c>
      <c r="L14" s="31">
        <v>5</v>
      </c>
      <c r="M14" s="31">
        <f t="shared" ref="M14:M18" si="0">SUM(F14:L14)</f>
        <v>80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</row>
    <row r="15" spans="1:63" s="3" customFormat="1" ht="12.75" customHeight="1" x14ac:dyDescent="0.2">
      <c r="A15" s="45" t="s">
        <v>37</v>
      </c>
      <c r="B15" s="27" t="s">
        <v>43</v>
      </c>
      <c r="C15" s="40" t="s">
        <v>49</v>
      </c>
      <c r="D15" s="29">
        <v>1315000</v>
      </c>
      <c r="E15" s="30">
        <v>700000</v>
      </c>
      <c r="F15" s="31">
        <v>35</v>
      </c>
      <c r="G15" s="31">
        <v>13</v>
      </c>
      <c r="H15" s="31">
        <v>13</v>
      </c>
      <c r="I15" s="31">
        <v>5</v>
      </c>
      <c r="J15" s="31">
        <v>8</v>
      </c>
      <c r="K15" s="31">
        <v>8</v>
      </c>
      <c r="L15" s="31">
        <v>5</v>
      </c>
      <c r="M15" s="31">
        <f t="shared" si="0"/>
        <v>87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3" customFormat="1" ht="12.75" customHeight="1" x14ac:dyDescent="0.2">
      <c r="A16" s="39" t="s">
        <v>38</v>
      </c>
      <c r="B16" s="28" t="s">
        <v>44</v>
      </c>
      <c r="C16" s="28" t="s">
        <v>50</v>
      </c>
      <c r="D16" s="37">
        <v>1500000</v>
      </c>
      <c r="E16" s="37">
        <v>750000</v>
      </c>
      <c r="F16" s="31">
        <v>36</v>
      </c>
      <c r="G16" s="31">
        <v>13</v>
      </c>
      <c r="H16" s="31">
        <v>13</v>
      </c>
      <c r="I16" s="31">
        <v>5</v>
      </c>
      <c r="J16" s="31">
        <v>8</v>
      </c>
      <c r="K16" s="31">
        <v>8</v>
      </c>
      <c r="L16" s="31">
        <v>4</v>
      </c>
      <c r="M16" s="31">
        <f t="shared" si="0"/>
        <v>87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s="3" customFormat="1" ht="12.75" customHeight="1" x14ac:dyDescent="0.2">
      <c r="A17" s="39" t="s">
        <v>39</v>
      </c>
      <c r="B17" s="28" t="s">
        <v>45</v>
      </c>
      <c r="C17" s="41" t="s">
        <v>51</v>
      </c>
      <c r="D17" s="37">
        <v>290000</v>
      </c>
      <c r="E17" s="37">
        <v>334000</v>
      </c>
      <c r="F17" s="31">
        <v>33</v>
      </c>
      <c r="G17" s="31">
        <v>11</v>
      </c>
      <c r="H17" s="31">
        <v>11</v>
      </c>
      <c r="I17" s="31">
        <v>4</v>
      </c>
      <c r="J17" s="31">
        <v>5</v>
      </c>
      <c r="K17" s="31">
        <v>6</v>
      </c>
      <c r="L17" s="31">
        <v>2</v>
      </c>
      <c r="M17" s="31">
        <f t="shared" si="0"/>
        <v>72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10" customFormat="1" x14ac:dyDescent="0.2">
      <c r="A18" s="39" t="s">
        <v>40</v>
      </c>
      <c r="B18" s="28" t="s">
        <v>46</v>
      </c>
      <c r="C18" s="41" t="s">
        <v>52</v>
      </c>
      <c r="D18" s="37">
        <v>656000</v>
      </c>
      <c r="E18" s="37">
        <v>400000</v>
      </c>
      <c r="F18" s="31">
        <v>25</v>
      </c>
      <c r="G18" s="31">
        <v>10</v>
      </c>
      <c r="H18" s="31">
        <v>11</v>
      </c>
      <c r="I18" s="31">
        <v>3</v>
      </c>
      <c r="J18" s="31">
        <v>5</v>
      </c>
      <c r="K18" s="31">
        <v>6</v>
      </c>
      <c r="L18" s="31">
        <v>4</v>
      </c>
      <c r="M18" s="31">
        <f t="shared" si="0"/>
        <v>64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x14ac:dyDescent="0.25">
      <c r="D19" s="21">
        <f>SUM(D13:D18)</f>
        <v>6739500</v>
      </c>
      <c r="E19" s="21">
        <f>SUM(E13:E18)</f>
        <v>3384000</v>
      </c>
    </row>
    <row r="20" spans="1:63" x14ac:dyDescent="0.25">
      <c r="E20" s="22"/>
    </row>
  </sheetData>
  <mergeCells count="15">
    <mergeCell ref="I10:I11"/>
    <mergeCell ref="J10:J11"/>
    <mergeCell ref="K10:K11"/>
    <mergeCell ref="L10:L11"/>
    <mergeCell ref="M10:M11"/>
    <mergeCell ref="A6:C6"/>
    <mergeCell ref="D7:M8"/>
    <mergeCell ref="A10:A12"/>
    <mergeCell ref="B10:B12"/>
    <mergeCell ref="C10:C12"/>
    <mergeCell ref="D10:D12"/>
    <mergeCell ref="E10:E12"/>
    <mergeCell ref="F10:F11"/>
    <mergeCell ref="G10:G11"/>
    <mergeCell ref="H10:H11"/>
  </mergeCells>
  <dataValidations count="4">
    <dataValidation type="decimal" operator="lessThanOrEqual" allowBlank="1" showInputMessage="1" showErrorMessage="1" error="max. 40" sqref="F13:F18" xr:uid="{F5396BD0-F0CC-46B9-8037-61E1B88DC8FD}">
      <formula1>40</formula1>
    </dataValidation>
    <dataValidation type="decimal" operator="lessThanOrEqual" allowBlank="1" showInputMessage="1" showErrorMessage="1" error="max. 15" sqref="G13:H18" xr:uid="{5003DAFF-CC72-476E-8750-0DCB8E767C70}">
      <formula1>15</formula1>
    </dataValidation>
    <dataValidation type="decimal" operator="lessThanOrEqual" allowBlank="1" showInputMessage="1" showErrorMessage="1" error="max. 10" sqref="J13:K18" xr:uid="{2F82580F-3A2B-4754-91B1-A68D19B88D83}">
      <formula1>10</formula1>
    </dataValidation>
    <dataValidation type="decimal" operator="lessThanOrEqual" allowBlank="1" showInputMessage="1" showErrorMessage="1" error="max. 5" sqref="L13:L18 I13:I18" xr:uid="{04B1E24E-408A-44D3-BF1D-F7C85A58D71A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B7094-F02D-4A68-B25E-7A050B48A45E}">
  <dimension ref="A1:BK20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63" ht="38.25" customHeight="1" x14ac:dyDescent="0.25">
      <c r="A1" s="1" t="s">
        <v>31</v>
      </c>
    </row>
    <row r="2" spans="1:63" s="5" customFormat="1" ht="15" customHeight="1" x14ac:dyDescent="0.25">
      <c r="A2" s="4" t="s">
        <v>32</v>
      </c>
      <c r="D2" s="4" t="s">
        <v>19</v>
      </c>
    </row>
    <row r="3" spans="1:63" s="5" customFormat="1" ht="15" customHeight="1" x14ac:dyDescent="0.25">
      <c r="A3" s="4" t="s">
        <v>26</v>
      </c>
      <c r="D3" s="5" t="s">
        <v>24</v>
      </c>
    </row>
    <row r="4" spans="1:63" s="5" customFormat="1" ht="15" customHeight="1" x14ac:dyDescent="0.25">
      <c r="A4" s="4" t="s">
        <v>33</v>
      </c>
      <c r="D4" s="5" t="s">
        <v>25</v>
      </c>
    </row>
    <row r="5" spans="1:63" s="5" customFormat="1" ht="15" customHeight="1" x14ac:dyDescent="0.25">
      <c r="A5" s="4" t="s">
        <v>34</v>
      </c>
    </row>
    <row r="6" spans="1:63" s="5" customFormat="1" ht="15" customHeight="1" x14ac:dyDescent="0.25">
      <c r="A6" s="19" t="s">
        <v>70</v>
      </c>
      <c r="B6" s="19"/>
      <c r="C6" s="19"/>
      <c r="D6" s="4" t="s">
        <v>20</v>
      </c>
    </row>
    <row r="7" spans="1:63" s="5" customFormat="1" ht="15" customHeight="1" x14ac:dyDescent="0.25">
      <c r="A7" s="7" t="s">
        <v>27</v>
      </c>
      <c r="D7" s="20" t="s">
        <v>30</v>
      </c>
      <c r="E7" s="20"/>
      <c r="F7" s="20"/>
      <c r="G7" s="20"/>
      <c r="H7" s="20"/>
      <c r="I7" s="20"/>
      <c r="J7" s="20"/>
      <c r="K7" s="20"/>
      <c r="L7" s="20"/>
      <c r="M7" s="20"/>
    </row>
    <row r="8" spans="1:63" ht="63.75" customHeight="1" x14ac:dyDescent="0.25">
      <c r="A8" s="8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63" x14ac:dyDescent="0.25">
      <c r="A9" s="6"/>
    </row>
    <row r="10" spans="1:63" ht="26.45" customHeight="1" x14ac:dyDescent="0.25">
      <c r="A10" s="14" t="s">
        <v>0</v>
      </c>
      <c r="B10" s="14" t="s">
        <v>1</v>
      </c>
      <c r="C10" s="14" t="s">
        <v>14</v>
      </c>
      <c r="D10" s="14" t="s">
        <v>11</v>
      </c>
      <c r="E10" s="16" t="s">
        <v>2</v>
      </c>
      <c r="F10" s="12" t="s">
        <v>28</v>
      </c>
      <c r="G10" s="12" t="s">
        <v>12</v>
      </c>
      <c r="H10" s="12" t="s">
        <v>13</v>
      </c>
      <c r="I10" s="12" t="s">
        <v>22</v>
      </c>
      <c r="J10" s="12" t="s">
        <v>23</v>
      </c>
      <c r="K10" s="12" t="s">
        <v>29</v>
      </c>
      <c r="L10" s="12" t="s">
        <v>3</v>
      </c>
      <c r="M10" s="12" t="s">
        <v>55</v>
      </c>
    </row>
    <row r="11" spans="1:63" ht="59.45" customHeight="1" x14ac:dyDescent="0.25">
      <c r="A11" s="15"/>
      <c r="B11" s="15"/>
      <c r="C11" s="15"/>
      <c r="D11" s="15"/>
      <c r="E11" s="17"/>
      <c r="F11" s="18"/>
      <c r="G11" s="18"/>
      <c r="H11" s="18"/>
      <c r="I11" s="18"/>
      <c r="J11" s="18"/>
      <c r="K11" s="18"/>
      <c r="L11" s="18"/>
      <c r="M11" s="18"/>
    </row>
    <row r="12" spans="1:63" x14ac:dyDescent="0.25">
      <c r="A12" s="13"/>
      <c r="B12" s="13"/>
      <c r="C12" s="13"/>
      <c r="D12" s="13"/>
      <c r="E12" s="43"/>
      <c r="F12" s="9" t="s">
        <v>21</v>
      </c>
      <c r="G12" s="9" t="s">
        <v>16</v>
      </c>
      <c r="H12" s="9" t="s">
        <v>16</v>
      </c>
      <c r="I12" s="9" t="s">
        <v>17</v>
      </c>
      <c r="J12" s="9" t="s">
        <v>18</v>
      </c>
      <c r="K12" s="9" t="s">
        <v>18</v>
      </c>
      <c r="L12" s="9" t="s">
        <v>17</v>
      </c>
      <c r="M12" s="9"/>
    </row>
    <row r="13" spans="1:63" s="3" customFormat="1" ht="12.75" customHeight="1" x14ac:dyDescent="0.2">
      <c r="A13" s="44" t="s">
        <v>35</v>
      </c>
      <c r="B13" s="27" t="s">
        <v>41</v>
      </c>
      <c r="C13" s="28" t="s">
        <v>47</v>
      </c>
      <c r="D13" s="29">
        <v>1882000</v>
      </c>
      <c r="E13" s="30">
        <v>800000</v>
      </c>
      <c r="F13" s="31">
        <v>37</v>
      </c>
      <c r="G13" s="31">
        <v>14</v>
      </c>
      <c r="H13" s="31">
        <v>14</v>
      </c>
      <c r="I13" s="31">
        <v>5</v>
      </c>
      <c r="J13" s="31">
        <v>9</v>
      </c>
      <c r="K13" s="31">
        <v>9</v>
      </c>
      <c r="L13" s="31">
        <v>4</v>
      </c>
      <c r="M13" s="31">
        <f>SUM(F13:L13)</f>
        <v>92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</row>
    <row r="14" spans="1:63" s="3" customFormat="1" ht="12.75" customHeight="1" x14ac:dyDescent="0.2">
      <c r="A14" s="39" t="s">
        <v>36</v>
      </c>
      <c r="B14" s="28" t="s">
        <v>42</v>
      </c>
      <c r="C14" s="28" t="s">
        <v>48</v>
      </c>
      <c r="D14" s="37">
        <v>1096500</v>
      </c>
      <c r="E14" s="37">
        <v>400000</v>
      </c>
      <c r="F14" s="31">
        <v>37</v>
      </c>
      <c r="G14" s="31">
        <v>14</v>
      </c>
      <c r="H14" s="31">
        <v>14</v>
      </c>
      <c r="I14" s="31">
        <v>5</v>
      </c>
      <c r="J14" s="31">
        <v>7</v>
      </c>
      <c r="K14" s="31">
        <v>8</v>
      </c>
      <c r="L14" s="31">
        <v>5</v>
      </c>
      <c r="M14" s="31">
        <f t="shared" ref="M14:M18" si="0">SUM(F14:L14)</f>
        <v>90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</row>
    <row r="15" spans="1:63" s="3" customFormat="1" ht="12.75" customHeight="1" x14ac:dyDescent="0.2">
      <c r="A15" s="45" t="s">
        <v>37</v>
      </c>
      <c r="B15" s="27" t="s">
        <v>43</v>
      </c>
      <c r="C15" s="40" t="s">
        <v>49</v>
      </c>
      <c r="D15" s="29">
        <v>1315000</v>
      </c>
      <c r="E15" s="30">
        <v>700000</v>
      </c>
      <c r="F15" s="31">
        <v>37</v>
      </c>
      <c r="G15" s="31">
        <v>14</v>
      </c>
      <c r="H15" s="31">
        <v>14</v>
      </c>
      <c r="I15" s="31">
        <v>5</v>
      </c>
      <c r="J15" s="31">
        <v>8</v>
      </c>
      <c r="K15" s="31">
        <v>9</v>
      </c>
      <c r="L15" s="31">
        <v>5</v>
      </c>
      <c r="M15" s="31">
        <f t="shared" si="0"/>
        <v>92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3" customFormat="1" ht="12.75" customHeight="1" x14ac:dyDescent="0.2">
      <c r="A16" s="39" t="s">
        <v>38</v>
      </c>
      <c r="B16" s="28" t="s">
        <v>44</v>
      </c>
      <c r="C16" s="28" t="s">
        <v>50</v>
      </c>
      <c r="D16" s="37">
        <v>1500000</v>
      </c>
      <c r="E16" s="37">
        <v>750000</v>
      </c>
      <c r="F16" s="31">
        <v>38</v>
      </c>
      <c r="G16" s="31">
        <v>14</v>
      </c>
      <c r="H16" s="31">
        <v>14</v>
      </c>
      <c r="I16" s="31">
        <v>5</v>
      </c>
      <c r="J16" s="31">
        <v>9</v>
      </c>
      <c r="K16" s="31">
        <v>9</v>
      </c>
      <c r="L16" s="31">
        <v>4</v>
      </c>
      <c r="M16" s="31">
        <f t="shared" si="0"/>
        <v>93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s="3" customFormat="1" ht="12.75" customHeight="1" x14ac:dyDescent="0.2">
      <c r="A17" s="39" t="s">
        <v>39</v>
      </c>
      <c r="B17" s="28" t="s">
        <v>45</v>
      </c>
      <c r="C17" s="41" t="s">
        <v>51</v>
      </c>
      <c r="D17" s="37">
        <v>290000</v>
      </c>
      <c r="E17" s="37">
        <v>334000</v>
      </c>
      <c r="F17" s="31">
        <v>32</v>
      </c>
      <c r="G17" s="31">
        <v>12</v>
      </c>
      <c r="H17" s="31">
        <v>11</v>
      </c>
      <c r="I17" s="31">
        <v>4</v>
      </c>
      <c r="J17" s="31">
        <v>4</v>
      </c>
      <c r="K17" s="31">
        <v>7</v>
      </c>
      <c r="L17" s="31">
        <v>2</v>
      </c>
      <c r="M17" s="31">
        <f t="shared" si="0"/>
        <v>72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10" customFormat="1" x14ac:dyDescent="0.2">
      <c r="A18" s="39" t="s">
        <v>40</v>
      </c>
      <c r="B18" s="28" t="s">
        <v>46</v>
      </c>
      <c r="C18" s="41" t="s">
        <v>52</v>
      </c>
      <c r="D18" s="37">
        <v>656000</v>
      </c>
      <c r="E18" s="37">
        <v>400000</v>
      </c>
      <c r="F18" s="31">
        <v>28</v>
      </c>
      <c r="G18" s="31">
        <v>10</v>
      </c>
      <c r="H18" s="31">
        <v>8</v>
      </c>
      <c r="I18" s="31">
        <v>3</v>
      </c>
      <c r="J18" s="31">
        <v>4</v>
      </c>
      <c r="K18" s="31">
        <v>4</v>
      </c>
      <c r="L18" s="31">
        <v>4</v>
      </c>
      <c r="M18" s="31">
        <f t="shared" si="0"/>
        <v>61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x14ac:dyDescent="0.25">
      <c r="D19" s="21">
        <f>SUM(D13:D18)</f>
        <v>6739500</v>
      </c>
      <c r="E19" s="21">
        <f>SUM(E13:E18)</f>
        <v>3384000</v>
      </c>
    </row>
    <row r="20" spans="1:63" x14ac:dyDescent="0.25">
      <c r="E20" s="22"/>
    </row>
  </sheetData>
  <mergeCells count="15">
    <mergeCell ref="I10:I11"/>
    <mergeCell ref="J10:J11"/>
    <mergeCell ref="K10:K11"/>
    <mergeCell ref="L10:L11"/>
    <mergeCell ref="M10:M11"/>
    <mergeCell ref="A6:C6"/>
    <mergeCell ref="D7:M8"/>
    <mergeCell ref="A10:A12"/>
    <mergeCell ref="B10:B12"/>
    <mergeCell ref="C10:C12"/>
    <mergeCell ref="D10:D12"/>
    <mergeCell ref="E10:E12"/>
    <mergeCell ref="F10:F11"/>
    <mergeCell ref="G10:G11"/>
    <mergeCell ref="H10:H11"/>
  </mergeCells>
  <dataValidations count="4">
    <dataValidation type="decimal" operator="lessThanOrEqual" allowBlank="1" showInputMessage="1" showErrorMessage="1" error="max. 40" sqref="F13:F18" xr:uid="{DA10DC16-9184-4FD8-B96A-7F8DE7B0ABDD}">
      <formula1>40</formula1>
    </dataValidation>
    <dataValidation type="decimal" operator="lessThanOrEqual" allowBlank="1" showInputMessage="1" showErrorMessage="1" error="max. 15" sqref="G13:H18" xr:uid="{1C9DC254-0A4C-4CA2-A32E-231693E8933E}">
      <formula1>15</formula1>
    </dataValidation>
    <dataValidation type="decimal" operator="lessThanOrEqual" allowBlank="1" showInputMessage="1" showErrorMessage="1" error="max. 10" sqref="J13:K18" xr:uid="{6868B415-919A-4AD3-9C1B-1C6DDF5F7AF9}">
      <formula1>10</formula1>
    </dataValidation>
    <dataValidation type="decimal" operator="lessThanOrEqual" allowBlank="1" showInputMessage="1" showErrorMessage="1" error="max. 5" sqref="L13:L18 I13:I18" xr:uid="{057520FF-9CCC-4D36-AEF6-3D43AF4BB36D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5C9E7-50DC-4680-89FB-01A8E0122332}">
  <dimension ref="A1:BK20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63" ht="38.25" customHeight="1" x14ac:dyDescent="0.25">
      <c r="A1" s="1" t="s">
        <v>31</v>
      </c>
    </row>
    <row r="2" spans="1:63" s="5" customFormat="1" ht="15" customHeight="1" x14ac:dyDescent="0.25">
      <c r="A2" s="4" t="s">
        <v>32</v>
      </c>
      <c r="D2" s="4" t="s">
        <v>19</v>
      </c>
    </row>
    <row r="3" spans="1:63" s="5" customFormat="1" ht="15" customHeight="1" x14ac:dyDescent="0.25">
      <c r="A3" s="4" t="s">
        <v>26</v>
      </c>
      <c r="D3" s="5" t="s">
        <v>24</v>
      </c>
    </row>
    <row r="4" spans="1:63" s="5" customFormat="1" ht="15" customHeight="1" x14ac:dyDescent="0.25">
      <c r="A4" s="4" t="s">
        <v>33</v>
      </c>
      <c r="D4" s="5" t="s">
        <v>25</v>
      </c>
    </row>
    <row r="5" spans="1:63" s="5" customFormat="1" ht="15" customHeight="1" x14ac:dyDescent="0.25">
      <c r="A5" s="4" t="s">
        <v>34</v>
      </c>
    </row>
    <row r="6" spans="1:63" s="5" customFormat="1" ht="15" customHeight="1" x14ac:dyDescent="0.25">
      <c r="A6" s="19" t="s">
        <v>69</v>
      </c>
      <c r="B6" s="19"/>
      <c r="C6" s="19"/>
      <c r="D6" s="4" t="s">
        <v>20</v>
      </c>
    </row>
    <row r="7" spans="1:63" s="5" customFormat="1" ht="15" customHeight="1" x14ac:dyDescent="0.25">
      <c r="A7" s="7" t="s">
        <v>27</v>
      </c>
      <c r="D7" s="20" t="s">
        <v>30</v>
      </c>
      <c r="E7" s="20"/>
      <c r="F7" s="20"/>
      <c r="G7" s="20"/>
      <c r="H7" s="20"/>
      <c r="I7" s="20"/>
      <c r="J7" s="20"/>
      <c r="K7" s="20"/>
      <c r="L7" s="20"/>
      <c r="M7" s="20"/>
    </row>
    <row r="8" spans="1:63" ht="63.75" customHeight="1" x14ac:dyDescent="0.25">
      <c r="A8" s="8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63" x14ac:dyDescent="0.25">
      <c r="A9" s="6"/>
    </row>
    <row r="10" spans="1:63" ht="26.45" customHeight="1" x14ac:dyDescent="0.25">
      <c r="A10" s="14" t="s">
        <v>0</v>
      </c>
      <c r="B10" s="14" t="s">
        <v>1</v>
      </c>
      <c r="C10" s="14" t="s">
        <v>14</v>
      </c>
      <c r="D10" s="14" t="s">
        <v>11</v>
      </c>
      <c r="E10" s="16" t="s">
        <v>2</v>
      </c>
      <c r="F10" s="12" t="s">
        <v>28</v>
      </c>
      <c r="G10" s="12" t="s">
        <v>12</v>
      </c>
      <c r="H10" s="12" t="s">
        <v>13</v>
      </c>
      <c r="I10" s="12" t="s">
        <v>22</v>
      </c>
      <c r="J10" s="12" t="s">
        <v>23</v>
      </c>
      <c r="K10" s="12" t="s">
        <v>29</v>
      </c>
      <c r="L10" s="12" t="s">
        <v>3</v>
      </c>
      <c r="M10" s="12" t="s">
        <v>55</v>
      </c>
    </row>
    <row r="11" spans="1:63" ht="59.45" customHeight="1" x14ac:dyDescent="0.25">
      <c r="A11" s="15"/>
      <c r="B11" s="15"/>
      <c r="C11" s="15"/>
      <c r="D11" s="15"/>
      <c r="E11" s="17"/>
      <c r="F11" s="18"/>
      <c r="G11" s="18"/>
      <c r="H11" s="18"/>
      <c r="I11" s="18"/>
      <c r="J11" s="18"/>
      <c r="K11" s="18"/>
      <c r="L11" s="18"/>
      <c r="M11" s="18"/>
    </row>
    <row r="12" spans="1:63" x14ac:dyDescent="0.25">
      <c r="A12" s="13"/>
      <c r="B12" s="13"/>
      <c r="C12" s="13"/>
      <c r="D12" s="13"/>
      <c r="E12" s="43"/>
      <c r="F12" s="9" t="s">
        <v>21</v>
      </c>
      <c r="G12" s="9" t="s">
        <v>16</v>
      </c>
      <c r="H12" s="9" t="s">
        <v>16</v>
      </c>
      <c r="I12" s="9" t="s">
        <v>17</v>
      </c>
      <c r="J12" s="9" t="s">
        <v>18</v>
      </c>
      <c r="K12" s="9" t="s">
        <v>18</v>
      </c>
      <c r="L12" s="9" t="s">
        <v>17</v>
      </c>
      <c r="M12" s="9"/>
    </row>
    <row r="13" spans="1:63" s="3" customFormat="1" ht="12.75" customHeight="1" x14ac:dyDescent="0.2">
      <c r="A13" s="44" t="s">
        <v>35</v>
      </c>
      <c r="B13" s="27" t="s">
        <v>41</v>
      </c>
      <c r="C13" s="28" t="s">
        <v>47</v>
      </c>
      <c r="D13" s="29">
        <v>1882000</v>
      </c>
      <c r="E13" s="30">
        <v>800000</v>
      </c>
      <c r="F13" s="31">
        <v>39</v>
      </c>
      <c r="G13" s="31">
        <v>14</v>
      </c>
      <c r="H13" s="31">
        <v>15</v>
      </c>
      <c r="I13" s="31">
        <v>5</v>
      </c>
      <c r="J13" s="31">
        <v>10</v>
      </c>
      <c r="K13" s="31">
        <v>9</v>
      </c>
      <c r="L13" s="31">
        <v>4</v>
      </c>
      <c r="M13" s="31">
        <f>SUM(F13:L13)</f>
        <v>96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</row>
    <row r="14" spans="1:63" s="3" customFormat="1" ht="12.75" customHeight="1" x14ac:dyDescent="0.2">
      <c r="A14" s="39" t="s">
        <v>36</v>
      </c>
      <c r="B14" s="28" t="s">
        <v>42</v>
      </c>
      <c r="C14" s="28" t="s">
        <v>48</v>
      </c>
      <c r="D14" s="37">
        <v>1096500</v>
      </c>
      <c r="E14" s="37">
        <v>400000</v>
      </c>
      <c r="F14" s="31">
        <v>39</v>
      </c>
      <c r="G14" s="31">
        <v>14</v>
      </c>
      <c r="H14" s="31">
        <v>15</v>
      </c>
      <c r="I14" s="31">
        <v>4</v>
      </c>
      <c r="J14" s="31">
        <v>7</v>
      </c>
      <c r="K14" s="31">
        <v>8</v>
      </c>
      <c r="L14" s="31">
        <v>5</v>
      </c>
      <c r="M14" s="31">
        <f t="shared" ref="M14:M18" si="0">SUM(F14:L14)</f>
        <v>92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</row>
    <row r="15" spans="1:63" s="3" customFormat="1" ht="12.75" customHeight="1" x14ac:dyDescent="0.2">
      <c r="A15" s="45" t="s">
        <v>37</v>
      </c>
      <c r="B15" s="27" t="s">
        <v>43</v>
      </c>
      <c r="C15" s="40" t="s">
        <v>49</v>
      </c>
      <c r="D15" s="29">
        <v>1315000</v>
      </c>
      <c r="E15" s="30">
        <v>700000</v>
      </c>
      <c r="F15" s="31">
        <v>39</v>
      </c>
      <c r="G15" s="31">
        <v>14</v>
      </c>
      <c r="H15" s="31">
        <v>15</v>
      </c>
      <c r="I15" s="31">
        <v>5</v>
      </c>
      <c r="J15" s="31">
        <v>9</v>
      </c>
      <c r="K15" s="31">
        <v>9</v>
      </c>
      <c r="L15" s="31">
        <v>5</v>
      </c>
      <c r="M15" s="31">
        <f t="shared" si="0"/>
        <v>96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3" customFormat="1" ht="12.75" customHeight="1" x14ac:dyDescent="0.2">
      <c r="A16" s="39" t="s">
        <v>38</v>
      </c>
      <c r="B16" s="28" t="s">
        <v>44</v>
      </c>
      <c r="C16" s="28" t="s">
        <v>50</v>
      </c>
      <c r="D16" s="37">
        <v>1500000</v>
      </c>
      <c r="E16" s="37">
        <v>750000</v>
      </c>
      <c r="F16" s="31">
        <v>39</v>
      </c>
      <c r="G16" s="31">
        <v>14</v>
      </c>
      <c r="H16" s="31">
        <v>15</v>
      </c>
      <c r="I16" s="31">
        <v>5</v>
      </c>
      <c r="J16" s="31">
        <v>10</v>
      </c>
      <c r="K16" s="31">
        <v>9</v>
      </c>
      <c r="L16" s="31">
        <v>4</v>
      </c>
      <c r="M16" s="31">
        <f t="shared" si="0"/>
        <v>96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s="3" customFormat="1" ht="12.75" customHeight="1" x14ac:dyDescent="0.2">
      <c r="A17" s="39" t="s">
        <v>39</v>
      </c>
      <c r="B17" s="28" t="s">
        <v>45</v>
      </c>
      <c r="C17" s="41" t="s">
        <v>51</v>
      </c>
      <c r="D17" s="37">
        <v>290000</v>
      </c>
      <c r="E17" s="37">
        <v>334000</v>
      </c>
      <c r="F17" s="31">
        <v>31</v>
      </c>
      <c r="G17" s="31">
        <v>10</v>
      </c>
      <c r="H17" s="31">
        <v>13</v>
      </c>
      <c r="I17" s="31">
        <v>4</v>
      </c>
      <c r="J17" s="31">
        <v>4</v>
      </c>
      <c r="K17" s="31">
        <v>6</v>
      </c>
      <c r="L17" s="31">
        <v>2</v>
      </c>
      <c r="M17" s="31">
        <f t="shared" si="0"/>
        <v>70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10" customFormat="1" x14ac:dyDescent="0.2">
      <c r="A18" s="39" t="s">
        <v>40</v>
      </c>
      <c r="B18" s="28" t="s">
        <v>46</v>
      </c>
      <c r="C18" s="41" t="s">
        <v>52</v>
      </c>
      <c r="D18" s="37">
        <v>656000</v>
      </c>
      <c r="E18" s="37">
        <v>400000</v>
      </c>
      <c r="F18" s="31">
        <v>20</v>
      </c>
      <c r="G18" s="31">
        <v>9</v>
      </c>
      <c r="H18" s="31">
        <v>7</v>
      </c>
      <c r="I18" s="31">
        <v>2</v>
      </c>
      <c r="J18" s="31">
        <v>5</v>
      </c>
      <c r="K18" s="31">
        <v>4</v>
      </c>
      <c r="L18" s="31">
        <v>4</v>
      </c>
      <c r="M18" s="31">
        <f t="shared" si="0"/>
        <v>51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x14ac:dyDescent="0.25">
      <c r="D19" s="21">
        <f>SUM(D13:D18)</f>
        <v>6739500</v>
      </c>
      <c r="E19" s="21">
        <f>SUM(E13:E18)</f>
        <v>3384000</v>
      </c>
    </row>
    <row r="20" spans="1:63" x14ac:dyDescent="0.25">
      <c r="E20" s="22"/>
    </row>
  </sheetData>
  <mergeCells count="15">
    <mergeCell ref="I10:I11"/>
    <mergeCell ref="J10:J11"/>
    <mergeCell ref="K10:K11"/>
    <mergeCell ref="L10:L11"/>
    <mergeCell ref="M10:M11"/>
    <mergeCell ref="A6:C6"/>
    <mergeCell ref="D7:M8"/>
    <mergeCell ref="A10:A12"/>
    <mergeCell ref="B10:B12"/>
    <mergeCell ref="C10:C12"/>
    <mergeCell ref="D10:D12"/>
    <mergeCell ref="E10:E12"/>
    <mergeCell ref="F10:F11"/>
    <mergeCell ref="G10:G11"/>
    <mergeCell ref="H10:H11"/>
  </mergeCells>
  <dataValidations count="4">
    <dataValidation type="decimal" operator="lessThanOrEqual" allowBlank="1" showInputMessage="1" showErrorMessage="1" error="max. 40" sqref="F13:F18" xr:uid="{31CC632C-7F22-4B82-BDD7-5452C868F6BB}">
      <formula1>40</formula1>
    </dataValidation>
    <dataValidation type="decimal" operator="lessThanOrEqual" allowBlank="1" showInputMessage="1" showErrorMessage="1" error="max. 15" sqref="G13:H18" xr:uid="{44B5A864-B9CF-4F23-BECE-98A1FD103447}">
      <formula1>15</formula1>
    </dataValidation>
    <dataValidation type="decimal" operator="lessThanOrEqual" allowBlank="1" showInputMessage="1" showErrorMessage="1" error="max. 10" sqref="J13:K18" xr:uid="{1DD33F96-DA7F-4515-A260-71AD6B568838}">
      <formula1>10</formula1>
    </dataValidation>
    <dataValidation type="decimal" operator="lessThanOrEqual" allowBlank="1" showInputMessage="1" showErrorMessage="1" error="max. 5" sqref="L13:L18 I13:I18" xr:uid="{790BFC6F-B865-4AC6-B1CD-5E0B245B6715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C3B18-063E-4BE5-9C96-3CAEC0059947}">
  <dimension ref="A1:BK20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63" ht="38.25" customHeight="1" x14ac:dyDescent="0.25">
      <c r="A1" s="1" t="s">
        <v>31</v>
      </c>
    </row>
    <row r="2" spans="1:63" s="5" customFormat="1" ht="15" customHeight="1" x14ac:dyDescent="0.25">
      <c r="A2" s="4" t="s">
        <v>32</v>
      </c>
      <c r="D2" s="4" t="s">
        <v>19</v>
      </c>
    </row>
    <row r="3" spans="1:63" s="5" customFormat="1" ht="15" customHeight="1" x14ac:dyDescent="0.25">
      <c r="A3" s="4" t="s">
        <v>26</v>
      </c>
      <c r="D3" s="5" t="s">
        <v>24</v>
      </c>
    </row>
    <row r="4" spans="1:63" s="5" customFormat="1" ht="15" customHeight="1" x14ac:dyDescent="0.25">
      <c r="A4" s="4" t="s">
        <v>33</v>
      </c>
      <c r="D4" s="5" t="s">
        <v>25</v>
      </c>
    </row>
    <row r="5" spans="1:63" s="5" customFormat="1" ht="15" customHeight="1" x14ac:dyDescent="0.25">
      <c r="A5" s="4" t="s">
        <v>34</v>
      </c>
    </row>
    <row r="6" spans="1:63" s="5" customFormat="1" ht="15" customHeight="1" x14ac:dyDescent="0.25">
      <c r="A6" s="19" t="s">
        <v>69</v>
      </c>
      <c r="B6" s="19"/>
      <c r="C6" s="19"/>
      <c r="D6" s="4" t="s">
        <v>20</v>
      </c>
    </row>
    <row r="7" spans="1:63" s="5" customFormat="1" ht="15" customHeight="1" x14ac:dyDescent="0.25">
      <c r="A7" s="7" t="s">
        <v>27</v>
      </c>
      <c r="D7" s="20" t="s">
        <v>30</v>
      </c>
      <c r="E7" s="20"/>
      <c r="F7" s="20"/>
      <c r="G7" s="20"/>
      <c r="H7" s="20"/>
      <c r="I7" s="20"/>
      <c r="J7" s="20"/>
      <c r="K7" s="20"/>
      <c r="L7" s="20"/>
      <c r="M7" s="20"/>
    </row>
    <row r="8" spans="1:63" ht="63.75" customHeight="1" x14ac:dyDescent="0.25">
      <c r="A8" s="8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63" x14ac:dyDescent="0.25">
      <c r="A9" s="6"/>
    </row>
    <row r="10" spans="1:63" ht="26.45" customHeight="1" x14ac:dyDescent="0.25">
      <c r="A10" s="14" t="s">
        <v>0</v>
      </c>
      <c r="B10" s="14" t="s">
        <v>1</v>
      </c>
      <c r="C10" s="14" t="s">
        <v>14</v>
      </c>
      <c r="D10" s="14" t="s">
        <v>11</v>
      </c>
      <c r="E10" s="16" t="s">
        <v>2</v>
      </c>
      <c r="F10" s="12" t="s">
        <v>28</v>
      </c>
      <c r="G10" s="12" t="s">
        <v>12</v>
      </c>
      <c r="H10" s="12" t="s">
        <v>13</v>
      </c>
      <c r="I10" s="12" t="s">
        <v>22</v>
      </c>
      <c r="J10" s="12" t="s">
        <v>23</v>
      </c>
      <c r="K10" s="12" t="s">
        <v>29</v>
      </c>
      <c r="L10" s="12" t="s">
        <v>3</v>
      </c>
      <c r="M10" s="12" t="s">
        <v>55</v>
      </c>
    </row>
    <row r="11" spans="1:63" ht="59.45" customHeight="1" x14ac:dyDescent="0.25">
      <c r="A11" s="15"/>
      <c r="B11" s="15"/>
      <c r="C11" s="15"/>
      <c r="D11" s="15"/>
      <c r="E11" s="17"/>
      <c r="F11" s="18"/>
      <c r="G11" s="18"/>
      <c r="H11" s="18"/>
      <c r="I11" s="18"/>
      <c r="J11" s="18"/>
      <c r="K11" s="18"/>
      <c r="L11" s="18"/>
      <c r="M11" s="18"/>
    </row>
    <row r="12" spans="1:63" x14ac:dyDescent="0.25">
      <c r="A12" s="13"/>
      <c r="B12" s="13"/>
      <c r="C12" s="13"/>
      <c r="D12" s="13"/>
      <c r="E12" s="43"/>
      <c r="F12" s="9" t="s">
        <v>21</v>
      </c>
      <c r="G12" s="9" t="s">
        <v>16</v>
      </c>
      <c r="H12" s="9" t="s">
        <v>16</v>
      </c>
      <c r="I12" s="9" t="s">
        <v>17</v>
      </c>
      <c r="J12" s="9" t="s">
        <v>18</v>
      </c>
      <c r="K12" s="9" t="s">
        <v>18</v>
      </c>
      <c r="L12" s="9" t="s">
        <v>17</v>
      </c>
      <c r="M12" s="9"/>
    </row>
    <row r="13" spans="1:63" s="3" customFormat="1" ht="12.75" customHeight="1" x14ac:dyDescent="0.2">
      <c r="A13" s="44" t="s">
        <v>35</v>
      </c>
      <c r="B13" s="27" t="s">
        <v>41</v>
      </c>
      <c r="C13" s="28" t="s">
        <v>47</v>
      </c>
      <c r="D13" s="29">
        <v>1882000</v>
      </c>
      <c r="E13" s="30">
        <v>800000</v>
      </c>
      <c r="F13" s="31">
        <v>38</v>
      </c>
      <c r="G13" s="31">
        <v>13</v>
      </c>
      <c r="H13" s="31">
        <v>14</v>
      </c>
      <c r="I13" s="31">
        <v>5</v>
      </c>
      <c r="J13" s="31">
        <v>10</v>
      </c>
      <c r="K13" s="31">
        <v>10</v>
      </c>
      <c r="L13" s="31">
        <v>4</v>
      </c>
      <c r="M13" s="31">
        <f>SUM(F13:L13)</f>
        <v>94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</row>
    <row r="14" spans="1:63" s="3" customFormat="1" ht="12.75" customHeight="1" x14ac:dyDescent="0.2">
      <c r="A14" s="39" t="s">
        <v>36</v>
      </c>
      <c r="B14" s="28" t="s">
        <v>42</v>
      </c>
      <c r="C14" s="28" t="s">
        <v>48</v>
      </c>
      <c r="D14" s="37">
        <v>1096500</v>
      </c>
      <c r="E14" s="37">
        <v>400000</v>
      </c>
      <c r="F14" s="31">
        <v>35</v>
      </c>
      <c r="G14" s="31">
        <v>14</v>
      </c>
      <c r="H14" s="31">
        <v>14</v>
      </c>
      <c r="I14" s="31">
        <v>5</v>
      </c>
      <c r="J14" s="31">
        <v>7</v>
      </c>
      <c r="K14" s="31">
        <v>9</v>
      </c>
      <c r="L14" s="31">
        <v>5</v>
      </c>
      <c r="M14" s="31">
        <f t="shared" ref="M14:M18" si="0">SUM(F14:L14)</f>
        <v>89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</row>
    <row r="15" spans="1:63" s="3" customFormat="1" ht="12.75" customHeight="1" x14ac:dyDescent="0.2">
      <c r="A15" s="45" t="s">
        <v>37</v>
      </c>
      <c r="B15" s="27" t="s">
        <v>43</v>
      </c>
      <c r="C15" s="40" t="s">
        <v>49</v>
      </c>
      <c r="D15" s="29">
        <v>1315000</v>
      </c>
      <c r="E15" s="30">
        <v>700000</v>
      </c>
      <c r="F15" s="31">
        <v>34</v>
      </c>
      <c r="G15" s="31">
        <v>13</v>
      </c>
      <c r="H15" s="31">
        <v>13</v>
      </c>
      <c r="I15" s="31">
        <v>5</v>
      </c>
      <c r="J15" s="31">
        <v>9</v>
      </c>
      <c r="K15" s="31">
        <v>9</v>
      </c>
      <c r="L15" s="31">
        <v>5</v>
      </c>
      <c r="M15" s="31">
        <f t="shared" si="0"/>
        <v>88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3" customFormat="1" ht="12.75" customHeight="1" x14ac:dyDescent="0.2">
      <c r="A16" s="39" t="s">
        <v>38</v>
      </c>
      <c r="B16" s="28" t="s">
        <v>44</v>
      </c>
      <c r="C16" s="28" t="s">
        <v>50</v>
      </c>
      <c r="D16" s="37">
        <v>1500000</v>
      </c>
      <c r="E16" s="37">
        <v>750000</v>
      </c>
      <c r="F16" s="31">
        <v>36</v>
      </c>
      <c r="G16" s="31">
        <v>13</v>
      </c>
      <c r="H16" s="31">
        <v>14</v>
      </c>
      <c r="I16" s="31">
        <v>5</v>
      </c>
      <c r="J16" s="31">
        <v>9</v>
      </c>
      <c r="K16" s="31">
        <v>9</v>
      </c>
      <c r="L16" s="31">
        <v>4</v>
      </c>
      <c r="M16" s="31">
        <f t="shared" si="0"/>
        <v>90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s="3" customFormat="1" ht="12.75" customHeight="1" x14ac:dyDescent="0.2">
      <c r="A17" s="39" t="s">
        <v>39</v>
      </c>
      <c r="B17" s="28" t="s">
        <v>45</v>
      </c>
      <c r="C17" s="41" t="s">
        <v>51</v>
      </c>
      <c r="D17" s="37">
        <v>290000</v>
      </c>
      <c r="E17" s="37">
        <v>334000</v>
      </c>
      <c r="F17" s="31">
        <v>31</v>
      </c>
      <c r="G17" s="31">
        <v>11</v>
      </c>
      <c r="H17" s="31">
        <v>13</v>
      </c>
      <c r="I17" s="31">
        <v>4</v>
      </c>
      <c r="J17" s="31">
        <v>6</v>
      </c>
      <c r="K17" s="31">
        <v>7</v>
      </c>
      <c r="L17" s="31">
        <v>2</v>
      </c>
      <c r="M17" s="31">
        <f t="shared" si="0"/>
        <v>74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10" customFormat="1" x14ac:dyDescent="0.2">
      <c r="A18" s="39" t="s">
        <v>40</v>
      </c>
      <c r="B18" s="28" t="s">
        <v>46</v>
      </c>
      <c r="C18" s="41" t="s">
        <v>52</v>
      </c>
      <c r="D18" s="37">
        <v>656000</v>
      </c>
      <c r="E18" s="37">
        <v>400000</v>
      </c>
      <c r="F18" s="31">
        <v>25</v>
      </c>
      <c r="G18" s="31">
        <v>11</v>
      </c>
      <c r="H18" s="31">
        <v>10</v>
      </c>
      <c r="I18" s="31">
        <v>1</v>
      </c>
      <c r="J18" s="31">
        <v>5</v>
      </c>
      <c r="K18" s="31">
        <v>6</v>
      </c>
      <c r="L18" s="31">
        <v>4</v>
      </c>
      <c r="M18" s="31">
        <f t="shared" si="0"/>
        <v>62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x14ac:dyDescent="0.25">
      <c r="D19" s="21">
        <f>SUM(D13:D18)</f>
        <v>6739500</v>
      </c>
      <c r="E19" s="21">
        <f>SUM(E13:E18)</f>
        <v>3384000</v>
      </c>
    </row>
    <row r="20" spans="1:63" x14ac:dyDescent="0.25">
      <c r="E20" s="22"/>
    </row>
  </sheetData>
  <mergeCells count="15">
    <mergeCell ref="I10:I11"/>
    <mergeCell ref="J10:J11"/>
    <mergeCell ref="K10:K11"/>
    <mergeCell ref="L10:L11"/>
    <mergeCell ref="M10:M11"/>
    <mergeCell ref="A6:C6"/>
    <mergeCell ref="D7:M8"/>
    <mergeCell ref="A10:A12"/>
    <mergeCell ref="B10:B12"/>
    <mergeCell ref="C10:C12"/>
    <mergeCell ref="D10:D12"/>
    <mergeCell ref="E10:E12"/>
    <mergeCell ref="F10:F11"/>
    <mergeCell ref="G10:G11"/>
    <mergeCell ref="H10:H11"/>
  </mergeCells>
  <dataValidations count="4">
    <dataValidation type="decimal" operator="lessThanOrEqual" allowBlank="1" showInputMessage="1" showErrorMessage="1" error="max. 40" sqref="F13:F18" xr:uid="{39BFE869-AE76-4BFB-B182-E043BCE29629}">
      <formula1>40</formula1>
    </dataValidation>
    <dataValidation type="decimal" operator="lessThanOrEqual" allowBlank="1" showInputMessage="1" showErrorMessage="1" error="max. 15" sqref="G13:H18" xr:uid="{294FF2B7-1D22-4971-9F0B-39F837C420B5}">
      <formula1>15</formula1>
    </dataValidation>
    <dataValidation type="decimal" operator="lessThanOrEqual" allowBlank="1" showInputMessage="1" showErrorMessage="1" error="max. 10" sqref="J13:K18" xr:uid="{80EF6852-004E-4A50-B0EE-C64DF877AE26}">
      <formula1>10</formula1>
    </dataValidation>
    <dataValidation type="decimal" operator="lessThanOrEqual" allowBlank="1" showInputMessage="1" showErrorMessage="1" error="max. 5" sqref="L13:L18 I13:I18" xr:uid="{34AFE5EA-1739-4043-990D-748DBE21570E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DAD946-E4BC-49C0-8B03-95DF5CA974AF}"/>
</file>

<file path=customXml/itemProps2.xml><?xml version="1.0" encoding="utf-8"?>
<ds:datastoreItem xmlns:ds="http://schemas.openxmlformats.org/officeDocument/2006/customXml" ds:itemID="{9E10AD4B-62D7-45D5-B24F-9FA764C93333}"/>
</file>

<file path=customXml/itemProps3.xml><?xml version="1.0" encoding="utf-8"?>
<ds:datastoreItem xmlns:ds="http://schemas.openxmlformats.org/officeDocument/2006/customXml" ds:itemID="{C0F7652C-B2AE-4763-ABE9-78C03EA9B8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periodika portály</vt:lpstr>
      <vt:lpstr>BK</vt:lpstr>
      <vt:lpstr>HB</vt:lpstr>
      <vt:lpstr>LC</vt:lpstr>
      <vt:lpstr>LG</vt:lpstr>
      <vt:lpstr>MŠ</vt:lpstr>
      <vt:lpstr>NS</vt:lpstr>
      <vt:lpstr>PK</vt:lpstr>
      <vt:lpstr>PBa</vt:lpstr>
      <vt:lpstr>PBi</vt:lpstr>
      <vt:lpstr>'periodika portály'!Oblast_tisku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2023-12-05T14:48:48Z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