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1. jednání\"/>
    </mc:Choice>
  </mc:AlternateContent>
  <xr:revisionPtr revIDLastSave="0" documentId="13_ncr:1_{2E69FE57-5AB7-4B4D-850C-9A5FDB326E62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periodika portály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'periodika portály'!$A$1:$U$26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1" l="1"/>
  <c r="D20" i="11"/>
  <c r="E20" i="10"/>
  <c r="D20" i="10"/>
  <c r="E20" i="9"/>
  <c r="D20" i="9"/>
  <c r="E20" i="8"/>
  <c r="D20" i="8"/>
  <c r="E20" i="7"/>
  <c r="D20" i="7"/>
  <c r="E20" i="6"/>
  <c r="D20" i="6"/>
  <c r="E20" i="5"/>
  <c r="D20" i="5"/>
  <c r="E20" i="4"/>
  <c r="D20" i="4"/>
  <c r="E20" i="3"/>
  <c r="D20" i="3"/>
  <c r="E20" i="2"/>
  <c r="D20" i="2"/>
</calcChain>
</file>

<file path=xl/sharedStrings.xml><?xml version="1.0" encoding="utf-8"?>
<sst xmlns="http://schemas.openxmlformats.org/spreadsheetml/2006/main" count="581" uniqueCount="75">
  <si>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</si>
  <si>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</si>
  <si>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</si>
  <si>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</si>
  <si>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</si>
  <si>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</si>
  <si>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</si>
  <si>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</si>
  <si>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</si>
  <si>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</si>
  <si>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</si>
  <si>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</si>
  <si>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</si>
  <si>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</si>
  <si>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</si>
  <si>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</si>
  <si>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</si>
  <si>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</si>
  <si>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</si>
  <si>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</si>
  <si>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</si>
  <si>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</si>
  <si>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</si>
  <si>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1. Podpora tištěných i online odborných filmových periodik</t>
  </si>
  <si>
    <t>2. Rozvoj kvalifikované filmové kritiky</t>
  </si>
  <si>
    <r>
      <t>Dotační okruh:</t>
    </r>
    <r>
      <rPr>
        <sz val="9.5"/>
        <color theme="1"/>
        <rFont val="Arial"/>
        <family val="2"/>
        <charset val="238"/>
      </rPr>
      <t xml:space="preserve"> 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</si>
  <si>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</si>
  <si>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Obsahová kvalita projektu</t>
  </si>
  <si>
    <t>Realizační strategie</t>
  </si>
  <si>
    <t>návrh bodového hodnocení</t>
  </si>
  <si>
    <t>návrh výše podpory</t>
  </si>
  <si>
    <r>
      <t xml:space="preserve">Finanční alokace: </t>
    </r>
    <r>
      <rPr>
        <sz val="9.5"/>
        <rFont val="Arial"/>
        <family val="2"/>
        <charset val="238"/>
      </rPr>
      <t>2 500 000 Kč</t>
    </r>
  </si>
  <si>
    <t>Periodické publikace a internetové portály v roce 2025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</si>
  <si>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2024-6-3-27</t>
    </r>
  </si>
  <si>
    <r>
      <t>Lhůta pro podávání žádostí: 2</t>
    </r>
    <r>
      <rPr>
        <sz val="9.5"/>
        <color theme="1"/>
        <rFont val="Arial"/>
        <family val="2"/>
        <charset val="238"/>
      </rPr>
      <t>. 8.-2. 9. 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</si>
  <si>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ledna 2026</t>
    </r>
  </si>
  <si>
    <t>Podpora je určena pro kontinuální vydávání odborných filmových periodik, která budou vycházet v roce 2025, a to jak v tisku, tak online (internetové portály). Podpora není určena pro internetové portály rozcestníkového typu, které zpřístupňují legální audiovizuální obsah na internetu a svou podstatou patří mezi distribuční projekty. 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</si>
  <si>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t>6923/2024</t>
  </si>
  <si>
    <t>6929/2024</t>
  </si>
  <si>
    <t>6943/2024</t>
  </si>
  <si>
    <t>6974/2024</t>
  </si>
  <si>
    <t>6978/2024</t>
  </si>
  <si>
    <t>6988/2024</t>
  </si>
  <si>
    <t>6991/2024</t>
  </si>
  <si>
    <t>Sdružení přátel Cinepuru, zapsaný spolek</t>
  </si>
  <si>
    <t>Národní filmový archiv p.o.</t>
  </si>
  <si>
    <t>Krutart s.r.o.</t>
  </si>
  <si>
    <t>Spolek přátel Filmu a doby, z.s.</t>
  </si>
  <si>
    <t>Český filmový a televizní svaz FITES, z.s.</t>
  </si>
  <si>
    <t>F-A-T: film, animace, teorie z.s.</t>
  </si>
  <si>
    <t>DOC.DREAM services s.r.o.</t>
  </si>
  <si>
    <t>Filmový dvouměsíčník CINEPUR a on-line platforma CINEPUR.CZ propagace a reflexe české kinematografie</t>
  </si>
  <si>
    <t>Revue Filmového přehledu 2025</t>
  </si>
  <si>
    <t>Pitch.cz</t>
  </si>
  <si>
    <t>FILM A DOBA - kritický čtvrtletník o filmu</t>
  </si>
  <si>
    <t>Časopis SYNCHRON</t>
  </si>
  <si>
    <t>f-a-t.cz</t>
  </si>
  <si>
    <t>DOK.REVUE 2025 - Celoroční informační platforma o dokumentárním filmu</t>
  </si>
  <si>
    <t>ano</t>
  </si>
  <si>
    <t>ne</t>
  </si>
  <si>
    <t>72%</t>
  </si>
  <si>
    <t>36%</t>
  </si>
  <si>
    <t>71%</t>
  </si>
  <si>
    <t>79%</t>
  </si>
  <si>
    <t>73%</t>
  </si>
  <si>
    <t>86%</t>
  </si>
  <si>
    <t>31.12.2025</t>
  </si>
  <si>
    <t>31.1.2026</t>
  </si>
  <si>
    <t>Bodového hodnocení Rada</t>
  </si>
  <si>
    <t>BK</t>
  </si>
  <si>
    <t>investiční dotace</t>
  </si>
  <si>
    <t>80%</t>
  </si>
  <si>
    <t>50%</t>
  </si>
  <si>
    <t>90%</t>
  </si>
  <si>
    <r>
      <t xml:space="preserve">Lhůta pro podávání žádostí: </t>
    </r>
    <r>
      <rPr>
        <sz val="9.5"/>
        <rFont val="Arial"/>
        <family val="2"/>
        <charset val="238"/>
      </rPr>
      <t>2</t>
    </r>
    <r>
      <rPr>
        <sz val="9.5"/>
        <color theme="1"/>
        <rFont val="Arial"/>
        <family val="2"/>
        <charset val="238"/>
      </rPr>
      <t>. 8.-2. 9.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</si>
</sst>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9" fillId="0" borderId="0" applyFont="0" applyFill="0" applyBorder="0" applyAlignment="0" applyProtection="0"/>
    <xf numFmtId="0" fontId="10" fillId="0" borderId="0" applyFill="0" applyProtection="0"/>
  </cellStyleXfs>
  <cellXfs count="6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9" fontId="3" fillId="2" borderId="0" xfId="2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3" fontId="11" fillId="0" borderId="1" xfId="0" applyNumberFormat="1" applyFont="1" applyBorder="1"/>
    <xf numFmtId="2" fontId="12" fillId="0" borderId="1" xfId="3" applyNumberFormat="1" applyFont="1" applyFill="1" applyBorder="1" applyProtection="1"/>
    <xf numFmtId="49" fontId="3" fillId="2" borderId="1" xfId="0" applyNumberFormat="1" applyFont="1" applyFill="1" applyBorder="1" applyAlignment="1">
      <alignment horizontal="left" vertical="top"/>
    </xf>
    <xf numFmtId="3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0" fontId="11" fillId="0" borderId="1" xfId="0" applyFont="1" applyBorder="1" applyAlignment="1">
      <alignment horizontal="left"/>
    </xf>
    <xf numFmtId="3" fontId="3" fillId="0" borderId="1" xfId="1" applyNumberFormat="1" applyFont="1" applyBorder="1"/>
    <xf numFmtId="3" fontId="12" fillId="0" borderId="1" xfId="1" applyNumberFormat="1" applyFont="1" applyBorder="1"/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/>
    <xf numFmtId="9" fontId="1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14" fontId="12" fillId="0" borderId="1" xfId="1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7" fillId="0" borderId="2" xfId="0" applyFont="1" applyBorder="1" applyAlignment="1">
      <alignment horizontal="left"/>
    </xf>
    <xf numFmtId="3" fontId="8" fillId="0" borderId="2" xfId="1" applyNumberFormat="1" applyFont="1" applyBorder="1"/>
    <xf numFmtId="3" fontId="6" fillId="0" borderId="2" xfId="1" applyNumberFormat="1" applyBorder="1"/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3" fontId="7" fillId="0" borderId="2" xfId="0" applyNumberFormat="1" applyFont="1" applyBorder="1"/>
    <xf numFmtId="49" fontId="7" fillId="0" borderId="2" xfId="0" applyNumberFormat="1" applyFont="1" applyBorder="1"/>
    <xf numFmtId="3" fontId="6" fillId="0" borderId="2" xfId="1" applyNumberFormat="1" applyFont="1" applyBorder="1"/>
    <xf numFmtId="2" fontId="12" fillId="0" borderId="2" xfId="3" applyNumberFormat="1" applyFont="1" applyFill="1" applyBorder="1" applyProtection="1"/>
    <xf numFmtId="3" fontId="12" fillId="0" borderId="2" xfId="1" applyNumberFormat="1" applyFont="1" applyBorder="1"/>
    <xf numFmtId="3" fontId="11" fillId="0" borderId="2" xfId="0" applyNumberFormat="1" applyFont="1" applyBorder="1"/>
    <xf numFmtId="3" fontId="3" fillId="0" borderId="2" xfId="1" applyNumberFormat="1" applyFont="1" applyBorder="1"/>
    <xf numFmtId="0" fontId="2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7" fillId="0" borderId="2" xfId="0" applyFont="1" applyBorder="1" applyAlignment="1"/>
    <xf numFmtId="2" fontId="4" fillId="0" borderId="2" xfId="0" applyNumberFormat="1" applyFont="1" applyBorder="1"/>
    <xf numFmtId="0" fontId="11" fillId="0" borderId="2" xfId="0" applyFont="1" applyBorder="1" applyAlignment="1"/>
    <xf numFmtId="0" fontId="3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49" fontId="11" fillId="0" borderId="2" xfId="0" applyNumberFormat="1" applyFont="1" applyBorder="1"/>
    <xf numFmtId="4" fontId="12" fillId="0" borderId="2" xfId="1" applyNumberFormat="1" applyFont="1" applyBorder="1"/>
  </cellXfs>
  <cellStyles count="4">
    <cellStyle name="Normální" xfId="0" builtinId="0"/>
    <cellStyle name="Normální 2" xfId="3" xr:uid="{6B762815-0493-47B0-9FD4-32E99EC072E9}"/>
    <cellStyle name="normální_brutalni tabulka(2aaa" xfId="1" xr:uid="{A4FF1A41-209F-4E29-A303-E8CDF8924B6B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1"/>
  <sheetViews>
    <sheetView zoomScaleNormal="100" workbookViewId="0"/>
  </sheetViews>
  <sheetFormatPr defaultColWidth="9.1796875" defaultRowHeight="12" x14ac:dyDescent="0.35"/>
  <cols>
    <col min="1" max="1" width="11.54296875" style="2" customWidth="1"/>
    <col min="2" max="2" width="37.81640625" style="2" bestFit="1" customWidth="1"/>
    <col min="3" max="3" width="97.7265625" style="2" bestFit="1" customWidth="1"/>
    <col min="4" max="4" width="15.54296875" style="2" customWidth="1"/>
    <col min="5" max="5" width="15" style="2" customWidth="1"/>
    <col min="6" max="6" width="9.54296875" style="2" customWidth="1"/>
    <col min="7" max="13" width="9.453125" style="2" customWidth="1"/>
    <col min="14" max="14" width="14.453125" style="2" customWidth="1"/>
    <col min="15" max="15" width="17.5429687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85" ht="38.25" customHeight="1" x14ac:dyDescent="0.35">
      <c r="A1" s="1" t="s">
        <v>32</v>
      </c>
    </row>
    <row r="2" spans="1:85" s="6" customFormat="1" ht="15" customHeight="1" x14ac:dyDescent="0.35">
      <c r="A2" s="5" t="s">
        <v>33</v>
      </c>
      <c r="D2" s="5" t="s">
        <v>18</v>
      </c>
    </row>
    <row r="3" spans="1:85" s="6" customFormat="1" ht="15" customHeight="1" x14ac:dyDescent="0.35">
      <c r="A3" s="5" t="s">
        <v>25</v>
      </c>
      <c r="D3" s="6" t="s">
        <v>23</v>
      </c>
    </row>
    <row r="4" spans="1:85" s="6" customFormat="1" ht="15" customHeight="1" x14ac:dyDescent="0.35">
      <c r="A4" s="5" t="s">
        <v>74</v>
      </c>
      <c r="D4" s="6" t="s">
        <v>24</v>
      </c>
    </row>
    <row r="5" spans="1:85" s="6" customFormat="1" ht="15" customHeight="1" x14ac:dyDescent="0.35">
      <c r="A5" s="5" t="s">
        <v>31</v>
      </c>
    </row>
    <row r="6" spans="1:85" s="6" customFormat="1" ht="15" customHeight="1" x14ac:dyDescent="0.35">
      <c r="A6" s="35" t="s">
        <v>35</v>
      </c>
      <c r="B6" s="35"/>
      <c r="C6" s="35"/>
      <c r="D6" s="5" t="s">
        <v>19</v>
      </c>
    </row>
    <row r="7" spans="1:85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  <c r="K7" s="34"/>
      <c r="L7" s="34"/>
      <c r="M7" s="34"/>
    </row>
    <row r="8" spans="1:85" ht="64.5" customHeight="1" x14ac:dyDescent="0.35">
      <c r="A8" s="9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85" x14ac:dyDescent="0.35">
      <c r="A9" s="7"/>
    </row>
    <row r="10" spans="1:85" ht="26.5" customHeight="1" x14ac:dyDescent="0.35">
      <c r="A10" s="33" t="s">
        <v>0</v>
      </c>
      <c r="B10" s="33" t="s">
        <v>1</v>
      </c>
      <c r="C10" s="33" t="s">
        <v>14</v>
      </c>
      <c r="D10" s="33" t="s">
        <v>11</v>
      </c>
      <c r="E10" s="36" t="s">
        <v>2</v>
      </c>
      <c r="F10" s="33" t="s">
        <v>27</v>
      </c>
      <c r="G10" s="33" t="s">
        <v>12</v>
      </c>
      <c r="H10" s="33" t="s">
        <v>13</v>
      </c>
      <c r="I10" s="33" t="s">
        <v>21</v>
      </c>
      <c r="J10" s="33" t="s">
        <v>22</v>
      </c>
      <c r="K10" s="33" t="s">
        <v>28</v>
      </c>
      <c r="L10" s="33" t="s">
        <v>3</v>
      </c>
      <c r="M10" s="13" t="s">
        <v>29</v>
      </c>
      <c r="N10" s="13" t="s">
        <v>30</v>
      </c>
      <c r="O10" s="13" t="s">
        <v>4</v>
      </c>
      <c r="P10" s="13" t="s">
        <v>5</v>
      </c>
      <c r="Q10" s="13" t="s">
        <v>6</v>
      </c>
      <c r="R10" s="13" t="s">
        <v>7</v>
      </c>
      <c r="S10" s="33" t="s">
        <v>8</v>
      </c>
      <c r="T10" s="33" t="s">
        <v>9</v>
      </c>
      <c r="U10" s="33" t="s">
        <v>10</v>
      </c>
    </row>
    <row r="11" spans="1:85" ht="59.5" customHeight="1" x14ac:dyDescent="0.35">
      <c r="A11" s="33"/>
      <c r="B11" s="33"/>
      <c r="C11" s="33"/>
      <c r="D11" s="33"/>
      <c r="E11" s="36"/>
      <c r="F11" s="33"/>
      <c r="G11" s="33"/>
      <c r="H11" s="33"/>
      <c r="I11" s="33"/>
      <c r="J11" s="33"/>
      <c r="K11" s="33"/>
      <c r="L11" s="33"/>
      <c r="M11" s="13"/>
      <c r="N11" s="13"/>
      <c r="O11" s="13"/>
      <c r="P11" s="13"/>
      <c r="Q11" s="13"/>
      <c r="R11" s="13"/>
      <c r="S11" s="33"/>
      <c r="T11" s="33"/>
      <c r="U11" s="33"/>
    </row>
    <row r="12" spans="1:85" x14ac:dyDescent="0.35">
      <c r="A12" s="33"/>
      <c r="B12" s="33"/>
      <c r="C12" s="33"/>
      <c r="D12" s="33"/>
      <c r="E12" s="36"/>
      <c r="F12" s="12" t="s">
        <v>20</v>
      </c>
      <c r="G12" s="12" t="s">
        <v>15</v>
      </c>
      <c r="H12" s="12" t="s">
        <v>15</v>
      </c>
      <c r="I12" s="12" t="s">
        <v>16</v>
      </c>
      <c r="J12" s="12" t="s">
        <v>17</v>
      </c>
      <c r="K12" s="12" t="s">
        <v>17</v>
      </c>
      <c r="L12" s="12" t="s">
        <v>16</v>
      </c>
      <c r="M12" s="12"/>
      <c r="N12" s="12"/>
      <c r="O12" s="12"/>
      <c r="P12" s="12"/>
      <c r="Q12" s="12"/>
      <c r="R12" s="12"/>
      <c r="S12" s="12"/>
      <c r="T12" s="12"/>
      <c r="U12" s="12"/>
    </row>
    <row r="13" spans="1:85" s="3" customFormat="1" ht="12.75" customHeight="1" x14ac:dyDescent="0.25">
      <c r="A13" s="23" t="s">
        <v>40</v>
      </c>
      <c r="B13" s="15" t="s">
        <v>47</v>
      </c>
      <c r="C13" s="15" t="s">
        <v>54</v>
      </c>
      <c r="D13" s="16">
        <v>1522000</v>
      </c>
      <c r="E13" s="16">
        <v>750000</v>
      </c>
      <c r="F13" s="17">
        <v>35.555599999999998</v>
      </c>
      <c r="G13" s="17">
        <v>14</v>
      </c>
      <c r="H13" s="17">
        <v>13.1111</v>
      </c>
      <c r="I13" s="17">
        <v>5</v>
      </c>
      <c r="J13" s="17">
        <v>8</v>
      </c>
      <c r="K13" s="17">
        <v>9</v>
      </c>
      <c r="L13" s="17">
        <v>4</v>
      </c>
      <c r="M13" s="17">
        <v>88.666700000000006</v>
      </c>
      <c r="N13" s="16">
        <v>700000</v>
      </c>
      <c r="O13" s="18" t="s">
        <v>70</v>
      </c>
      <c r="P13" s="19" t="s">
        <v>58</v>
      </c>
      <c r="Q13" s="30" t="s">
        <v>58</v>
      </c>
      <c r="R13" s="20" t="s">
        <v>62</v>
      </c>
      <c r="S13" s="30" t="s">
        <v>71</v>
      </c>
      <c r="T13" s="20" t="s">
        <v>67</v>
      </c>
      <c r="U13" s="20" t="s">
        <v>67</v>
      </c>
      <c r="V13" s="11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3" customFormat="1" ht="12.75" customHeight="1" x14ac:dyDescent="0.25">
      <c r="A14" s="23" t="s">
        <v>37</v>
      </c>
      <c r="B14" s="22" t="s">
        <v>44</v>
      </c>
      <c r="C14" s="23" t="s">
        <v>51</v>
      </c>
      <c r="D14" s="24">
        <v>1912000</v>
      </c>
      <c r="E14" s="25">
        <v>890000</v>
      </c>
      <c r="F14" s="17">
        <v>36.777799999999999</v>
      </c>
      <c r="G14" s="17">
        <v>14</v>
      </c>
      <c r="H14" s="17">
        <v>13.1111</v>
      </c>
      <c r="I14" s="17">
        <v>3.3332999999999999</v>
      </c>
      <c r="J14" s="17">
        <v>7.1111000000000004</v>
      </c>
      <c r="K14" s="17">
        <v>9</v>
      </c>
      <c r="L14" s="17">
        <v>4</v>
      </c>
      <c r="M14" s="17">
        <v>87.333299999999994</v>
      </c>
      <c r="N14" s="25">
        <v>800000</v>
      </c>
      <c r="O14" s="18" t="s">
        <v>70</v>
      </c>
      <c r="P14" s="26" t="s">
        <v>58</v>
      </c>
      <c r="Q14" s="30" t="s">
        <v>58</v>
      </c>
      <c r="R14" s="20" t="s">
        <v>60</v>
      </c>
      <c r="S14" s="30" t="s">
        <v>71</v>
      </c>
      <c r="T14" s="20" t="s">
        <v>67</v>
      </c>
      <c r="U14" s="20" t="s">
        <v>67</v>
      </c>
      <c r="V14" s="1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3" customFormat="1" ht="12.75" customHeight="1" x14ac:dyDescent="0.25">
      <c r="A15" s="32" t="s">
        <v>43</v>
      </c>
      <c r="B15" s="22" t="s">
        <v>50</v>
      </c>
      <c r="C15" s="15" t="s">
        <v>57</v>
      </c>
      <c r="D15" s="24">
        <v>1272000</v>
      </c>
      <c r="E15" s="25">
        <v>700000</v>
      </c>
      <c r="F15" s="17">
        <v>35.1111</v>
      </c>
      <c r="G15" s="17">
        <v>13</v>
      </c>
      <c r="H15" s="17">
        <v>13</v>
      </c>
      <c r="I15" s="17">
        <v>4.1111000000000004</v>
      </c>
      <c r="J15" s="17">
        <v>7.1111000000000004</v>
      </c>
      <c r="K15" s="17">
        <v>9</v>
      </c>
      <c r="L15" s="17">
        <v>5</v>
      </c>
      <c r="M15" s="17">
        <v>86.333299999999994</v>
      </c>
      <c r="N15" s="25">
        <v>500000</v>
      </c>
      <c r="O15" s="18" t="s">
        <v>70</v>
      </c>
      <c r="P15" s="26" t="s">
        <v>58</v>
      </c>
      <c r="Q15" s="30" t="s">
        <v>58</v>
      </c>
      <c r="R15" s="20" t="s">
        <v>65</v>
      </c>
      <c r="S15" s="30" t="s">
        <v>73</v>
      </c>
      <c r="T15" s="31">
        <v>46022</v>
      </c>
      <c r="U15" s="31">
        <v>46022</v>
      </c>
      <c r="V15" s="1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2.75" customHeight="1" x14ac:dyDescent="0.25">
      <c r="A16" s="32" t="s">
        <v>38</v>
      </c>
      <c r="B16" s="15" t="s">
        <v>45</v>
      </c>
      <c r="C16" s="27" t="s">
        <v>52</v>
      </c>
      <c r="D16" s="16">
        <v>1099500</v>
      </c>
      <c r="E16" s="16">
        <v>400000</v>
      </c>
      <c r="F16" s="17">
        <v>34.666699999999999</v>
      </c>
      <c r="G16" s="17">
        <v>14</v>
      </c>
      <c r="H16" s="17">
        <v>11.8889</v>
      </c>
      <c r="I16" s="17">
        <v>4.1111000000000004</v>
      </c>
      <c r="J16" s="17">
        <v>7.1111000000000004</v>
      </c>
      <c r="K16" s="17">
        <v>9</v>
      </c>
      <c r="L16" s="17">
        <v>5</v>
      </c>
      <c r="M16" s="17">
        <v>85.777799999999999</v>
      </c>
      <c r="N16" s="16">
        <v>250000</v>
      </c>
      <c r="O16" s="18" t="s">
        <v>70</v>
      </c>
      <c r="P16" s="14" t="s">
        <v>59</v>
      </c>
      <c r="Q16" s="30" t="s">
        <v>59</v>
      </c>
      <c r="R16" s="20" t="s">
        <v>61</v>
      </c>
      <c r="S16" s="30" t="s">
        <v>72</v>
      </c>
      <c r="T16" s="20" t="s">
        <v>67</v>
      </c>
      <c r="U16" s="20" t="s">
        <v>67</v>
      </c>
      <c r="V16" s="1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3" customFormat="1" ht="12.75" customHeight="1" x14ac:dyDescent="0.25">
      <c r="A17" s="32" t="s">
        <v>39</v>
      </c>
      <c r="B17" s="28" t="s">
        <v>46</v>
      </c>
      <c r="C17" s="27" t="s">
        <v>53</v>
      </c>
      <c r="D17" s="16">
        <v>1159109</v>
      </c>
      <c r="E17" s="16">
        <v>450209</v>
      </c>
      <c r="F17" s="17">
        <v>34</v>
      </c>
      <c r="G17" s="17">
        <v>12</v>
      </c>
      <c r="H17" s="17">
        <v>11.222200000000001</v>
      </c>
      <c r="I17" s="17">
        <v>4.1111000000000004</v>
      </c>
      <c r="J17" s="17">
        <v>7.1111000000000004</v>
      </c>
      <c r="K17" s="17">
        <v>8</v>
      </c>
      <c r="L17" s="17">
        <v>4</v>
      </c>
      <c r="M17" s="17">
        <v>80.444400000000002</v>
      </c>
      <c r="N17" s="16">
        <v>150000</v>
      </c>
      <c r="O17" s="18" t="s">
        <v>70</v>
      </c>
      <c r="P17" s="14" t="s">
        <v>58</v>
      </c>
      <c r="Q17" s="30" t="s">
        <v>59</v>
      </c>
      <c r="R17" s="29">
        <v>0.39</v>
      </c>
      <c r="S17" s="30" t="s">
        <v>72</v>
      </c>
      <c r="T17" s="20" t="s">
        <v>66</v>
      </c>
      <c r="U17" s="20" t="s">
        <v>66</v>
      </c>
      <c r="V17" s="1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3" customFormat="1" x14ac:dyDescent="0.25">
      <c r="A18" s="23" t="s">
        <v>42</v>
      </c>
      <c r="B18" s="15" t="s">
        <v>49</v>
      </c>
      <c r="C18" s="27" t="s">
        <v>56</v>
      </c>
      <c r="D18" s="16">
        <v>410500</v>
      </c>
      <c r="E18" s="16">
        <v>201500</v>
      </c>
      <c r="F18" s="17">
        <v>33.555599999999998</v>
      </c>
      <c r="G18" s="17">
        <v>12.8889</v>
      </c>
      <c r="H18" s="17">
        <v>12.1111</v>
      </c>
      <c r="I18" s="17">
        <v>4.1111000000000004</v>
      </c>
      <c r="J18" s="17">
        <v>7.1111000000000004</v>
      </c>
      <c r="K18" s="17">
        <v>8</v>
      </c>
      <c r="L18" s="17">
        <v>2</v>
      </c>
      <c r="M18" s="17">
        <v>79.777799999999999</v>
      </c>
      <c r="N18" s="16">
        <v>100000</v>
      </c>
      <c r="O18" s="18" t="s">
        <v>70</v>
      </c>
      <c r="P18" s="14" t="s">
        <v>58</v>
      </c>
      <c r="Q18" s="30" t="s">
        <v>58</v>
      </c>
      <c r="R18" s="20" t="s">
        <v>64</v>
      </c>
      <c r="S18" s="30" t="s">
        <v>71</v>
      </c>
      <c r="T18" s="20" t="s">
        <v>67</v>
      </c>
      <c r="U18" s="20" t="s">
        <v>67</v>
      </c>
      <c r="V18" s="1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3" customFormat="1" ht="12.75" customHeight="1" x14ac:dyDescent="0.25">
      <c r="A19" s="23" t="s">
        <v>41</v>
      </c>
      <c r="B19" s="15" t="s">
        <v>48</v>
      </c>
      <c r="C19" s="27" t="s">
        <v>55</v>
      </c>
      <c r="D19" s="16">
        <v>478130</v>
      </c>
      <c r="E19" s="16">
        <v>319000</v>
      </c>
      <c r="F19" s="17">
        <v>21</v>
      </c>
      <c r="G19" s="17">
        <v>10.8889</v>
      </c>
      <c r="H19" s="17">
        <v>6.7778</v>
      </c>
      <c r="I19" s="17">
        <v>3</v>
      </c>
      <c r="J19" s="17">
        <v>5.1111000000000004</v>
      </c>
      <c r="K19" s="17">
        <v>6</v>
      </c>
      <c r="L19" s="17">
        <v>4</v>
      </c>
      <c r="M19" s="17">
        <v>56.777799999999999</v>
      </c>
      <c r="N19" s="16"/>
      <c r="O19" s="21"/>
      <c r="P19" s="19" t="s">
        <v>58</v>
      </c>
      <c r="Q19" s="30"/>
      <c r="R19" s="20" t="s">
        <v>63</v>
      </c>
      <c r="S19" s="30"/>
      <c r="T19" s="20" t="s">
        <v>67</v>
      </c>
      <c r="U19" s="20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x14ac:dyDescent="0.35">
      <c r="D20" s="10">
        <f>SUM(D13:D19)</f>
        <v>7853239</v>
      </c>
      <c r="E20" s="10">
        <f>SUM(E13:E19)</f>
        <v>3710709</v>
      </c>
      <c r="N20" s="10"/>
    </row>
    <row r="21" spans="1:85" x14ac:dyDescent="0.35">
      <c r="E21" s="4"/>
      <c r="N21" s="10"/>
    </row>
  </sheetData>
  <mergeCells count="17">
    <mergeCell ref="K10:K11"/>
    <mergeCell ref="L10:L11"/>
    <mergeCell ref="D7:M8"/>
    <mergeCell ref="U10:U11"/>
    <mergeCell ref="A6:C6"/>
    <mergeCell ref="S10:S11"/>
    <mergeCell ref="T10:T11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</mergeCell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4482-B0CD-4E8C-B81A-B4D4BCB94F08}">
  <dimension ref="A1:BZ21"/>
  <sheetViews>
    <sheetView tabSelected="1" zoomScale="75" zoomScaleNormal="75" workbookViewId="0"/>
  </sheetViews>
  <sheetFormatPr defaultColWidth="9.1796875" defaultRowHeight="12" x14ac:dyDescent="0.35"/>
  <cols>
    <col min="1" max="1" width="11.54296875" style="6" customWidth="1"/>
    <col min="2" max="2" width="34.08984375" style="2" customWidth="1"/>
    <col min="3" max="3" width="84.906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5.5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60" t="s">
        <v>37</v>
      </c>
      <c r="B13" s="61" t="s">
        <v>44</v>
      </c>
      <c r="C13" s="62" t="s">
        <v>51</v>
      </c>
      <c r="D13" s="55">
        <v>1912000</v>
      </c>
      <c r="E13" s="53">
        <v>890000</v>
      </c>
      <c r="F13" s="52">
        <v>37</v>
      </c>
      <c r="G13" s="52">
        <v>14</v>
      </c>
      <c r="H13" s="52">
        <v>13</v>
      </c>
      <c r="I13" s="52">
        <v>3</v>
      </c>
      <c r="J13" s="52">
        <v>7</v>
      </c>
      <c r="K13" s="52">
        <v>9</v>
      </c>
      <c r="L13" s="52">
        <v>4</v>
      </c>
      <c r="M13" s="52"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63" t="s">
        <v>38</v>
      </c>
      <c r="B14" s="64" t="s">
        <v>45</v>
      </c>
      <c r="C14" s="63" t="s">
        <v>52</v>
      </c>
      <c r="D14" s="54">
        <v>1099500</v>
      </c>
      <c r="E14" s="54">
        <v>400000</v>
      </c>
      <c r="F14" s="52">
        <v>35</v>
      </c>
      <c r="G14" s="52">
        <v>14</v>
      </c>
      <c r="H14" s="52">
        <v>12</v>
      </c>
      <c r="I14" s="52">
        <v>4</v>
      </c>
      <c r="J14" s="52">
        <v>7</v>
      </c>
      <c r="K14" s="52">
        <v>9</v>
      </c>
      <c r="L14" s="52">
        <v>5</v>
      </c>
      <c r="M14" s="52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63" t="s">
        <v>39</v>
      </c>
      <c r="B15" s="65" t="s">
        <v>46</v>
      </c>
      <c r="C15" s="63" t="s">
        <v>53</v>
      </c>
      <c r="D15" s="54">
        <v>1159109</v>
      </c>
      <c r="E15" s="54">
        <v>450209</v>
      </c>
      <c r="F15" s="52">
        <v>34</v>
      </c>
      <c r="G15" s="52">
        <v>12</v>
      </c>
      <c r="H15" s="52">
        <v>11</v>
      </c>
      <c r="I15" s="52">
        <v>4</v>
      </c>
      <c r="J15" s="52">
        <v>7</v>
      </c>
      <c r="K15" s="52">
        <v>8</v>
      </c>
      <c r="L15" s="52">
        <v>4</v>
      </c>
      <c r="M15" s="52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60" t="s">
        <v>40</v>
      </c>
      <c r="B16" s="64" t="s">
        <v>47</v>
      </c>
      <c r="C16" s="64" t="s">
        <v>54</v>
      </c>
      <c r="D16" s="54">
        <v>1522000</v>
      </c>
      <c r="E16" s="54">
        <v>750000</v>
      </c>
      <c r="F16" s="52">
        <v>35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60" t="s">
        <v>41</v>
      </c>
      <c r="B17" s="64" t="s">
        <v>48</v>
      </c>
      <c r="C17" s="63" t="s">
        <v>55</v>
      </c>
      <c r="D17" s="54">
        <v>478130</v>
      </c>
      <c r="E17" s="54">
        <v>319000</v>
      </c>
      <c r="F17" s="52">
        <v>21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x14ac:dyDescent="0.25">
      <c r="A18" s="60" t="s">
        <v>42</v>
      </c>
      <c r="B18" s="64" t="s">
        <v>49</v>
      </c>
      <c r="C18" s="63" t="s">
        <v>56</v>
      </c>
      <c r="D18" s="54">
        <v>410500</v>
      </c>
      <c r="E18" s="54">
        <v>201500</v>
      </c>
      <c r="F18" s="52">
        <v>34</v>
      </c>
      <c r="G18" s="52">
        <v>13</v>
      </c>
      <c r="H18" s="52">
        <v>12</v>
      </c>
      <c r="I18" s="52">
        <v>4</v>
      </c>
      <c r="J18" s="52">
        <v>7</v>
      </c>
      <c r="K18" s="52">
        <v>8</v>
      </c>
      <c r="L18" s="52">
        <v>2</v>
      </c>
      <c r="M18" s="52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63" t="s">
        <v>43</v>
      </c>
      <c r="B19" s="61" t="s">
        <v>50</v>
      </c>
      <c r="C19" s="64" t="s">
        <v>57</v>
      </c>
      <c r="D19" s="55">
        <v>1272000</v>
      </c>
      <c r="E19" s="53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1EAD-DBE4-48EF-988A-4C595B392379}">
  <dimension ref="A1:BZ23"/>
  <sheetViews>
    <sheetView zoomScale="75" zoomScaleNormal="75" workbookViewId="0"/>
  </sheetViews>
  <sheetFormatPr defaultColWidth="9.1796875" defaultRowHeight="12" x14ac:dyDescent="0.35"/>
  <cols>
    <col min="1" max="1" width="11.54296875" style="6" customWidth="1"/>
    <col min="2" max="2" width="34.6328125" style="2" customWidth="1"/>
    <col min="3" max="3" width="87.4531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1.5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ht="28" customHeight="1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58" t="s">
        <v>37</v>
      </c>
      <c r="B13" s="42" t="s">
        <v>44</v>
      </c>
      <c r="C13" s="43" t="s">
        <v>51</v>
      </c>
      <c r="D13" s="55">
        <v>1912000</v>
      </c>
      <c r="E13" s="53">
        <v>890000</v>
      </c>
      <c r="F13" s="59">
        <v>37</v>
      </c>
      <c r="G13" s="59">
        <v>14</v>
      </c>
      <c r="H13" s="59">
        <v>13</v>
      </c>
      <c r="I13" s="59">
        <v>4</v>
      </c>
      <c r="J13" s="59">
        <v>7</v>
      </c>
      <c r="K13" s="59">
        <v>9</v>
      </c>
      <c r="L13" s="59">
        <v>4</v>
      </c>
      <c r="M13" s="59">
        <v>88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48" t="s">
        <v>38</v>
      </c>
      <c r="B14" s="47" t="s">
        <v>45</v>
      </c>
      <c r="C14" s="48" t="s">
        <v>52</v>
      </c>
      <c r="D14" s="54">
        <v>1099500</v>
      </c>
      <c r="E14" s="54">
        <v>400000</v>
      </c>
      <c r="F14" s="59">
        <v>34</v>
      </c>
      <c r="G14" s="59">
        <v>14</v>
      </c>
      <c r="H14" s="59">
        <v>13</v>
      </c>
      <c r="I14" s="59">
        <v>4</v>
      </c>
      <c r="J14" s="59">
        <v>7</v>
      </c>
      <c r="K14" s="59">
        <v>9</v>
      </c>
      <c r="L14" s="59">
        <v>5</v>
      </c>
      <c r="M14" s="59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48" t="s">
        <v>39</v>
      </c>
      <c r="B15" s="50" t="s">
        <v>46</v>
      </c>
      <c r="C15" s="48" t="s">
        <v>53</v>
      </c>
      <c r="D15" s="54">
        <v>1159109</v>
      </c>
      <c r="E15" s="54">
        <v>450209</v>
      </c>
      <c r="F15" s="59">
        <v>34</v>
      </c>
      <c r="G15" s="59">
        <v>12</v>
      </c>
      <c r="H15" s="59">
        <v>11</v>
      </c>
      <c r="I15" s="59">
        <v>4</v>
      </c>
      <c r="J15" s="59">
        <v>7</v>
      </c>
      <c r="K15" s="59">
        <v>8</v>
      </c>
      <c r="L15" s="59">
        <v>4</v>
      </c>
      <c r="M15" s="59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58" t="s">
        <v>40</v>
      </c>
      <c r="B16" s="47" t="s">
        <v>47</v>
      </c>
      <c r="C16" s="47" t="s">
        <v>54</v>
      </c>
      <c r="D16" s="54">
        <v>1522000</v>
      </c>
      <c r="E16" s="54">
        <v>750000</v>
      </c>
      <c r="F16" s="59">
        <v>37</v>
      </c>
      <c r="G16" s="59">
        <v>14</v>
      </c>
      <c r="H16" s="59">
        <v>13</v>
      </c>
      <c r="I16" s="59">
        <v>5</v>
      </c>
      <c r="J16" s="59">
        <v>8</v>
      </c>
      <c r="K16" s="59">
        <v>9</v>
      </c>
      <c r="L16" s="59">
        <v>4</v>
      </c>
      <c r="M16" s="59">
        <v>90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58" t="s">
        <v>41</v>
      </c>
      <c r="B17" s="47" t="s">
        <v>48</v>
      </c>
      <c r="C17" s="48" t="s">
        <v>55</v>
      </c>
      <c r="D17" s="54">
        <v>478130</v>
      </c>
      <c r="E17" s="54">
        <v>319000</v>
      </c>
      <c r="F17" s="59">
        <v>20</v>
      </c>
      <c r="G17" s="59">
        <v>12</v>
      </c>
      <c r="H17" s="59">
        <v>6</v>
      </c>
      <c r="I17" s="59">
        <v>3</v>
      </c>
      <c r="J17" s="59">
        <v>5</v>
      </c>
      <c r="K17" s="59">
        <v>6</v>
      </c>
      <c r="L17" s="59">
        <v>4</v>
      </c>
      <c r="M17" s="59">
        <v>56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5" x14ac:dyDescent="0.25">
      <c r="A18" s="58" t="s">
        <v>42</v>
      </c>
      <c r="B18" s="47" t="s">
        <v>49</v>
      </c>
      <c r="C18" s="48" t="s">
        <v>56</v>
      </c>
      <c r="D18" s="54">
        <v>410500</v>
      </c>
      <c r="E18" s="54">
        <v>201500</v>
      </c>
      <c r="F18" s="59">
        <v>33</v>
      </c>
      <c r="G18" s="59">
        <v>13</v>
      </c>
      <c r="H18" s="59">
        <v>12</v>
      </c>
      <c r="I18" s="59">
        <v>4</v>
      </c>
      <c r="J18" s="59">
        <v>7</v>
      </c>
      <c r="K18" s="59">
        <v>8</v>
      </c>
      <c r="L18" s="59">
        <v>2</v>
      </c>
      <c r="M18" s="59">
        <v>79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48" t="s">
        <v>43</v>
      </c>
      <c r="B19" s="42" t="s">
        <v>50</v>
      </c>
      <c r="C19" s="47" t="s">
        <v>57</v>
      </c>
      <c r="D19" s="55">
        <v>1272000</v>
      </c>
      <c r="E19" s="53">
        <v>700000</v>
      </c>
      <c r="F19" s="59">
        <v>35</v>
      </c>
      <c r="G19" s="59">
        <v>13</v>
      </c>
      <c r="H19" s="59">
        <v>13</v>
      </c>
      <c r="I19" s="59">
        <v>4</v>
      </c>
      <c r="J19" s="59">
        <v>7</v>
      </c>
      <c r="K19" s="59">
        <v>9</v>
      </c>
      <c r="L19" s="59">
        <v>5</v>
      </c>
      <c r="M19" s="59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  <row r="23" spans="1:78" x14ac:dyDescent="0.35">
      <c r="E23" s="2" t="s">
        <v>69</v>
      </c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825D-BB1F-4A60-9C2D-5C1E199677A3}">
  <dimension ref="A1:BZ21"/>
  <sheetViews>
    <sheetView topLeftCell="A2" zoomScale="75" zoomScaleNormal="75" workbookViewId="0"/>
  </sheetViews>
  <sheetFormatPr defaultColWidth="9.1796875" defaultRowHeight="12" x14ac:dyDescent="0.35"/>
  <cols>
    <col min="1" max="1" width="11.54296875" style="2" customWidth="1"/>
    <col min="2" max="2" width="39" style="2" customWidth="1"/>
    <col min="3" max="3" width="86.906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1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2" customHeight="1" x14ac:dyDescent="0.35">
      <c r="A8" s="9"/>
      <c r="D8" s="34"/>
      <c r="E8" s="34"/>
      <c r="F8" s="34"/>
      <c r="G8" s="34"/>
      <c r="H8" s="34"/>
      <c r="I8" s="34"/>
      <c r="J8" s="34"/>
    </row>
    <row r="9" spans="1:78" x14ac:dyDescent="0.35">
      <c r="A9" s="7"/>
    </row>
    <row r="10" spans="1:78" ht="26.5" customHeight="1" x14ac:dyDescent="0.35">
      <c r="A10" s="3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3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3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41" t="s">
        <v>37</v>
      </c>
      <c r="B13" s="42" t="s">
        <v>44</v>
      </c>
      <c r="C13" s="43" t="s">
        <v>51</v>
      </c>
      <c r="D13" s="44">
        <v>1912000</v>
      </c>
      <c r="E13" s="51">
        <v>890000</v>
      </c>
      <c r="F13" s="52">
        <v>37</v>
      </c>
      <c r="G13" s="52">
        <v>14</v>
      </c>
      <c r="H13" s="52">
        <v>13</v>
      </c>
      <c r="I13" s="52">
        <v>3</v>
      </c>
      <c r="J13" s="52">
        <v>7</v>
      </c>
      <c r="K13" s="52">
        <v>9</v>
      </c>
      <c r="L13" s="52">
        <v>4</v>
      </c>
      <c r="M13" s="52"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46" t="s">
        <v>38</v>
      </c>
      <c r="B14" s="47" t="s">
        <v>45</v>
      </c>
      <c r="C14" s="48" t="s">
        <v>52</v>
      </c>
      <c r="D14" s="49">
        <v>1099500</v>
      </c>
      <c r="E14" s="49">
        <v>400000</v>
      </c>
      <c r="F14" s="52">
        <v>35</v>
      </c>
      <c r="G14" s="52">
        <v>14</v>
      </c>
      <c r="H14" s="52">
        <v>12</v>
      </c>
      <c r="I14" s="52">
        <v>4</v>
      </c>
      <c r="J14" s="52">
        <v>7</v>
      </c>
      <c r="K14" s="52">
        <v>9</v>
      </c>
      <c r="L14" s="52">
        <v>5</v>
      </c>
      <c r="M14" s="52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46" t="s">
        <v>39</v>
      </c>
      <c r="B15" s="50" t="s">
        <v>46</v>
      </c>
      <c r="C15" s="48" t="s">
        <v>53</v>
      </c>
      <c r="D15" s="49">
        <v>1159109</v>
      </c>
      <c r="E15" s="49">
        <v>450209</v>
      </c>
      <c r="F15" s="52">
        <v>35</v>
      </c>
      <c r="G15" s="52">
        <v>12</v>
      </c>
      <c r="H15" s="52">
        <v>11</v>
      </c>
      <c r="I15" s="52">
        <v>4</v>
      </c>
      <c r="J15" s="52">
        <v>7</v>
      </c>
      <c r="K15" s="52">
        <v>8</v>
      </c>
      <c r="L15" s="52">
        <v>4</v>
      </c>
      <c r="M15" s="52"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41" t="s">
        <v>40</v>
      </c>
      <c r="B16" s="47" t="s">
        <v>47</v>
      </c>
      <c r="C16" s="47" t="s">
        <v>54</v>
      </c>
      <c r="D16" s="49">
        <v>1522000</v>
      </c>
      <c r="E16" s="49">
        <v>750000</v>
      </c>
      <c r="F16" s="52">
        <v>35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41" t="s">
        <v>41</v>
      </c>
      <c r="B17" s="47" t="s">
        <v>48</v>
      </c>
      <c r="C17" s="48" t="s">
        <v>55</v>
      </c>
      <c r="D17" s="49">
        <v>478130</v>
      </c>
      <c r="E17" s="49">
        <v>319000</v>
      </c>
      <c r="F17" s="52">
        <v>22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58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5" x14ac:dyDescent="0.25">
      <c r="A18" s="41" t="s">
        <v>42</v>
      </c>
      <c r="B18" s="47" t="s">
        <v>49</v>
      </c>
      <c r="C18" s="48" t="s">
        <v>56</v>
      </c>
      <c r="D18" s="49">
        <v>410500</v>
      </c>
      <c r="E18" s="49">
        <v>201500</v>
      </c>
      <c r="F18" s="52">
        <v>34</v>
      </c>
      <c r="G18" s="52">
        <v>13</v>
      </c>
      <c r="H18" s="52">
        <v>12</v>
      </c>
      <c r="I18" s="52">
        <v>4</v>
      </c>
      <c r="J18" s="52">
        <v>7</v>
      </c>
      <c r="K18" s="52">
        <v>8</v>
      </c>
      <c r="L18" s="52">
        <v>2</v>
      </c>
      <c r="M18" s="52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46" t="s">
        <v>43</v>
      </c>
      <c r="B19" s="42" t="s">
        <v>50</v>
      </c>
      <c r="C19" s="47" t="s">
        <v>57</v>
      </c>
      <c r="D19" s="44">
        <v>1272000</v>
      </c>
      <c r="E19" s="51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AA03-8F5C-4BE2-8389-C1A86983391D}">
  <dimension ref="A1:BZ21"/>
  <sheetViews>
    <sheetView zoomScale="75" zoomScaleNormal="75" workbookViewId="0"/>
  </sheetViews>
  <sheetFormatPr defaultColWidth="9.1796875" defaultRowHeight="12" x14ac:dyDescent="0.35"/>
  <cols>
    <col min="1" max="1" width="11.54296875" style="6" customWidth="1"/>
    <col min="2" max="2" width="39" style="2" customWidth="1"/>
    <col min="3" max="3" width="86.906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8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58" t="s">
        <v>37</v>
      </c>
      <c r="B13" s="42" t="s">
        <v>44</v>
      </c>
      <c r="C13" s="43" t="s">
        <v>51</v>
      </c>
      <c r="D13" s="55">
        <v>1912000</v>
      </c>
      <c r="E13" s="53">
        <v>890000</v>
      </c>
      <c r="F13" s="52">
        <v>38</v>
      </c>
      <c r="G13" s="52">
        <v>14</v>
      </c>
      <c r="H13" s="52">
        <v>13</v>
      </c>
      <c r="I13" s="52">
        <v>3</v>
      </c>
      <c r="J13" s="52">
        <v>7</v>
      </c>
      <c r="K13" s="52">
        <v>9</v>
      </c>
      <c r="L13" s="52">
        <v>4</v>
      </c>
      <c r="M13" s="52">
        <v>88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48" t="s">
        <v>38</v>
      </c>
      <c r="B14" s="47" t="s">
        <v>45</v>
      </c>
      <c r="C14" s="48" t="s">
        <v>52</v>
      </c>
      <c r="D14" s="54">
        <v>1099500</v>
      </c>
      <c r="E14" s="54">
        <v>400000</v>
      </c>
      <c r="F14" s="52">
        <v>35</v>
      </c>
      <c r="G14" s="52">
        <v>14</v>
      </c>
      <c r="H14" s="52">
        <v>12</v>
      </c>
      <c r="I14" s="52">
        <v>4</v>
      </c>
      <c r="J14" s="52">
        <v>7</v>
      </c>
      <c r="K14" s="52">
        <v>9</v>
      </c>
      <c r="L14" s="52">
        <v>5</v>
      </c>
      <c r="M14" s="52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48" t="s">
        <v>39</v>
      </c>
      <c r="B15" s="50" t="s">
        <v>46</v>
      </c>
      <c r="C15" s="48" t="s">
        <v>53</v>
      </c>
      <c r="D15" s="54">
        <v>1159109</v>
      </c>
      <c r="E15" s="54">
        <v>450209</v>
      </c>
      <c r="F15" s="52">
        <v>34</v>
      </c>
      <c r="G15" s="52">
        <v>12</v>
      </c>
      <c r="H15" s="52">
        <v>11</v>
      </c>
      <c r="I15" s="52">
        <v>4</v>
      </c>
      <c r="J15" s="52">
        <v>7</v>
      </c>
      <c r="K15" s="52">
        <v>8</v>
      </c>
      <c r="L15" s="52">
        <v>4</v>
      </c>
      <c r="M15" s="52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58" t="s">
        <v>40</v>
      </c>
      <c r="B16" s="47" t="s">
        <v>47</v>
      </c>
      <c r="C16" s="47" t="s">
        <v>54</v>
      </c>
      <c r="D16" s="54">
        <v>1522000</v>
      </c>
      <c r="E16" s="54">
        <v>750000</v>
      </c>
      <c r="F16" s="52">
        <v>36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58" t="s">
        <v>41</v>
      </c>
      <c r="B17" s="47" t="s">
        <v>48</v>
      </c>
      <c r="C17" s="48" t="s">
        <v>55</v>
      </c>
      <c r="D17" s="54">
        <v>478130</v>
      </c>
      <c r="E17" s="54">
        <v>319000</v>
      </c>
      <c r="F17" s="52">
        <v>21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5" x14ac:dyDescent="0.25">
      <c r="A18" s="58" t="s">
        <v>42</v>
      </c>
      <c r="B18" s="47" t="s">
        <v>49</v>
      </c>
      <c r="C18" s="48" t="s">
        <v>56</v>
      </c>
      <c r="D18" s="54">
        <v>410500</v>
      </c>
      <c r="E18" s="54">
        <v>201500</v>
      </c>
      <c r="F18" s="52">
        <v>34</v>
      </c>
      <c r="G18" s="52">
        <v>13</v>
      </c>
      <c r="H18" s="52">
        <v>12</v>
      </c>
      <c r="I18" s="52">
        <v>4</v>
      </c>
      <c r="J18" s="52">
        <v>7</v>
      </c>
      <c r="K18" s="52">
        <v>8</v>
      </c>
      <c r="L18" s="52">
        <v>2</v>
      </c>
      <c r="M18" s="52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48" t="s">
        <v>43</v>
      </c>
      <c r="B19" s="42" t="s">
        <v>50</v>
      </c>
      <c r="C19" s="47" t="s">
        <v>57</v>
      </c>
      <c r="D19" s="55">
        <v>1272000</v>
      </c>
      <c r="E19" s="53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6086-99C5-41EC-B352-6DCE965BA153}">
  <dimension ref="A1:BZ21"/>
  <sheetViews>
    <sheetView zoomScale="75" zoomScaleNormal="75" workbookViewId="0"/>
  </sheetViews>
  <sheetFormatPr defaultColWidth="9.1796875" defaultRowHeight="12" x14ac:dyDescent="0.35"/>
  <cols>
    <col min="1" max="1" width="11.54296875" style="6" customWidth="1"/>
    <col min="2" max="2" width="35.36328125" style="2" customWidth="1"/>
    <col min="3" max="3" width="86.0898437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9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58" t="s">
        <v>37</v>
      </c>
      <c r="B13" s="42" t="s">
        <v>44</v>
      </c>
      <c r="C13" s="43" t="s">
        <v>51</v>
      </c>
      <c r="D13" s="44">
        <v>1912000</v>
      </c>
      <c r="E13" s="45">
        <v>890000</v>
      </c>
      <c r="F13" s="52">
        <v>38</v>
      </c>
      <c r="G13" s="52">
        <v>14</v>
      </c>
      <c r="H13" s="52">
        <v>14</v>
      </c>
      <c r="I13" s="52">
        <v>3</v>
      </c>
      <c r="J13" s="52">
        <v>7</v>
      </c>
      <c r="K13" s="52">
        <v>9</v>
      </c>
      <c r="L13" s="52">
        <v>4</v>
      </c>
      <c r="M13" s="52">
        <v>89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48" t="s">
        <v>38</v>
      </c>
      <c r="B14" s="47" t="s">
        <v>45</v>
      </c>
      <c r="C14" s="48" t="s">
        <v>52</v>
      </c>
      <c r="D14" s="49">
        <v>1099500</v>
      </c>
      <c r="E14" s="49">
        <v>400000</v>
      </c>
      <c r="F14" s="52">
        <v>33</v>
      </c>
      <c r="G14" s="52">
        <v>14</v>
      </c>
      <c r="H14" s="52">
        <v>10</v>
      </c>
      <c r="I14" s="52">
        <v>4</v>
      </c>
      <c r="J14" s="52">
        <v>7</v>
      </c>
      <c r="K14" s="52">
        <v>9</v>
      </c>
      <c r="L14" s="52">
        <v>5</v>
      </c>
      <c r="M14" s="52">
        <v>82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48" t="s">
        <v>39</v>
      </c>
      <c r="B15" s="50" t="s">
        <v>46</v>
      </c>
      <c r="C15" s="48" t="s">
        <v>53</v>
      </c>
      <c r="D15" s="49">
        <v>1159109</v>
      </c>
      <c r="E15" s="49">
        <v>450209</v>
      </c>
      <c r="F15" s="52">
        <v>34</v>
      </c>
      <c r="G15" s="52">
        <v>12</v>
      </c>
      <c r="H15" s="52">
        <v>12</v>
      </c>
      <c r="I15" s="52">
        <v>4</v>
      </c>
      <c r="J15" s="52">
        <v>7</v>
      </c>
      <c r="K15" s="52">
        <v>8</v>
      </c>
      <c r="L15" s="52">
        <v>4</v>
      </c>
      <c r="M15" s="52"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58" t="s">
        <v>40</v>
      </c>
      <c r="B16" s="47" t="s">
        <v>47</v>
      </c>
      <c r="C16" s="47" t="s">
        <v>54</v>
      </c>
      <c r="D16" s="49">
        <v>1522000</v>
      </c>
      <c r="E16" s="49">
        <v>750000</v>
      </c>
      <c r="F16" s="52">
        <v>37</v>
      </c>
      <c r="G16" s="52">
        <v>14</v>
      </c>
      <c r="H16" s="52">
        <v>14</v>
      </c>
      <c r="I16" s="52">
        <v>5</v>
      </c>
      <c r="J16" s="52">
        <v>8</v>
      </c>
      <c r="K16" s="52">
        <v>9</v>
      </c>
      <c r="L16" s="52">
        <v>4</v>
      </c>
      <c r="M16" s="52">
        <v>91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58" t="s">
        <v>41</v>
      </c>
      <c r="B17" s="47" t="s">
        <v>48</v>
      </c>
      <c r="C17" s="48" t="s">
        <v>55</v>
      </c>
      <c r="D17" s="49">
        <v>478130</v>
      </c>
      <c r="E17" s="49">
        <v>319000</v>
      </c>
      <c r="F17" s="52">
        <v>19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55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5" x14ac:dyDescent="0.25">
      <c r="A18" s="58" t="s">
        <v>42</v>
      </c>
      <c r="B18" s="47" t="s">
        <v>49</v>
      </c>
      <c r="C18" s="48" t="s">
        <v>56</v>
      </c>
      <c r="D18" s="49">
        <v>410500</v>
      </c>
      <c r="E18" s="49">
        <v>201500</v>
      </c>
      <c r="F18" s="52">
        <v>31</v>
      </c>
      <c r="G18" s="52">
        <v>13</v>
      </c>
      <c r="H18" s="52">
        <v>13</v>
      </c>
      <c r="I18" s="52">
        <v>4</v>
      </c>
      <c r="J18" s="52">
        <v>7</v>
      </c>
      <c r="K18" s="52">
        <v>8</v>
      </c>
      <c r="L18" s="52">
        <v>2</v>
      </c>
      <c r="M18" s="52"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48" t="s">
        <v>43</v>
      </c>
      <c r="B19" s="42" t="s">
        <v>50</v>
      </c>
      <c r="C19" s="47" t="s">
        <v>57</v>
      </c>
      <c r="D19" s="44">
        <v>1272000</v>
      </c>
      <c r="E19" s="45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A5F2-928D-4C97-BCCA-E626AFCDA3BD}">
  <dimension ref="A1:BZ21"/>
  <sheetViews>
    <sheetView zoomScale="75" zoomScaleNormal="75" workbookViewId="0"/>
  </sheetViews>
  <sheetFormatPr defaultColWidth="9.1796875" defaultRowHeight="12" x14ac:dyDescent="0.35"/>
  <cols>
    <col min="1" max="1" width="11.54296875" style="6" customWidth="1"/>
    <col min="2" max="2" width="35.54296875" style="2" customWidth="1"/>
    <col min="3" max="3" width="84.906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6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60" t="s">
        <v>37</v>
      </c>
      <c r="B13" s="61" t="s">
        <v>44</v>
      </c>
      <c r="C13" s="62" t="s">
        <v>51</v>
      </c>
      <c r="D13" s="55">
        <v>1912000</v>
      </c>
      <c r="E13" s="53">
        <v>890000</v>
      </c>
      <c r="F13" s="66">
        <v>37</v>
      </c>
      <c r="G13" s="66">
        <v>14</v>
      </c>
      <c r="H13" s="66">
        <v>13</v>
      </c>
      <c r="I13" s="66">
        <v>3</v>
      </c>
      <c r="J13" s="66">
        <v>7</v>
      </c>
      <c r="K13" s="66">
        <v>9</v>
      </c>
      <c r="L13" s="66">
        <v>4</v>
      </c>
      <c r="M13" s="66"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63" t="s">
        <v>38</v>
      </c>
      <c r="B14" s="64" t="s">
        <v>45</v>
      </c>
      <c r="C14" s="63" t="s">
        <v>52</v>
      </c>
      <c r="D14" s="54">
        <v>1099500</v>
      </c>
      <c r="E14" s="54">
        <v>400000</v>
      </c>
      <c r="F14" s="66">
        <v>35</v>
      </c>
      <c r="G14" s="66">
        <v>14</v>
      </c>
      <c r="H14" s="66">
        <v>12</v>
      </c>
      <c r="I14" s="66">
        <v>4</v>
      </c>
      <c r="J14" s="66">
        <v>7</v>
      </c>
      <c r="K14" s="66">
        <v>9</v>
      </c>
      <c r="L14" s="66">
        <v>5</v>
      </c>
      <c r="M14" s="66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63" t="s">
        <v>39</v>
      </c>
      <c r="B15" s="65" t="s">
        <v>46</v>
      </c>
      <c r="C15" s="63" t="s">
        <v>53</v>
      </c>
      <c r="D15" s="54">
        <v>1159109</v>
      </c>
      <c r="E15" s="54">
        <v>450209</v>
      </c>
      <c r="F15" s="66">
        <v>34</v>
      </c>
      <c r="G15" s="66">
        <v>12</v>
      </c>
      <c r="H15" s="66">
        <v>11</v>
      </c>
      <c r="I15" s="66">
        <v>4</v>
      </c>
      <c r="J15" s="66">
        <v>7</v>
      </c>
      <c r="K15" s="66">
        <v>8</v>
      </c>
      <c r="L15" s="66">
        <v>4</v>
      </c>
      <c r="M15" s="66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60" t="s">
        <v>40</v>
      </c>
      <c r="B16" s="64" t="s">
        <v>47</v>
      </c>
      <c r="C16" s="64" t="s">
        <v>54</v>
      </c>
      <c r="D16" s="54">
        <v>1522000</v>
      </c>
      <c r="E16" s="54">
        <v>750000</v>
      </c>
      <c r="F16" s="66">
        <v>35</v>
      </c>
      <c r="G16" s="66">
        <v>14</v>
      </c>
      <c r="H16" s="66">
        <v>13</v>
      </c>
      <c r="I16" s="66">
        <v>5</v>
      </c>
      <c r="J16" s="66">
        <v>8</v>
      </c>
      <c r="K16" s="66">
        <v>9</v>
      </c>
      <c r="L16" s="66">
        <v>4</v>
      </c>
      <c r="M16" s="66"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60" t="s">
        <v>41</v>
      </c>
      <c r="B17" s="64" t="s">
        <v>48</v>
      </c>
      <c r="C17" s="63" t="s">
        <v>55</v>
      </c>
      <c r="D17" s="54">
        <v>478130</v>
      </c>
      <c r="E17" s="54">
        <v>319000</v>
      </c>
      <c r="F17" s="66">
        <v>21</v>
      </c>
      <c r="G17" s="66">
        <v>11</v>
      </c>
      <c r="H17" s="66">
        <v>7</v>
      </c>
      <c r="I17" s="66">
        <v>3</v>
      </c>
      <c r="J17" s="66">
        <v>5</v>
      </c>
      <c r="K17" s="66">
        <v>6</v>
      </c>
      <c r="L17" s="66">
        <v>4</v>
      </c>
      <c r="M17" s="66"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x14ac:dyDescent="0.25">
      <c r="A18" s="60" t="s">
        <v>42</v>
      </c>
      <c r="B18" s="64" t="s">
        <v>49</v>
      </c>
      <c r="C18" s="63" t="s">
        <v>56</v>
      </c>
      <c r="D18" s="54">
        <v>410500</v>
      </c>
      <c r="E18" s="54">
        <v>201500</v>
      </c>
      <c r="F18" s="66">
        <v>34</v>
      </c>
      <c r="G18" s="66">
        <v>13</v>
      </c>
      <c r="H18" s="66">
        <v>12</v>
      </c>
      <c r="I18" s="66">
        <v>4</v>
      </c>
      <c r="J18" s="66">
        <v>7</v>
      </c>
      <c r="K18" s="66">
        <v>8</v>
      </c>
      <c r="L18" s="66">
        <v>2</v>
      </c>
      <c r="M18" s="66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63" t="s">
        <v>43</v>
      </c>
      <c r="B19" s="61" t="s">
        <v>50</v>
      </c>
      <c r="C19" s="64" t="s">
        <v>57</v>
      </c>
      <c r="D19" s="55">
        <v>1272000</v>
      </c>
      <c r="E19" s="53">
        <v>700000</v>
      </c>
      <c r="F19" s="66">
        <v>35</v>
      </c>
      <c r="G19" s="66">
        <v>13</v>
      </c>
      <c r="H19" s="66">
        <v>13</v>
      </c>
      <c r="I19" s="66">
        <v>4</v>
      </c>
      <c r="J19" s="66">
        <v>7</v>
      </c>
      <c r="K19" s="66">
        <v>9</v>
      </c>
      <c r="L19" s="66">
        <v>5</v>
      </c>
      <c r="M19" s="66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695B-EC35-4C7E-8BDC-4BCBE001C2C6}">
  <dimension ref="A1:BZ21"/>
  <sheetViews>
    <sheetView zoomScale="75" zoomScaleNormal="75" workbookViewId="0">
      <selection activeCell="C2" sqref="C2"/>
    </sheetView>
  </sheetViews>
  <sheetFormatPr defaultColWidth="9.1796875" defaultRowHeight="12" x14ac:dyDescent="0.35"/>
  <cols>
    <col min="1" max="1" width="11.54296875" style="6" customWidth="1"/>
    <col min="2" max="2" width="36.1796875" style="2" customWidth="1"/>
    <col min="3" max="3" width="85.2695312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2.5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60" t="s">
        <v>37</v>
      </c>
      <c r="B13" s="61" t="s">
        <v>44</v>
      </c>
      <c r="C13" s="62" t="s">
        <v>51</v>
      </c>
      <c r="D13" s="55">
        <v>1912000</v>
      </c>
      <c r="E13" s="53">
        <v>890000</v>
      </c>
      <c r="F13" s="52">
        <v>34</v>
      </c>
      <c r="G13" s="52">
        <v>14</v>
      </c>
      <c r="H13" s="52">
        <v>13</v>
      </c>
      <c r="I13" s="52">
        <v>3</v>
      </c>
      <c r="J13" s="52">
        <v>7</v>
      </c>
      <c r="K13" s="52">
        <v>9</v>
      </c>
      <c r="L13" s="52">
        <v>4</v>
      </c>
      <c r="M13" s="52">
        <v>84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63" t="s">
        <v>38</v>
      </c>
      <c r="B14" s="64" t="s">
        <v>45</v>
      </c>
      <c r="C14" s="63" t="s">
        <v>52</v>
      </c>
      <c r="D14" s="54">
        <v>1099500</v>
      </c>
      <c r="E14" s="54">
        <v>400000</v>
      </c>
      <c r="F14" s="52">
        <v>35</v>
      </c>
      <c r="G14" s="52">
        <v>14</v>
      </c>
      <c r="H14" s="52">
        <v>12</v>
      </c>
      <c r="I14" s="52">
        <v>4</v>
      </c>
      <c r="J14" s="52">
        <v>7</v>
      </c>
      <c r="K14" s="52">
        <v>9</v>
      </c>
      <c r="L14" s="52">
        <v>5</v>
      </c>
      <c r="M14" s="52">
        <v>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63" t="s">
        <v>39</v>
      </c>
      <c r="B15" s="65" t="s">
        <v>46</v>
      </c>
      <c r="C15" s="63" t="s">
        <v>53</v>
      </c>
      <c r="D15" s="54">
        <v>1159109</v>
      </c>
      <c r="E15" s="54">
        <v>450209</v>
      </c>
      <c r="F15" s="52">
        <v>34</v>
      </c>
      <c r="G15" s="52">
        <v>12</v>
      </c>
      <c r="H15" s="52">
        <v>11</v>
      </c>
      <c r="I15" s="52">
        <v>4</v>
      </c>
      <c r="J15" s="52">
        <v>7</v>
      </c>
      <c r="K15" s="52">
        <v>8</v>
      </c>
      <c r="L15" s="52">
        <v>4</v>
      </c>
      <c r="M15" s="52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60" t="s">
        <v>40</v>
      </c>
      <c r="B16" s="64" t="s">
        <v>47</v>
      </c>
      <c r="C16" s="64" t="s">
        <v>54</v>
      </c>
      <c r="D16" s="54">
        <v>1522000</v>
      </c>
      <c r="E16" s="54">
        <v>750000</v>
      </c>
      <c r="F16" s="52">
        <v>36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60" t="s">
        <v>41</v>
      </c>
      <c r="B17" s="64" t="s">
        <v>48</v>
      </c>
      <c r="C17" s="63" t="s">
        <v>55</v>
      </c>
      <c r="D17" s="54">
        <v>478130</v>
      </c>
      <c r="E17" s="54">
        <v>319000</v>
      </c>
      <c r="F17" s="52">
        <v>24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x14ac:dyDescent="0.25">
      <c r="A18" s="60" t="s">
        <v>42</v>
      </c>
      <c r="B18" s="64" t="s">
        <v>49</v>
      </c>
      <c r="C18" s="63" t="s">
        <v>56</v>
      </c>
      <c r="D18" s="54">
        <v>410500</v>
      </c>
      <c r="E18" s="54">
        <v>201500</v>
      </c>
      <c r="F18" s="52">
        <v>34</v>
      </c>
      <c r="G18" s="52">
        <v>13</v>
      </c>
      <c r="H18" s="52">
        <v>12</v>
      </c>
      <c r="I18" s="52">
        <v>4</v>
      </c>
      <c r="J18" s="52">
        <v>7</v>
      </c>
      <c r="K18" s="52">
        <v>8</v>
      </c>
      <c r="L18" s="52">
        <v>2</v>
      </c>
      <c r="M18" s="52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63" t="s">
        <v>43</v>
      </c>
      <c r="B19" s="61" t="s">
        <v>50</v>
      </c>
      <c r="C19" s="64" t="s">
        <v>57</v>
      </c>
      <c r="D19" s="55">
        <v>1272000</v>
      </c>
      <c r="E19" s="53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6BF8-8841-4A26-ACE3-B75A691891B6}">
  <dimension ref="A1:BZ21"/>
  <sheetViews>
    <sheetView zoomScale="76" zoomScaleNormal="76" workbookViewId="0"/>
  </sheetViews>
  <sheetFormatPr defaultColWidth="9.1796875" defaultRowHeight="12" x14ac:dyDescent="0.35"/>
  <cols>
    <col min="1" max="1" width="11.54296875" style="6" customWidth="1"/>
    <col min="2" max="2" width="35.36328125" style="2" customWidth="1"/>
    <col min="3" max="3" width="85.179687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4.5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60" t="s">
        <v>37</v>
      </c>
      <c r="B13" s="61" t="s">
        <v>44</v>
      </c>
      <c r="C13" s="62" t="s">
        <v>51</v>
      </c>
      <c r="D13" s="55">
        <v>1912000</v>
      </c>
      <c r="E13" s="53">
        <v>890000</v>
      </c>
      <c r="F13" s="52">
        <v>38</v>
      </c>
      <c r="G13" s="52">
        <v>14</v>
      </c>
      <c r="H13" s="52">
        <v>13</v>
      </c>
      <c r="I13" s="52">
        <v>5</v>
      </c>
      <c r="J13" s="52">
        <v>8</v>
      </c>
      <c r="K13" s="52">
        <v>9</v>
      </c>
      <c r="L13" s="52">
        <v>4</v>
      </c>
      <c r="M13" s="52">
        <v>91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63" t="s">
        <v>38</v>
      </c>
      <c r="B14" s="64" t="s">
        <v>45</v>
      </c>
      <c r="C14" s="63" t="s">
        <v>52</v>
      </c>
      <c r="D14" s="54">
        <v>1099500</v>
      </c>
      <c r="E14" s="54">
        <v>400000</v>
      </c>
      <c r="F14" s="52">
        <v>36</v>
      </c>
      <c r="G14" s="52">
        <v>14</v>
      </c>
      <c r="H14" s="52">
        <v>12</v>
      </c>
      <c r="I14" s="52">
        <v>5</v>
      </c>
      <c r="J14" s="52">
        <v>8</v>
      </c>
      <c r="K14" s="52">
        <v>9</v>
      </c>
      <c r="L14" s="52">
        <v>5</v>
      </c>
      <c r="M14" s="52">
        <v>89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63" t="s">
        <v>39</v>
      </c>
      <c r="B15" s="65" t="s">
        <v>46</v>
      </c>
      <c r="C15" s="63" t="s">
        <v>53</v>
      </c>
      <c r="D15" s="54">
        <v>1159109</v>
      </c>
      <c r="E15" s="54">
        <v>450209</v>
      </c>
      <c r="F15" s="52">
        <v>33</v>
      </c>
      <c r="G15" s="52">
        <v>12</v>
      </c>
      <c r="H15" s="52">
        <v>11</v>
      </c>
      <c r="I15" s="52">
        <v>5</v>
      </c>
      <c r="J15" s="52">
        <v>8</v>
      </c>
      <c r="K15" s="52">
        <v>8</v>
      </c>
      <c r="L15" s="52">
        <v>4</v>
      </c>
      <c r="M15" s="52"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60" t="s">
        <v>40</v>
      </c>
      <c r="B16" s="64" t="s">
        <v>47</v>
      </c>
      <c r="C16" s="64" t="s">
        <v>54</v>
      </c>
      <c r="D16" s="54">
        <v>1522000</v>
      </c>
      <c r="E16" s="54">
        <v>750000</v>
      </c>
      <c r="F16" s="52">
        <v>35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60" t="s">
        <v>41</v>
      </c>
      <c r="B17" s="64" t="s">
        <v>48</v>
      </c>
      <c r="C17" s="63" t="s">
        <v>55</v>
      </c>
      <c r="D17" s="54">
        <v>478130</v>
      </c>
      <c r="E17" s="54">
        <v>319000</v>
      </c>
      <c r="F17" s="52">
        <v>20</v>
      </c>
      <c r="G17" s="52">
        <v>9</v>
      </c>
      <c r="H17" s="52">
        <v>6</v>
      </c>
      <c r="I17" s="52">
        <v>3</v>
      </c>
      <c r="J17" s="52">
        <v>6</v>
      </c>
      <c r="K17" s="52">
        <v>6</v>
      </c>
      <c r="L17" s="52">
        <v>4</v>
      </c>
      <c r="M17" s="52">
        <v>54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x14ac:dyDescent="0.25">
      <c r="A18" s="60" t="s">
        <v>42</v>
      </c>
      <c r="B18" s="64" t="s">
        <v>49</v>
      </c>
      <c r="C18" s="63" t="s">
        <v>56</v>
      </c>
      <c r="D18" s="54">
        <v>410500</v>
      </c>
      <c r="E18" s="54">
        <v>201500</v>
      </c>
      <c r="F18" s="52">
        <v>33</v>
      </c>
      <c r="G18" s="52">
        <v>12</v>
      </c>
      <c r="H18" s="52">
        <v>12</v>
      </c>
      <c r="I18" s="52">
        <v>5</v>
      </c>
      <c r="J18" s="52">
        <v>8</v>
      </c>
      <c r="K18" s="52">
        <v>8</v>
      </c>
      <c r="L18" s="52">
        <v>2</v>
      </c>
      <c r="M18" s="52"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63" t="s">
        <v>43</v>
      </c>
      <c r="B19" s="61" t="s">
        <v>50</v>
      </c>
      <c r="C19" s="64" t="s">
        <v>57</v>
      </c>
      <c r="D19" s="55">
        <v>1272000</v>
      </c>
      <c r="E19" s="53">
        <v>700000</v>
      </c>
      <c r="F19" s="52">
        <v>36</v>
      </c>
      <c r="G19" s="52">
        <v>13</v>
      </c>
      <c r="H19" s="52">
        <v>13</v>
      </c>
      <c r="I19" s="52">
        <v>5</v>
      </c>
      <c r="J19" s="52">
        <v>8</v>
      </c>
      <c r="K19" s="52">
        <v>9</v>
      </c>
      <c r="L19" s="52">
        <v>5</v>
      </c>
      <c r="M19" s="52">
        <v>89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555A-46EC-4A76-8198-E8644E7787F9}">
  <dimension ref="A1:BZ21"/>
  <sheetViews>
    <sheetView zoomScale="75" zoomScaleNormal="75" workbookViewId="0">
      <selection activeCell="B1" sqref="B1"/>
    </sheetView>
  </sheetViews>
  <sheetFormatPr defaultColWidth="9.1796875" defaultRowHeight="12" x14ac:dyDescent="0.35"/>
  <cols>
    <col min="1" max="1" width="11.54296875" style="6" customWidth="1"/>
    <col min="2" max="2" width="34.36328125" style="2" customWidth="1"/>
    <col min="3" max="3" width="84.08984375" style="2" customWidth="1"/>
    <col min="4" max="4" width="15.54296875" style="2" customWidth="1"/>
    <col min="5" max="5" width="15" style="2" customWidth="1"/>
    <col min="6" max="6" width="9.54296875" style="2" customWidth="1"/>
    <col min="7" max="12" width="9.453125" style="2" customWidth="1"/>
    <col min="13" max="13" width="15.81640625" style="2" customWidth="1"/>
    <col min="14" max="14" width="14.453125" style="2" customWidth="1"/>
    <col min="15" max="15" width="15" style="2" customWidth="1"/>
    <col min="16" max="16" width="10.453125" style="2" customWidth="1"/>
    <col min="17" max="18" width="9.453125" style="2" customWidth="1"/>
    <col min="19" max="19" width="10.453125" style="2" customWidth="1"/>
    <col min="20" max="21" width="15.54296875" style="2" customWidth="1"/>
    <col min="22" max="22" width="15" style="2" customWidth="1"/>
    <col min="23" max="16384" width="9.1796875" style="2"/>
  </cols>
  <sheetData>
    <row r="1" spans="1:78" ht="38.25" customHeight="1" x14ac:dyDescent="0.35">
      <c r="A1" s="56" t="s">
        <v>32</v>
      </c>
    </row>
    <row r="2" spans="1:78" s="6" customFormat="1" ht="15" customHeight="1" x14ac:dyDescent="0.35">
      <c r="A2" s="5" t="s">
        <v>33</v>
      </c>
      <c r="D2" s="5" t="s">
        <v>18</v>
      </c>
    </row>
    <row r="3" spans="1:78" s="6" customFormat="1" ht="15" customHeight="1" x14ac:dyDescent="0.35">
      <c r="A3" s="5" t="s">
        <v>25</v>
      </c>
      <c r="D3" s="6" t="s">
        <v>23</v>
      </c>
    </row>
    <row r="4" spans="1:78" s="6" customFormat="1" ht="15" customHeight="1" x14ac:dyDescent="0.35">
      <c r="A4" s="5" t="s">
        <v>34</v>
      </c>
      <c r="D4" s="6" t="s">
        <v>24</v>
      </c>
    </row>
    <row r="5" spans="1:78" s="6" customFormat="1" ht="15" customHeight="1" x14ac:dyDescent="0.35">
      <c r="A5" s="5" t="s">
        <v>31</v>
      </c>
    </row>
    <row r="6" spans="1:78" s="6" customFormat="1" ht="15" customHeight="1" x14ac:dyDescent="0.35">
      <c r="A6" s="35" t="s">
        <v>35</v>
      </c>
      <c r="B6" s="35"/>
      <c r="C6" s="35"/>
      <c r="D6" s="5" t="s">
        <v>19</v>
      </c>
    </row>
    <row r="7" spans="1:78" s="6" customFormat="1" ht="15" customHeight="1" x14ac:dyDescent="0.35">
      <c r="A7" s="8" t="s">
        <v>26</v>
      </c>
      <c r="D7" s="34" t="s">
        <v>36</v>
      </c>
      <c r="E7" s="34"/>
      <c r="F7" s="34"/>
      <c r="G7" s="34"/>
      <c r="H7" s="34"/>
      <c r="I7" s="34"/>
      <c r="J7" s="34"/>
    </row>
    <row r="8" spans="1:78" ht="74" customHeight="1" x14ac:dyDescent="0.35">
      <c r="A8" s="8"/>
      <c r="D8" s="34"/>
      <c r="E8" s="34"/>
      <c r="F8" s="34"/>
      <c r="G8" s="34"/>
      <c r="H8" s="34"/>
      <c r="I8" s="34"/>
      <c r="J8" s="34"/>
    </row>
    <row r="9" spans="1:78" x14ac:dyDescent="0.35">
      <c r="A9" s="5"/>
    </row>
    <row r="10" spans="1:78" ht="26.5" customHeight="1" x14ac:dyDescent="0.35">
      <c r="A10" s="57" t="s">
        <v>0</v>
      </c>
      <c r="B10" s="37" t="s">
        <v>1</v>
      </c>
      <c r="C10" s="37" t="s">
        <v>14</v>
      </c>
      <c r="D10" s="37" t="s">
        <v>11</v>
      </c>
      <c r="E10" s="38" t="s">
        <v>2</v>
      </c>
      <c r="F10" s="37" t="s">
        <v>27</v>
      </c>
      <c r="G10" s="37" t="s">
        <v>12</v>
      </c>
      <c r="H10" s="37" t="s">
        <v>13</v>
      </c>
      <c r="I10" s="37" t="s">
        <v>21</v>
      </c>
      <c r="J10" s="37" t="s">
        <v>22</v>
      </c>
      <c r="K10" s="37" t="s">
        <v>28</v>
      </c>
      <c r="L10" s="37" t="s">
        <v>3</v>
      </c>
      <c r="M10" s="39" t="s">
        <v>68</v>
      </c>
    </row>
    <row r="11" spans="1:78" ht="59.5" customHeight="1" x14ac:dyDescent="0.35">
      <c r="A11" s="57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9"/>
    </row>
    <row r="12" spans="1:78" x14ac:dyDescent="0.35">
      <c r="A12" s="57"/>
      <c r="B12" s="37"/>
      <c r="C12" s="37"/>
      <c r="D12" s="37"/>
      <c r="E12" s="38"/>
      <c r="F12" s="40" t="s">
        <v>20</v>
      </c>
      <c r="G12" s="40" t="s">
        <v>15</v>
      </c>
      <c r="H12" s="40" t="s">
        <v>15</v>
      </c>
      <c r="I12" s="40" t="s">
        <v>16</v>
      </c>
      <c r="J12" s="40" t="s">
        <v>17</v>
      </c>
      <c r="K12" s="40" t="s">
        <v>17</v>
      </c>
      <c r="L12" s="40" t="s">
        <v>16</v>
      </c>
      <c r="M12" s="40"/>
    </row>
    <row r="13" spans="1:78" s="3" customFormat="1" ht="12.75" customHeight="1" x14ac:dyDescent="0.25">
      <c r="A13" s="60" t="s">
        <v>37</v>
      </c>
      <c r="B13" s="61" t="s">
        <v>44</v>
      </c>
      <c r="C13" s="62" t="s">
        <v>51</v>
      </c>
      <c r="D13" s="55">
        <v>1912000</v>
      </c>
      <c r="E13" s="53">
        <v>890000</v>
      </c>
      <c r="F13" s="52">
        <v>35</v>
      </c>
      <c r="G13" s="52">
        <v>14</v>
      </c>
      <c r="H13" s="52">
        <v>13</v>
      </c>
      <c r="I13" s="52">
        <v>3</v>
      </c>
      <c r="J13" s="52">
        <v>7</v>
      </c>
      <c r="K13" s="52">
        <v>9</v>
      </c>
      <c r="L13" s="52">
        <v>4</v>
      </c>
      <c r="M13" s="52"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3" customFormat="1" ht="12.75" customHeight="1" x14ac:dyDescent="0.25">
      <c r="A14" s="63" t="s">
        <v>38</v>
      </c>
      <c r="B14" s="64" t="s">
        <v>45</v>
      </c>
      <c r="C14" s="63" t="s">
        <v>52</v>
      </c>
      <c r="D14" s="54">
        <v>1099500</v>
      </c>
      <c r="E14" s="54">
        <v>400000</v>
      </c>
      <c r="F14" s="52">
        <v>34</v>
      </c>
      <c r="G14" s="52">
        <v>14</v>
      </c>
      <c r="H14" s="52">
        <v>12</v>
      </c>
      <c r="I14" s="52">
        <v>4</v>
      </c>
      <c r="J14" s="52">
        <v>7</v>
      </c>
      <c r="K14" s="52">
        <v>9</v>
      </c>
      <c r="L14" s="52">
        <v>5</v>
      </c>
      <c r="M14" s="52">
        <v>85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3" customFormat="1" ht="12.75" customHeight="1" x14ac:dyDescent="0.25">
      <c r="A15" s="63" t="s">
        <v>39</v>
      </c>
      <c r="B15" s="65" t="s">
        <v>46</v>
      </c>
      <c r="C15" s="63" t="s">
        <v>53</v>
      </c>
      <c r="D15" s="54">
        <v>1159109</v>
      </c>
      <c r="E15" s="54">
        <v>450209</v>
      </c>
      <c r="F15" s="52">
        <v>34</v>
      </c>
      <c r="G15" s="52">
        <v>12</v>
      </c>
      <c r="H15" s="52">
        <v>12</v>
      </c>
      <c r="I15" s="52">
        <v>4</v>
      </c>
      <c r="J15" s="52">
        <v>7</v>
      </c>
      <c r="K15" s="52">
        <v>8</v>
      </c>
      <c r="L15" s="52">
        <v>4</v>
      </c>
      <c r="M15" s="52"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5">
      <c r="A16" s="60" t="s">
        <v>40</v>
      </c>
      <c r="B16" s="64" t="s">
        <v>47</v>
      </c>
      <c r="C16" s="64" t="s">
        <v>54</v>
      </c>
      <c r="D16" s="54">
        <v>1522000</v>
      </c>
      <c r="E16" s="54">
        <v>750000</v>
      </c>
      <c r="F16" s="52">
        <v>34</v>
      </c>
      <c r="G16" s="52">
        <v>14</v>
      </c>
      <c r="H16" s="52">
        <v>13</v>
      </c>
      <c r="I16" s="52">
        <v>5</v>
      </c>
      <c r="J16" s="52">
        <v>8</v>
      </c>
      <c r="K16" s="52">
        <v>9</v>
      </c>
      <c r="L16" s="52">
        <v>4</v>
      </c>
      <c r="M16" s="52"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5">
      <c r="A17" s="60" t="s">
        <v>41</v>
      </c>
      <c r="B17" s="64" t="s">
        <v>48</v>
      </c>
      <c r="C17" s="63" t="s">
        <v>55</v>
      </c>
      <c r="D17" s="54">
        <v>478130</v>
      </c>
      <c r="E17" s="54">
        <v>319000</v>
      </c>
      <c r="F17" s="52">
        <v>21</v>
      </c>
      <c r="G17" s="52">
        <v>11</v>
      </c>
      <c r="H17" s="52">
        <v>7</v>
      </c>
      <c r="I17" s="52">
        <v>3</v>
      </c>
      <c r="J17" s="52">
        <v>5</v>
      </c>
      <c r="K17" s="52">
        <v>6</v>
      </c>
      <c r="L17" s="52">
        <v>4</v>
      </c>
      <c r="M17" s="52"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x14ac:dyDescent="0.25">
      <c r="A18" s="60" t="s">
        <v>42</v>
      </c>
      <c r="B18" s="64" t="s">
        <v>49</v>
      </c>
      <c r="C18" s="63" t="s">
        <v>56</v>
      </c>
      <c r="D18" s="54">
        <v>410500</v>
      </c>
      <c r="E18" s="54">
        <v>201500</v>
      </c>
      <c r="F18" s="52">
        <v>35</v>
      </c>
      <c r="G18" s="52">
        <v>13</v>
      </c>
      <c r="H18" s="52">
        <v>12</v>
      </c>
      <c r="I18" s="52">
        <v>4</v>
      </c>
      <c r="J18" s="52">
        <v>7</v>
      </c>
      <c r="K18" s="52">
        <v>8</v>
      </c>
      <c r="L18" s="52">
        <v>2</v>
      </c>
      <c r="M18" s="52">
        <v>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5">
      <c r="A19" s="63" t="s">
        <v>43</v>
      </c>
      <c r="B19" s="61" t="s">
        <v>50</v>
      </c>
      <c r="C19" s="64" t="s">
        <v>57</v>
      </c>
      <c r="D19" s="55">
        <v>1272000</v>
      </c>
      <c r="E19" s="53">
        <v>700000</v>
      </c>
      <c r="F19" s="52">
        <v>35</v>
      </c>
      <c r="G19" s="52">
        <v>13</v>
      </c>
      <c r="H19" s="52">
        <v>13</v>
      </c>
      <c r="I19" s="52">
        <v>4</v>
      </c>
      <c r="J19" s="52">
        <v>7</v>
      </c>
      <c r="K19" s="52">
        <v>9</v>
      </c>
      <c r="L19" s="52">
        <v>5</v>
      </c>
      <c r="M19" s="52">
        <v>86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x14ac:dyDescent="0.35">
      <c r="D20" s="10">
        <f>SUM(D13:D19)</f>
        <v>7853239</v>
      </c>
      <c r="E20" s="10">
        <f>SUM(E13:E19)</f>
        <v>3710709</v>
      </c>
      <c r="N20" s="10"/>
    </row>
    <row r="21" spans="1:78" x14ac:dyDescent="0.35">
      <c r="E21" s="4"/>
      <c r="N21" s="10"/>
    </row>
  </sheetData>
  <mergeCells count="14">
    <mergeCell ref="I10:I11"/>
    <mergeCell ref="J10:J11"/>
    <mergeCell ref="K10:K11"/>
    <mergeCell ref="L10:L11"/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830AA-370D-41FF-A900-08B2FDBE9039}"/>
</file>

<file path=customXml/itemProps2.xml><?xml version="1.0" encoding="utf-8"?>
<ds:datastoreItem xmlns:ds="http://schemas.openxmlformats.org/officeDocument/2006/customXml" ds:itemID="{DE759AC3-D35D-40F1-B397-DF2BCAB64E25}"/>
</file>

<file path=customXml/itemProps3.xml><?xml version="1.0" encoding="utf-8"?>
<ds:datastoreItem xmlns:ds="http://schemas.openxmlformats.org/officeDocument/2006/customXml" ds:itemID="{19F5FA09-B52A-4471-867B-0A12E6C80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periodika portály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'periodika portály'!Oblast_tisku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Jana Kalinová</cp:lastModifiedBy>
  <cp:lastPrinted>2015-07-13T10:02:24Z</cp:lastPrinted>
  <dcterms:created xsi:type="dcterms:W3CDTF">2013-12-06T22:03:05Z</dcterms:created>
  <dcterms:modified xsi:type="dcterms:W3CDTF">2024-12-10T15:58:07Z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