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7. jednání\"/>
    </mc:Choice>
  </mc:AlternateContent>
  <xr:revisionPtr revIDLastSave="0" documentId="13_ncr:1_{315C2459-010F-4EA7-811E-675B1C563C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neperiodicke publikace" sheetId="2" r:id="rId1"/>
    <sheet name="JarK" sheetId="4" r:id="rId2"/>
    <sheet name="JK" sheetId="5" r:id="rId3"/>
    <sheet name="MŠ" sheetId="6" r:id="rId4"/>
    <sheet name="OZ" sheetId="7" r:id="rId5"/>
    <sheet name="TCD" sheetId="3" r:id="rId6"/>
  </sheets>
  <definedNames>
    <definedName name="_xlnm.Print_Area" localSheetId="0">'neperiodicke publikace'!$A$1:$Y$28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7" l="1"/>
  <c r="D20" i="7"/>
  <c r="Q19" i="7"/>
  <c r="Q18" i="7"/>
  <c r="Q17" i="7"/>
  <c r="Q16" i="7"/>
  <c r="Q15" i="7"/>
  <c r="Q14" i="7"/>
  <c r="Q13" i="7"/>
  <c r="E20" i="6"/>
  <c r="D20" i="6"/>
  <c r="Q19" i="6"/>
  <c r="Q18" i="6"/>
  <c r="Q17" i="6"/>
  <c r="Q16" i="6"/>
  <c r="Q15" i="6"/>
  <c r="Q14" i="6"/>
  <c r="Q13" i="6"/>
  <c r="E20" i="5"/>
  <c r="D20" i="5"/>
  <c r="Q19" i="5"/>
  <c r="Q18" i="5"/>
  <c r="Q17" i="5"/>
  <c r="Q16" i="5"/>
  <c r="Q15" i="5"/>
  <c r="Q14" i="5"/>
  <c r="Q13" i="5"/>
  <c r="E20" i="4"/>
  <c r="D20" i="4"/>
  <c r="Q19" i="4"/>
  <c r="Q18" i="4"/>
  <c r="Q17" i="4"/>
  <c r="Q16" i="4"/>
  <c r="Q15" i="4"/>
  <c r="Q14" i="4"/>
  <c r="Q13" i="4"/>
  <c r="E20" i="3" l="1"/>
  <c r="D20" i="3"/>
  <c r="Q19" i="3"/>
  <c r="Q18" i="3"/>
  <c r="Q17" i="3"/>
  <c r="Q16" i="3"/>
  <c r="Q15" i="3"/>
  <c r="Q14" i="3"/>
  <c r="Q13" i="3"/>
  <c r="E22" i="2" l="1"/>
  <c r="D22" i="2"/>
  <c r="R22" i="2" l="1"/>
  <c r="R23" i="2" s="1"/>
</calcChain>
</file>

<file path=xl/sharedStrings.xml><?xml version="1.0" encoding="utf-8"?>
<sst xmlns="http://schemas.openxmlformats.org/spreadsheetml/2006/main" count="566" uniqueCount="82">
  <si>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</si>
  <si>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</si>
  <si>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</si>
  <si>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</si>
  <si>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</si>
  <si>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</si>
  <si>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</si>
  <si>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</si>
  <si>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</si>
  <si>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</si>
  <si>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</si>
  <si>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</si>
  <si>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</si>
  <si>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</si>
  <si>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</si>
  <si>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</si>
  <si>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</si>
  <si>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</si>
  <si>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</si>
  <si>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</si>
  <si>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</si>
  <si>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</si>
  <si>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</si>
  <si>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</si>
  <si>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</si>
  <si>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</si>
  <si>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</si>
  <si>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</si>
  <si>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</si>
  <si>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</si>
  <si>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Distribuční a marketingová strategie</t>
  </si>
  <si>
    <t>1. podpora odborné i popularizační publikační činnosti</t>
  </si>
  <si>
    <t>2. podpora rozvoje oboru filmové vědy a audiovizuálních studií</t>
  </si>
  <si>
    <t>3. podpora rozvoje kinematografie prostřednictvím kvalifikované reflexe</t>
  </si>
  <si>
    <t xml:space="preserve">Odborná kvalita projektu </t>
  </si>
  <si>
    <t>Neperiodické publikace</t>
  </si>
  <si>
    <t xml:space="preserve">Podpora kinematografie je určena pro projekty zaměřené na vydávání odborných a populárněvědeckých neperiodických publikací.
</t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</si>
  <si>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</si>
  <si>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2020-6-2-15</t>
    </r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</si>
  <si>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</si>
  <si>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13.2.2020-13.3.2020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</si>
  <si>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</si>
  <si>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června 2023</t>
    </r>
  </si>
  <si>
    <t>3517/2020</t>
  </si>
  <si>
    <t>3522/2020</t>
  </si>
  <si>
    <t>3523/2020</t>
  </si>
  <si>
    <t>3532/2020</t>
  </si>
  <si>
    <t>3544/2020</t>
  </si>
  <si>
    <t>3566/2020</t>
  </si>
  <si>
    <t>3567/2020</t>
  </si>
  <si>
    <t>Bohdan Heblík f.o./IČO</t>
  </si>
  <si>
    <t>Národní filmový archiv p.o.</t>
  </si>
  <si>
    <t>Akademie múzických umění v Praze v.š.</t>
  </si>
  <si>
    <t>DOC.DREAM services s.r.o.</t>
  </si>
  <si>
    <t>Nová beseda z.s.</t>
  </si>
  <si>
    <t>Větrné mlýny s.r.o.</t>
  </si>
  <si>
    <t>Reflexe českého filmového plakátu</t>
  </si>
  <si>
    <t>Filmová kniha</t>
  </si>
  <si>
    <t>Katolická církev a kinematografie v českých zemích 1918-1948</t>
  </si>
  <si>
    <t>Lucie Králová: Rozumět televizi</t>
  </si>
  <si>
    <t>Kapitoly z dějin experimentálního filmu</t>
  </si>
  <si>
    <t>Filmové právo - aktualizované a rozšířené druhé vydání</t>
  </si>
  <si>
    <t>Skupa, Lukáš</t>
  </si>
  <si>
    <t>Bláhová, Jindřiška</t>
  </si>
  <si>
    <t>Foll, Jan</t>
  </si>
  <si>
    <t>Szczepanik, Petr</t>
  </si>
  <si>
    <t>Klusáková, Veronika</t>
  </si>
  <si>
    <t>Lukeš, Jan</t>
  </si>
  <si>
    <t>Slováková, Andrea</t>
  </si>
  <si>
    <t>Skopal, Pavel</t>
  </si>
  <si>
    <t>Svatoňová, Kateřina</t>
  </si>
  <si>
    <t>Baslarová, Iva</t>
  </si>
  <si>
    <t>Blažek, Petr</t>
  </si>
  <si>
    <t>Gregor, Lukáš</t>
  </si>
  <si>
    <t>ano</t>
  </si>
  <si>
    <t>ne</t>
  </si>
  <si>
    <t>Jílek, Jan</t>
  </si>
  <si>
    <r>
      <t xml:space="preserve">Spisy Karla Vachka </t>
    </r>
    <r>
      <rPr>
        <sz val="9.5"/>
        <color indexed="8"/>
        <rFont val="Arial"/>
        <family val="2"/>
        <charset val="238"/>
      </rPr>
      <t>&amp; comp.</t>
    </r>
  </si>
  <si>
    <t>x</t>
  </si>
  <si>
    <t>investiční dotace</t>
  </si>
  <si>
    <t>Projekty této výzvy budou na základě usnesení č. 138/2020 hrazeny ze státní dotace 2020.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</si>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</sst>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 vertical="top" wrapText="1"/>
    </xf>
    <xf numFmtId="2" fontId="3" fillId="0" borderId="9" xfId="0" applyNumberFormat="1" applyFont="1" applyFill="1" applyBorder="1" applyAlignment="1" applyProtection="1">
      <alignment horizontal="left" vertical="top"/>
    </xf>
    <xf numFmtId="2" fontId="3" fillId="0" borderId="9" xfId="0" applyNumberFormat="1" applyFont="1" applyFill="1" applyBorder="1" applyAlignment="1">
      <alignment horizontal="left" vertical="top"/>
    </xf>
    <xf numFmtId="9" fontId="6" fillId="0" borderId="9" xfId="0" applyNumberFormat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3" fillId="0" borderId="9" xfId="0" applyFont="1" applyFill="1" applyBorder="1" applyAlignment="1"/>
    <xf numFmtId="1" fontId="3" fillId="0" borderId="9" xfId="0" applyNumberFormat="1" applyFont="1" applyFill="1" applyBorder="1" applyAlignment="1">
      <alignment horizontal="left" vertical="top"/>
    </xf>
    <xf numFmtId="9" fontId="6" fillId="0" borderId="9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3" fontId="6" fillId="0" borderId="9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/>
    <xf numFmtId="3" fontId="6" fillId="0" borderId="9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top"/>
    </xf>
    <xf numFmtId="2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wrapText="1"/>
    </xf>
    <xf numFmtId="3" fontId="3" fillId="0" borderId="9" xfId="0" applyNumberFormat="1" applyFont="1" applyFill="1" applyBorder="1" applyAlignment="1">
      <alignment horizontal="right" vertical="top"/>
    </xf>
    <xf numFmtId="3" fontId="3" fillId="0" borderId="9" xfId="0" applyNumberFormat="1" applyFont="1" applyFill="1" applyBorder="1" applyAlignment="1" applyProtection="1">
      <alignment horizontal="right" vertical="top"/>
      <protection locked="0"/>
    </xf>
    <xf numFmtId="49" fontId="3" fillId="0" borderId="9" xfId="0" applyNumberFormat="1" applyFont="1" applyFill="1" applyBorder="1" applyAlignment="1">
      <alignment horizontal="center" vertical="top"/>
    </xf>
    <xf numFmtId="14" fontId="6" fillId="0" borderId="9" xfId="0" applyNumberFormat="1" applyFont="1" applyFill="1" applyBorder="1" applyAlignment="1">
      <alignment horizontal="center"/>
    </xf>
    <xf numFmtId="14" fontId="6" fillId="0" borderId="9" xfId="0" applyNumberFormat="1" applyFont="1" applyFill="1" applyBorder="1" applyAlignment="1">
      <alignment horizontal="center" wrapText="1"/>
    </xf>
    <xf numFmtId="9" fontId="3" fillId="2" borderId="0" xfId="1" applyFont="1" applyFill="1" applyBorder="1" applyAlignment="1">
      <alignment horizontal="left" vertical="top"/>
    </xf>
    <xf numFmtId="14" fontId="1" fillId="2" borderId="2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90" ht="38.25" customHeight="1" x14ac:dyDescent="0.3">
      <c r="A1" s="1" t="s">
        <v>35</v>
      </c>
    </row>
    <row r="2" spans="1:90" ht="15" customHeight="1" x14ac:dyDescent="0.3">
      <c r="A2" s="5" t="s">
        <v>38</v>
      </c>
      <c r="D2" s="5" t="s">
        <v>21</v>
      </c>
    </row>
    <row r="3" spans="1:90" ht="15" customHeight="1" x14ac:dyDescent="0.3">
      <c r="A3" s="5" t="s">
        <v>39</v>
      </c>
      <c r="D3" s="2" t="s">
        <v>31</v>
      </c>
    </row>
    <row r="4" spans="1:90" ht="15" customHeight="1" x14ac:dyDescent="0.3">
      <c r="A4" s="5" t="s">
        <v>40</v>
      </c>
      <c r="D4" s="2" t="s">
        <v>32</v>
      </c>
    </row>
    <row r="5" spans="1:90" ht="15" customHeight="1" x14ac:dyDescent="0.3">
      <c r="A5" s="5" t="s">
        <v>37</v>
      </c>
      <c r="D5" s="2" t="s">
        <v>33</v>
      </c>
    </row>
    <row r="6" spans="1:90" ht="15" customHeight="1" x14ac:dyDescent="0.3">
      <c r="A6" s="35" t="s">
        <v>42</v>
      </c>
      <c r="B6" s="35"/>
      <c r="C6" s="35"/>
    </row>
    <row r="7" spans="1:90" ht="15" customHeight="1" x14ac:dyDescent="0.3">
      <c r="D7" s="5" t="s">
        <v>22</v>
      </c>
    </row>
    <row r="8" spans="1:90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90" ht="15" customHeight="1" x14ac:dyDescent="0.3">
      <c r="A9" s="9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90" ht="15" customHeight="1" x14ac:dyDescent="0.3">
      <c r="A10" s="9"/>
      <c r="D10" s="43" t="s">
        <v>80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90" ht="15" customHeight="1" x14ac:dyDescent="0.3">
      <c r="A11" s="5"/>
    </row>
    <row r="12" spans="1:90" ht="26.4" customHeight="1" x14ac:dyDescent="0.3">
      <c r="A12" s="33" t="s">
        <v>0</v>
      </c>
      <c r="B12" s="33" t="s">
        <v>1</v>
      </c>
      <c r="C12" s="33" t="s">
        <v>16</v>
      </c>
      <c r="D12" s="33" t="s">
        <v>13</v>
      </c>
      <c r="E12" s="37" t="s">
        <v>2</v>
      </c>
      <c r="F12" s="39" t="s">
        <v>28</v>
      </c>
      <c r="G12" s="40"/>
      <c r="H12" s="39" t="s">
        <v>29</v>
      </c>
      <c r="I12" s="40"/>
      <c r="J12" s="33" t="s">
        <v>34</v>
      </c>
      <c r="K12" s="33" t="s">
        <v>14</v>
      </c>
      <c r="L12" s="33" t="s">
        <v>15</v>
      </c>
      <c r="M12" s="33" t="s">
        <v>26</v>
      </c>
      <c r="N12" s="33" t="s">
        <v>27</v>
      </c>
      <c r="O12" s="33" t="s">
        <v>30</v>
      </c>
      <c r="P12" s="33" t="s">
        <v>3</v>
      </c>
      <c r="Q12" s="33" t="s">
        <v>4</v>
      </c>
      <c r="R12" s="33" t="s">
        <v>5</v>
      </c>
      <c r="S12" s="33" t="s">
        <v>6</v>
      </c>
      <c r="T12" s="33" t="s">
        <v>7</v>
      </c>
      <c r="U12" s="33" t="s">
        <v>8</v>
      </c>
      <c r="V12" s="33" t="s">
        <v>9</v>
      </c>
      <c r="W12" s="33" t="s">
        <v>10</v>
      </c>
      <c r="X12" s="33" t="s">
        <v>11</v>
      </c>
      <c r="Y12" s="33" t="s">
        <v>12</v>
      </c>
    </row>
    <row r="13" spans="1:90" ht="59.4" customHeight="1" x14ac:dyDescent="0.3">
      <c r="A13" s="36"/>
      <c r="B13" s="36"/>
      <c r="C13" s="36"/>
      <c r="D13" s="36"/>
      <c r="E13" s="38"/>
      <c r="F13" s="41"/>
      <c r="G13" s="42"/>
      <c r="H13" s="41"/>
      <c r="I13" s="42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90" ht="28.95" customHeight="1" x14ac:dyDescent="0.3">
      <c r="A14" s="36"/>
      <c r="B14" s="36"/>
      <c r="C14" s="36"/>
      <c r="D14" s="36"/>
      <c r="E14" s="38"/>
      <c r="F14" s="8" t="s">
        <v>23</v>
      </c>
      <c r="G14" s="7" t="s">
        <v>24</v>
      </c>
      <c r="H14" s="7" t="s">
        <v>23</v>
      </c>
      <c r="I14" s="7" t="s">
        <v>24</v>
      </c>
      <c r="J14" s="7" t="s">
        <v>25</v>
      </c>
      <c r="K14" s="7" t="s">
        <v>18</v>
      </c>
      <c r="L14" s="7" t="s">
        <v>18</v>
      </c>
      <c r="M14" s="7" t="s">
        <v>19</v>
      </c>
      <c r="N14" s="7" t="s">
        <v>20</v>
      </c>
      <c r="O14" s="7" t="s">
        <v>20</v>
      </c>
      <c r="P14" s="7" t="s">
        <v>19</v>
      </c>
      <c r="Q14" s="7"/>
      <c r="R14" s="7"/>
      <c r="S14" s="7"/>
      <c r="T14" s="6"/>
      <c r="U14" s="6"/>
      <c r="V14" s="6"/>
      <c r="W14" s="6"/>
      <c r="X14" s="6"/>
      <c r="Y14" s="51"/>
    </row>
    <row r="15" spans="1:90" s="4" customFormat="1" ht="12.75" customHeight="1" x14ac:dyDescent="0.2">
      <c r="A15" s="21" t="s">
        <v>48</v>
      </c>
      <c r="B15" s="17" t="s">
        <v>54</v>
      </c>
      <c r="C15" s="17" t="s">
        <v>61</v>
      </c>
      <c r="D15" s="23">
        <v>182060</v>
      </c>
      <c r="E15" s="23">
        <v>48000</v>
      </c>
      <c r="F15" s="18" t="s">
        <v>67</v>
      </c>
      <c r="G15" s="19" t="s">
        <v>74</v>
      </c>
      <c r="H15" s="17" t="s">
        <v>65</v>
      </c>
      <c r="I15" s="19" t="s">
        <v>74</v>
      </c>
      <c r="J15" s="13">
        <v>33.799999999999997</v>
      </c>
      <c r="K15" s="13">
        <v>13</v>
      </c>
      <c r="L15" s="13">
        <v>12.4</v>
      </c>
      <c r="M15" s="13">
        <v>5</v>
      </c>
      <c r="N15" s="13">
        <v>8.6</v>
      </c>
      <c r="O15" s="13">
        <v>8.6</v>
      </c>
      <c r="P15" s="13">
        <v>4</v>
      </c>
      <c r="Q15" s="14">
        <v>85.4</v>
      </c>
      <c r="R15" s="45">
        <v>48000</v>
      </c>
      <c r="S15" s="47" t="s">
        <v>79</v>
      </c>
      <c r="T15" s="16" t="s">
        <v>74</v>
      </c>
      <c r="U15" s="47" t="s">
        <v>74</v>
      </c>
      <c r="V15" s="20">
        <v>0.7</v>
      </c>
      <c r="W15" s="47" t="s">
        <v>81</v>
      </c>
      <c r="X15" s="48">
        <v>44196</v>
      </c>
      <c r="Y15" s="48">
        <v>44196</v>
      </c>
      <c r="Z15" s="50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</row>
    <row r="16" spans="1:90" s="4" customFormat="1" ht="12.75" customHeight="1" x14ac:dyDescent="0.2">
      <c r="A16" s="21" t="s">
        <v>45</v>
      </c>
      <c r="B16" s="17" t="s">
        <v>51</v>
      </c>
      <c r="C16" s="17" t="s">
        <v>58</v>
      </c>
      <c r="D16" s="23">
        <v>239500</v>
      </c>
      <c r="E16" s="23">
        <v>167000</v>
      </c>
      <c r="F16" s="18" t="s">
        <v>64</v>
      </c>
      <c r="G16" s="19" t="s">
        <v>74</v>
      </c>
      <c r="H16" s="18" t="s">
        <v>71</v>
      </c>
      <c r="I16" s="19" t="s">
        <v>78</v>
      </c>
      <c r="J16" s="13">
        <v>32.6</v>
      </c>
      <c r="K16" s="13">
        <v>11.4</v>
      </c>
      <c r="L16" s="13">
        <v>12.6</v>
      </c>
      <c r="M16" s="13">
        <v>5</v>
      </c>
      <c r="N16" s="13">
        <v>8.1999999999999993</v>
      </c>
      <c r="O16" s="13">
        <v>8.6</v>
      </c>
      <c r="P16" s="13">
        <v>4.4000000000000004</v>
      </c>
      <c r="Q16" s="14">
        <v>82.8</v>
      </c>
      <c r="R16" s="45">
        <v>167000</v>
      </c>
      <c r="S16" s="47" t="s">
        <v>79</v>
      </c>
      <c r="T16" s="16" t="s">
        <v>74</v>
      </c>
      <c r="U16" s="47" t="s">
        <v>74</v>
      </c>
      <c r="V16" s="20">
        <v>0.7</v>
      </c>
      <c r="W16" s="47" t="s">
        <v>81</v>
      </c>
      <c r="X16" s="48">
        <v>44834</v>
      </c>
      <c r="Y16" s="48">
        <v>44834</v>
      </c>
      <c r="Z16" s="50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4" customFormat="1" ht="12.75" customHeight="1" x14ac:dyDescent="0.2">
      <c r="A17" s="21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33.6</v>
      </c>
      <c r="K17" s="13">
        <v>12.6</v>
      </c>
      <c r="L17" s="13">
        <v>12.6</v>
      </c>
      <c r="M17" s="13">
        <v>4</v>
      </c>
      <c r="N17" s="13">
        <v>6.8</v>
      </c>
      <c r="O17" s="13">
        <v>7.4</v>
      </c>
      <c r="P17" s="13">
        <v>3.4</v>
      </c>
      <c r="Q17" s="14">
        <v>80.400000000000006</v>
      </c>
      <c r="R17" s="45">
        <v>150000</v>
      </c>
      <c r="S17" s="47" t="s">
        <v>79</v>
      </c>
      <c r="T17" s="16" t="s">
        <v>74</v>
      </c>
      <c r="U17" s="47" t="s">
        <v>74</v>
      </c>
      <c r="V17" s="20">
        <v>0.69</v>
      </c>
      <c r="W17" s="47" t="s">
        <v>81</v>
      </c>
      <c r="X17" s="48">
        <v>44561</v>
      </c>
      <c r="Y17" s="48">
        <v>44561</v>
      </c>
      <c r="Z17" s="50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4" customFormat="1" ht="12.75" customHeight="1" x14ac:dyDescent="0.2">
      <c r="A18" s="21" t="s">
        <v>46</v>
      </c>
      <c r="B18" s="17" t="s">
        <v>52</v>
      </c>
      <c r="C18" s="17" t="s">
        <v>59</v>
      </c>
      <c r="D18" s="24">
        <v>248500</v>
      </c>
      <c r="E18" s="23">
        <v>124250</v>
      </c>
      <c r="F18" s="21" t="s">
        <v>65</v>
      </c>
      <c r="G18" s="19" t="s">
        <v>74</v>
      </c>
      <c r="H18" s="17" t="s">
        <v>72</v>
      </c>
      <c r="I18" s="19" t="s">
        <v>78</v>
      </c>
      <c r="J18" s="13">
        <v>31.8</v>
      </c>
      <c r="K18" s="13">
        <v>11.4</v>
      </c>
      <c r="L18" s="13">
        <v>11.8</v>
      </c>
      <c r="M18" s="13">
        <v>4.4000000000000004</v>
      </c>
      <c r="N18" s="13">
        <v>8.1999999999999993</v>
      </c>
      <c r="O18" s="13">
        <v>7.4</v>
      </c>
      <c r="P18" s="13">
        <v>5</v>
      </c>
      <c r="Q18" s="14">
        <v>80</v>
      </c>
      <c r="R18" s="45">
        <v>124000</v>
      </c>
      <c r="S18" s="47" t="s">
        <v>79</v>
      </c>
      <c r="T18" s="16" t="s">
        <v>75</v>
      </c>
      <c r="U18" s="47" t="s">
        <v>74</v>
      </c>
      <c r="V18" s="20">
        <v>0.5</v>
      </c>
      <c r="W18" s="47" t="s">
        <v>81</v>
      </c>
      <c r="X18" s="48">
        <v>44104</v>
      </c>
      <c r="Y18" s="48">
        <v>44196</v>
      </c>
      <c r="Z18" s="50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4" customFormat="1" ht="12.75" customHeight="1" x14ac:dyDescent="0.2">
      <c r="A19" s="21" t="s">
        <v>44</v>
      </c>
      <c r="B19" s="17" t="s">
        <v>51</v>
      </c>
      <c r="C19" s="17" t="s">
        <v>57</v>
      </c>
      <c r="D19" s="23">
        <v>201100</v>
      </c>
      <c r="E19" s="23">
        <v>140000</v>
      </c>
      <c r="F19" s="18" t="s">
        <v>76</v>
      </c>
      <c r="G19" s="19" t="s">
        <v>74</v>
      </c>
      <c r="H19" s="18" t="s">
        <v>70</v>
      </c>
      <c r="I19" s="19" t="s">
        <v>74</v>
      </c>
      <c r="J19" s="13">
        <v>30.2</v>
      </c>
      <c r="K19" s="13">
        <v>13.6</v>
      </c>
      <c r="L19" s="13">
        <v>8.4</v>
      </c>
      <c r="M19" s="13">
        <v>5</v>
      </c>
      <c r="N19" s="13">
        <v>8.8000000000000007</v>
      </c>
      <c r="O19" s="13">
        <v>8.8000000000000007</v>
      </c>
      <c r="P19" s="13">
        <v>4.4000000000000004</v>
      </c>
      <c r="Q19" s="14">
        <v>79.2</v>
      </c>
      <c r="R19" s="45">
        <v>140000</v>
      </c>
      <c r="S19" s="47" t="s">
        <v>79</v>
      </c>
      <c r="T19" s="16" t="s">
        <v>74</v>
      </c>
      <c r="U19" s="47" t="s">
        <v>74</v>
      </c>
      <c r="V19" s="20">
        <v>0.7</v>
      </c>
      <c r="W19" s="47" t="s">
        <v>81</v>
      </c>
      <c r="X19" s="48">
        <v>44742</v>
      </c>
      <c r="Y19" s="48">
        <v>44742</v>
      </c>
      <c r="Z19" s="50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4" customFormat="1" ht="12.6" x14ac:dyDescent="0.2">
      <c r="A20" s="44" t="s">
        <v>43</v>
      </c>
      <c r="B20" s="11" t="s">
        <v>50</v>
      </c>
      <c r="C20" s="11" t="s">
        <v>56</v>
      </c>
      <c r="D20" s="22">
        <v>130000</v>
      </c>
      <c r="E20" s="22">
        <v>91000</v>
      </c>
      <c r="F20" s="11" t="s">
        <v>62</v>
      </c>
      <c r="G20" s="12" t="s">
        <v>75</v>
      </c>
      <c r="H20" s="11" t="s">
        <v>69</v>
      </c>
      <c r="I20" s="32" t="s">
        <v>75</v>
      </c>
      <c r="J20" s="13">
        <v>30</v>
      </c>
      <c r="K20" s="13">
        <v>12.6</v>
      </c>
      <c r="L20" s="13">
        <v>11.6</v>
      </c>
      <c r="M20" s="13">
        <v>3.6</v>
      </c>
      <c r="N20" s="13">
        <v>6.6</v>
      </c>
      <c r="O20" s="13">
        <v>5</v>
      </c>
      <c r="P20" s="13">
        <v>2</v>
      </c>
      <c r="Q20" s="14">
        <v>71.400000000000006</v>
      </c>
      <c r="R20" s="45">
        <v>91000</v>
      </c>
      <c r="S20" s="47" t="s">
        <v>79</v>
      </c>
      <c r="T20" s="10" t="s">
        <v>74</v>
      </c>
      <c r="U20" s="47" t="s">
        <v>74</v>
      </c>
      <c r="V20" s="15">
        <v>0.7</v>
      </c>
      <c r="W20" s="47" t="s">
        <v>81</v>
      </c>
      <c r="X20" s="49">
        <v>44439</v>
      </c>
      <c r="Y20" s="49">
        <v>44439</v>
      </c>
      <c r="Z20" s="50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4" customFormat="1" ht="12.75" customHeight="1" x14ac:dyDescent="0.2">
      <c r="A21" s="44" t="s">
        <v>49</v>
      </c>
      <c r="B21" s="11" t="s">
        <v>55</v>
      </c>
      <c r="C21" s="11" t="s">
        <v>77</v>
      </c>
      <c r="D21" s="25">
        <v>1009000</v>
      </c>
      <c r="E21" s="25">
        <v>499000</v>
      </c>
      <c r="F21" s="17" t="s">
        <v>68</v>
      </c>
      <c r="G21" s="19" t="s">
        <v>74</v>
      </c>
      <c r="H21" s="17" t="s">
        <v>63</v>
      </c>
      <c r="I21" s="19" t="s">
        <v>74</v>
      </c>
      <c r="J21" s="13">
        <v>29.6</v>
      </c>
      <c r="K21" s="13">
        <v>12.4</v>
      </c>
      <c r="L21" s="13">
        <v>11.4</v>
      </c>
      <c r="M21" s="13">
        <v>4.4000000000000004</v>
      </c>
      <c r="N21" s="13">
        <v>4</v>
      </c>
      <c r="O21" s="13">
        <v>5</v>
      </c>
      <c r="P21" s="13">
        <v>3.6</v>
      </c>
      <c r="Q21" s="14">
        <v>70.400000000000006</v>
      </c>
      <c r="R21" s="46">
        <v>275000</v>
      </c>
      <c r="S21" s="47" t="s">
        <v>79</v>
      </c>
      <c r="T21" s="10" t="s">
        <v>74</v>
      </c>
      <c r="U21" s="47" t="s">
        <v>74</v>
      </c>
      <c r="V21" s="15">
        <v>0.59</v>
      </c>
      <c r="W21" s="47" t="s">
        <v>81</v>
      </c>
      <c r="X21" s="49">
        <v>44561</v>
      </c>
      <c r="Y21" s="49">
        <v>44561</v>
      </c>
      <c r="Z21" s="50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x14ac:dyDescent="0.3">
      <c r="D22" s="26">
        <f>SUM(D15:D21)</f>
        <v>2269850</v>
      </c>
      <c r="E22" s="26">
        <f>SUM(E15:E21)</f>
        <v>1219250</v>
      </c>
      <c r="F22" s="26"/>
      <c r="G22" s="27"/>
      <c r="H22" s="27"/>
      <c r="I22" s="28"/>
      <c r="J22" s="28"/>
      <c r="K22" s="28"/>
      <c r="L22" s="28"/>
      <c r="M22" s="28"/>
      <c r="N22" s="28"/>
      <c r="O22" s="28"/>
      <c r="P22" s="28"/>
      <c r="Q22" s="28"/>
      <c r="R22" s="26">
        <f>SUM(R15:R21)</f>
        <v>995000</v>
      </c>
    </row>
    <row r="23" spans="1:90" x14ac:dyDescent="0.3">
      <c r="D23" s="28"/>
      <c r="E23" s="26"/>
      <c r="F23" s="26"/>
      <c r="G23" s="26"/>
      <c r="H23" s="26"/>
      <c r="I23" s="28"/>
      <c r="J23" s="28"/>
      <c r="K23" s="28"/>
      <c r="L23" s="28"/>
      <c r="M23" s="28"/>
      <c r="N23" s="28"/>
      <c r="O23" s="28"/>
      <c r="P23" s="28"/>
      <c r="Q23" s="2" t="s">
        <v>17</v>
      </c>
      <c r="R23" s="26">
        <f>1000000-R22</f>
        <v>5000</v>
      </c>
    </row>
  </sheetData>
  <mergeCells count="26">
    <mergeCell ref="A6:C6"/>
    <mergeCell ref="W12:W13"/>
    <mergeCell ref="X12:X13"/>
    <mergeCell ref="Y12:Y13"/>
    <mergeCell ref="A12:A14"/>
    <mergeCell ref="B12:B14"/>
    <mergeCell ref="C12:C14"/>
    <mergeCell ref="D12:D14"/>
    <mergeCell ref="E12:E14"/>
    <mergeCell ref="F12:G13"/>
    <mergeCell ref="H12:I13"/>
    <mergeCell ref="D8:Q8"/>
    <mergeCell ref="D10:Q10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</mergeCells>
  <dataValidations count="4">
    <dataValidation type="decimal" operator="lessThanOrEqual" allowBlank="1" showInputMessage="1" showErrorMessage="1" error="max. 40" sqref="J15:J21" xr:uid="{00000000-0002-0000-0000-000000000000}">
      <formula1>40</formula1>
    </dataValidation>
    <dataValidation type="decimal" operator="lessThanOrEqual" allowBlank="1" showInputMessage="1" showErrorMessage="1" error="max. 15" sqref="K15:L21" xr:uid="{00000000-0002-0000-0000-000001000000}">
      <formula1>15</formula1>
    </dataValidation>
    <dataValidation type="decimal" operator="lessThanOrEqual" allowBlank="1" showInputMessage="1" showErrorMessage="1" error="max. 10" sqref="N15:O21" xr:uid="{00000000-0002-0000-0000-000002000000}">
      <formula1>10</formula1>
    </dataValidation>
    <dataValidation type="decimal" operator="lessThanOrEqual" allowBlank="1" showInputMessage="1" showErrorMessage="1" error="max. 5" sqref="M15:M21 P15:P21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58D7-9151-4537-A262-421FF05F7A15}">
  <dimension ref="A1:BI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1" ht="38.25" customHeight="1" x14ac:dyDescent="0.3">
      <c r="A1" s="1" t="s">
        <v>35</v>
      </c>
    </row>
    <row r="2" spans="1:61" ht="15" customHeight="1" x14ac:dyDescent="0.3">
      <c r="A2" s="5" t="s">
        <v>38</v>
      </c>
      <c r="D2" s="5" t="s">
        <v>21</v>
      </c>
    </row>
    <row r="3" spans="1:61" ht="15" customHeight="1" x14ac:dyDescent="0.3">
      <c r="A3" s="5" t="s">
        <v>39</v>
      </c>
      <c r="D3" s="2" t="s">
        <v>31</v>
      </c>
    </row>
    <row r="4" spans="1:61" ht="15" customHeight="1" x14ac:dyDescent="0.3">
      <c r="A4" s="5" t="s">
        <v>40</v>
      </c>
      <c r="D4" s="2" t="s">
        <v>32</v>
      </c>
    </row>
    <row r="5" spans="1:61" ht="15" customHeight="1" x14ac:dyDescent="0.3">
      <c r="A5" s="5" t="s">
        <v>37</v>
      </c>
      <c r="D5" s="2" t="s">
        <v>33</v>
      </c>
    </row>
    <row r="6" spans="1:61" ht="15" customHeight="1" x14ac:dyDescent="0.3">
      <c r="A6" s="35" t="s">
        <v>42</v>
      </c>
      <c r="B6" s="35"/>
      <c r="C6" s="35"/>
    </row>
    <row r="7" spans="1:61" ht="15" customHeight="1" x14ac:dyDescent="0.3">
      <c r="D7" s="5" t="s">
        <v>22</v>
      </c>
    </row>
    <row r="8" spans="1:61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61" ht="15" customHeight="1" x14ac:dyDescent="0.3">
      <c r="A9" s="5"/>
    </row>
    <row r="10" spans="1:61" ht="26.4" customHeight="1" x14ac:dyDescent="0.3">
      <c r="A10" s="33" t="s">
        <v>0</v>
      </c>
      <c r="B10" s="33" t="s">
        <v>1</v>
      </c>
      <c r="C10" s="33" t="s">
        <v>16</v>
      </c>
      <c r="D10" s="33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33" t="s">
        <v>34</v>
      </c>
      <c r="K10" s="33" t="s">
        <v>14</v>
      </c>
      <c r="L10" s="33" t="s">
        <v>15</v>
      </c>
      <c r="M10" s="33" t="s">
        <v>26</v>
      </c>
      <c r="N10" s="33" t="s">
        <v>27</v>
      </c>
      <c r="O10" s="33" t="s">
        <v>30</v>
      </c>
      <c r="P10" s="33" t="s">
        <v>3</v>
      </c>
      <c r="Q10" s="33" t="s">
        <v>4</v>
      </c>
    </row>
    <row r="11" spans="1:61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4"/>
      <c r="K11" s="34"/>
      <c r="L11" s="34"/>
      <c r="M11" s="34"/>
      <c r="N11" s="34"/>
      <c r="O11" s="34"/>
      <c r="P11" s="34"/>
      <c r="Q11" s="34"/>
    </row>
    <row r="12" spans="1:61" ht="28.95" customHeight="1" x14ac:dyDescent="0.3">
      <c r="A12" s="36"/>
      <c r="B12" s="36"/>
      <c r="C12" s="36"/>
      <c r="D12" s="36"/>
      <c r="E12" s="38"/>
      <c r="F12" s="30" t="s">
        <v>23</v>
      </c>
      <c r="G12" s="29" t="s">
        <v>24</v>
      </c>
      <c r="H12" s="29" t="s">
        <v>23</v>
      </c>
      <c r="I12" s="29" t="s">
        <v>24</v>
      </c>
      <c r="J12" s="29" t="s">
        <v>25</v>
      </c>
      <c r="K12" s="29" t="s">
        <v>18</v>
      </c>
      <c r="L12" s="29" t="s">
        <v>18</v>
      </c>
      <c r="M12" s="29" t="s">
        <v>19</v>
      </c>
      <c r="N12" s="29" t="s">
        <v>20</v>
      </c>
      <c r="O12" s="29" t="s">
        <v>20</v>
      </c>
      <c r="P12" s="29" t="s">
        <v>19</v>
      </c>
      <c r="Q12" s="29"/>
    </row>
    <row r="13" spans="1:61" s="4" customFormat="1" ht="12.75" customHeight="1" x14ac:dyDescent="0.2">
      <c r="A13" s="10" t="s">
        <v>43</v>
      </c>
      <c r="B13" s="11" t="s">
        <v>50</v>
      </c>
      <c r="C13" s="11" t="s">
        <v>56</v>
      </c>
      <c r="D13" s="22">
        <v>130000</v>
      </c>
      <c r="E13" s="22">
        <v>91000</v>
      </c>
      <c r="F13" s="11" t="s">
        <v>62</v>
      </c>
      <c r="G13" s="32" t="s">
        <v>75</v>
      </c>
      <c r="H13" s="11" t="s">
        <v>69</v>
      </c>
      <c r="I13" s="32" t="s">
        <v>75</v>
      </c>
      <c r="J13" s="13">
        <v>30</v>
      </c>
      <c r="K13" s="13">
        <v>12</v>
      </c>
      <c r="L13" s="13">
        <v>11</v>
      </c>
      <c r="M13" s="13">
        <v>4</v>
      </c>
      <c r="N13" s="13">
        <v>7</v>
      </c>
      <c r="O13" s="13">
        <v>5</v>
      </c>
      <c r="P13" s="13">
        <v>2</v>
      </c>
      <c r="Q13" s="14">
        <f>SUM(J13:P13)</f>
        <v>71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4" customFormat="1" ht="12.75" customHeight="1" x14ac:dyDescent="0.2">
      <c r="A14" s="16" t="s">
        <v>44</v>
      </c>
      <c r="B14" s="17" t="s">
        <v>51</v>
      </c>
      <c r="C14" s="17" t="s">
        <v>57</v>
      </c>
      <c r="D14" s="23">
        <v>201100</v>
      </c>
      <c r="E14" s="23">
        <v>140000</v>
      </c>
      <c r="F14" s="18" t="s">
        <v>76</v>
      </c>
      <c r="G14" s="19" t="s">
        <v>74</v>
      </c>
      <c r="H14" s="18" t="s">
        <v>70</v>
      </c>
      <c r="I14" s="19" t="s">
        <v>74</v>
      </c>
      <c r="J14" s="13">
        <v>31</v>
      </c>
      <c r="K14" s="13">
        <v>13</v>
      </c>
      <c r="L14" s="13">
        <v>10</v>
      </c>
      <c r="M14" s="13">
        <v>5</v>
      </c>
      <c r="N14" s="13">
        <v>8</v>
      </c>
      <c r="O14" s="13">
        <v>8</v>
      </c>
      <c r="P14" s="13">
        <v>4</v>
      </c>
      <c r="Q14" s="14">
        <f t="shared" ref="Q14:Q19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4" customFormat="1" ht="12.75" customHeight="1" x14ac:dyDescent="0.2">
      <c r="A15" s="16" t="s">
        <v>45</v>
      </c>
      <c r="B15" s="17" t="s">
        <v>51</v>
      </c>
      <c r="C15" s="17" t="s">
        <v>58</v>
      </c>
      <c r="D15" s="23">
        <v>239500</v>
      </c>
      <c r="E15" s="23">
        <v>167000</v>
      </c>
      <c r="F15" s="18" t="s">
        <v>64</v>
      </c>
      <c r="G15" s="19" t="s">
        <v>74</v>
      </c>
      <c r="H15" s="18" t="s">
        <v>71</v>
      </c>
      <c r="I15" s="19" t="s">
        <v>78</v>
      </c>
      <c r="J15" s="13">
        <v>30</v>
      </c>
      <c r="K15" s="13">
        <v>10</v>
      </c>
      <c r="L15" s="13">
        <v>12</v>
      </c>
      <c r="M15" s="13">
        <v>5</v>
      </c>
      <c r="N15" s="13">
        <v>8</v>
      </c>
      <c r="O15" s="13">
        <v>8</v>
      </c>
      <c r="P15" s="13">
        <v>4</v>
      </c>
      <c r="Q15" s="14">
        <f t="shared" si="0"/>
        <v>77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4" customFormat="1" ht="12.75" customHeight="1" x14ac:dyDescent="0.2">
      <c r="A16" s="16" t="s">
        <v>46</v>
      </c>
      <c r="B16" s="17" t="s">
        <v>52</v>
      </c>
      <c r="C16" s="17" t="s">
        <v>59</v>
      </c>
      <c r="D16" s="24">
        <v>248500</v>
      </c>
      <c r="E16" s="23">
        <v>124250</v>
      </c>
      <c r="F16" s="21" t="s">
        <v>65</v>
      </c>
      <c r="G16" s="19" t="s">
        <v>74</v>
      </c>
      <c r="H16" s="17" t="s">
        <v>72</v>
      </c>
      <c r="I16" s="19" t="s">
        <v>78</v>
      </c>
      <c r="J16" s="13">
        <v>31</v>
      </c>
      <c r="K16" s="13">
        <v>10</v>
      </c>
      <c r="L16" s="13">
        <v>11</v>
      </c>
      <c r="M16" s="13">
        <v>4</v>
      </c>
      <c r="N16" s="13">
        <v>7</v>
      </c>
      <c r="O16" s="13">
        <v>6</v>
      </c>
      <c r="P16" s="13">
        <v>5</v>
      </c>
      <c r="Q16" s="14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4" customFormat="1" ht="12.75" customHeight="1" x14ac:dyDescent="0.2">
      <c r="A17" s="16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30</v>
      </c>
      <c r="K17" s="13">
        <v>11</v>
      </c>
      <c r="L17" s="13">
        <v>12</v>
      </c>
      <c r="M17" s="13">
        <v>4</v>
      </c>
      <c r="N17" s="13">
        <v>6</v>
      </c>
      <c r="O17" s="13">
        <v>8</v>
      </c>
      <c r="P17" s="13">
        <v>3</v>
      </c>
      <c r="Q17" s="14">
        <f t="shared" si="0"/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4" customFormat="1" x14ac:dyDescent="0.2">
      <c r="A18" s="16" t="s">
        <v>48</v>
      </c>
      <c r="B18" s="17" t="s">
        <v>54</v>
      </c>
      <c r="C18" s="17" t="s">
        <v>61</v>
      </c>
      <c r="D18" s="23">
        <v>182060</v>
      </c>
      <c r="E18" s="23">
        <v>48000</v>
      </c>
      <c r="F18" s="18" t="s">
        <v>67</v>
      </c>
      <c r="G18" s="19" t="s">
        <v>74</v>
      </c>
      <c r="H18" s="17" t="s">
        <v>65</v>
      </c>
      <c r="I18" s="19" t="s">
        <v>74</v>
      </c>
      <c r="J18" s="13">
        <v>30</v>
      </c>
      <c r="K18" s="13">
        <v>12</v>
      </c>
      <c r="L18" s="13">
        <v>12</v>
      </c>
      <c r="M18" s="13">
        <v>5</v>
      </c>
      <c r="N18" s="13">
        <v>8</v>
      </c>
      <c r="O18" s="13">
        <v>8</v>
      </c>
      <c r="P18" s="13">
        <v>4</v>
      </c>
      <c r="Q18" s="14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4" customFormat="1" ht="12.75" customHeight="1" x14ac:dyDescent="0.2">
      <c r="A19" s="10" t="s">
        <v>49</v>
      </c>
      <c r="B19" s="11" t="s">
        <v>55</v>
      </c>
      <c r="C19" s="11" t="s">
        <v>77</v>
      </c>
      <c r="D19" s="25">
        <v>1009000</v>
      </c>
      <c r="E19" s="25">
        <v>499000</v>
      </c>
      <c r="F19" s="17" t="s">
        <v>68</v>
      </c>
      <c r="G19" s="19" t="s">
        <v>74</v>
      </c>
      <c r="H19" s="17" t="s">
        <v>63</v>
      </c>
      <c r="I19" s="19" t="s">
        <v>74</v>
      </c>
      <c r="J19" s="13">
        <v>30</v>
      </c>
      <c r="K19" s="13">
        <v>10</v>
      </c>
      <c r="L19" s="13">
        <v>11</v>
      </c>
      <c r="M19" s="13">
        <v>4</v>
      </c>
      <c r="N19" s="13">
        <v>6</v>
      </c>
      <c r="O19" s="13">
        <v>6</v>
      </c>
      <c r="P19" s="13">
        <v>3</v>
      </c>
      <c r="Q19" s="14">
        <f t="shared" si="0"/>
        <v>70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x14ac:dyDescent="0.3">
      <c r="D20" s="26">
        <f>SUM(D13:D19)</f>
        <v>2269850</v>
      </c>
      <c r="E20" s="26">
        <f>SUM(E13:E19)</f>
        <v>1219250</v>
      </c>
      <c r="F20" s="26"/>
      <c r="G20" s="27"/>
      <c r="H20" s="27"/>
      <c r="I20" s="28"/>
      <c r="J20" s="28"/>
      <c r="K20" s="28"/>
      <c r="L20" s="28"/>
      <c r="M20" s="28"/>
      <c r="N20" s="28"/>
      <c r="O20" s="28"/>
      <c r="P20" s="28"/>
      <c r="Q20" s="28"/>
    </row>
    <row r="21" spans="1:61" x14ac:dyDescent="0.3">
      <c r="D21" s="28"/>
      <c r="E21" s="26"/>
      <c r="F21" s="26"/>
      <c r="G21" s="26"/>
      <c r="H21" s="26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9" xr:uid="{77784DE8-D0E9-468B-A6F4-123E501C2E1B}">
      <formula1>40</formula1>
    </dataValidation>
    <dataValidation type="decimal" operator="lessThanOrEqual" allowBlank="1" showInputMessage="1" showErrorMessage="1" error="max. 15" sqref="K13:L19" xr:uid="{15CFA9D2-FF26-4318-A805-C93B58835B79}">
      <formula1>15</formula1>
    </dataValidation>
    <dataValidation type="decimal" operator="lessThanOrEqual" allowBlank="1" showInputMessage="1" showErrorMessage="1" error="max. 10" sqref="N13:O19" xr:uid="{7425FF0A-8007-4EEB-A7BF-C671A66A0714}">
      <formula1>10</formula1>
    </dataValidation>
    <dataValidation type="decimal" operator="lessThanOrEqual" allowBlank="1" showInputMessage="1" showErrorMessage="1" error="max. 5" sqref="M13:M19 P13:P19" xr:uid="{C1F881F7-B8E9-46D7-938B-DD3AA65254DF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B67F-F880-4029-8C3E-5DA0209AE7C2}">
  <dimension ref="A1:BI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1" ht="38.25" customHeight="1" x14ac:dyDescent="0.3">
      <c r="A1" s="1" t="s">
        <v>35</v>
      </c>
    </row>
    <row r="2" spans="1:61" ht="15" customHeight="1" x14ac:dyDescent="0.3">
      <c r="A2" s="5" t="s">
        <v>38</v>
      </c>
      <c r="D2" s="5" t="s">
        <v>21</v>
      </c>
    </row>
    <row r="3" spans="1:61" ht="15" customHeight="1" x14ac:dyDescent="0.3">
      <c r="A3" s="5" t="s">
        <v>39</v>
      </c>
      <c r="D3" s="2" t="s">
        <v>31</v>
      </c>
    </row>
    <row r="4" spans="1:61" ht="15" customHeight="1" x14ac:dyDescent="0.3">
      <c r="A4" s="5" t="s">
        <v>40</v>
      </c>
      <c r="D4" s="2" t="s">
        <v>32</v>
      </c>
    </row>
    <row r="5" spans="1:61" ht="15" customHeight="1" x14ac:dyDescent="0.3">
      <c r="A5" s="5" t="s">
        <v>37</v>
      </c>
      <c r="D5" s="2" t="s">
        <v>33</v>
      </c>
    </row>
    <row r="6" spans="1:61" ht="15" customHeight="1" x14ac:dyDescent="0.3">
      <c r="A6" s="35" t="s">
        <v>42</v>
      </c>
      <c r="B6" s="35"/>
      <c r="C6" s="35"/>
    </row>
    <row r="7" spans="1:61" ht="15" customHeight="1" x14ac:dyDescent="0.3">
      <c r="D7" s="5" t="s">
        <v>22</v>
      </c>
    </row>
    <row r="8" spans="1:61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61" ht="15" customHeight="1" x14ac:dyDescent="0.3">
      <c r="A9" s="5"/>
    </row>
    <row r="10" spans="1:61" ht="26.4" customHeight="1" x14ac:dyDescent="0.3">
      <c r="A10" s="33" t="s">
        <v>0</v>
      </c>
      <c r="B10" s="33" t="s">
        <v>1</v>
      </c>
      <c r="C10" s="33" t="s">
        <v>16</v>
      </c>
      <c r="D10" s="33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33" t="s">
        <v>34</v>
      </c>
      <c r="K10" s="33" t="s">
        <v>14</v>
      </c>
      <c r="L10" s="33" t="s">
        <v>15</v>
      </c>
      <c r="M10" s="33" t="s">
        <v>26</v>
      </c>
      <c r="N10" s="33" t="s">
        <v>27</v>
      </c>
      <c r="O10" s="33" t="s">
        <v>30</v>
      </c>
      <c r="P10" s="33" t="s">
        <v>3</v>
      </c>
      <c r="Q10" s="33" t="s">
        <v>4</v>
      </c>
    </row>
    <row r="11" spans="1:61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4"/>
      <c r="K11" s="34"/>
      <c r="L11" s="34"/>
      <c r="M11" s="34"/>
      <c r="N11" s="34"/>
      <c r="O11" s="34"/>
      <c r="P11" s="34"/>
      <c r="Q11" s="34"/>
    </row>
    <row r="12" spans="1:61" ht="28.95" customHeight="1" x14ac:dyDescent="0.3">
      <c r="A12" s="36"/>
      <c r="B12" s="36"/>
      <c r="C12" s="36"/>
      <c r="D12" s="36"/>
      <c r="E12" s="38"/>
      <c r="F12" s="30" t="s">
        <v>23</v>
      </c>
      <c r="G12" s="29" t="s">
        <v>24</v>
      </c>
      <c r="H12" s="29" t="s">
        <v>23</v>
      </c>
      <c r="I12" s="29" t="s">
        <v>24</v>
      </c>
      <c r="J12" s="29" t="s">
        <v>25</v>
      </c>
      <c r="K12" s="29" t="s">
        <v>18</v>
      </c>
      <c r="L12" s="29" t="s">
        <v>18</v>
      </c>
      <c r="M12" s="29" t="s">
        <v>19</v>
      </c>
      <c r="N12" s="29" t="s">
        <v>20</v>
      </c>
      <c r="O12" s="29" t="s">
        <v>20</v>
      </c>
      <c r="P12" s="29" t="s">
        <v>19</v>
      </c>
      <c r="Q12" s="29"/>
    </row>
    <row r="13" spans="1:61" s="4" customFormat="1" ht="12.75" customHeight="1" x14ac:dyDescent="0.2">
      <c r="A13" s="10" t="s">
        <v>43</v>
      </c>
      <c r="B13" s="11" t="s">
        <v>50</v>
      </c>
      <c r="C13" s="11" t="s">
        <v>56</v>
      </c>
      <c r="D13" s="22">
        <v>130000</v>
      </c>
      <c r="E13" s="22">
        <v>91000</v>
      </c>
      <c r="F13" s="11" t="s">
        <v>62</v>
      </c>
      <c r="G13" s="32" t="s">
        <v>75</v>
      </c>
      <c r="H13" s="11" t="s">
        <v>69</v>
      </c>
      <c r="I13" s="32" t="s">
        <v>75</v>
      </c>
      <c r="J13" s="13">
        <v>30</v>
      </c>
      <c r="K13" s="13">
        <v>13</v>
      </c>
      <c r="L13" s="13">
        <v>10</v>
      </c>
      <c r="M13" s="13">
        <v>4</v>
      </c>
      <c r="N13" s="13">
        <v>7</v>
      </c>
      <c r="O13" s="13">
        <v>5</v>
      </c>
      <c r="P13" s="13">
        <v>2</v>
      </c>
      <c r="Q13" s="14">
        <f>SUM(J13:P13)</f>
        <v>71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4" customFormat="1" ht="12.75" customHeight="1" x14ac:dyDescent="0.2">
      <c r="A14" s="16" t="s">
        <v>44</v>
      </c>
      <c r="B14" s="17" t="s">
        <v>51</v>
      </c>
      <c r="C14" s="17" t="s">
        <v>57</v>
      </c>
      <c r="D14" s="23">
        <v>201100</v>
      </c>
      <c r="E14" s="23">
        <v>140000</v>
      </c>
      <c r="F14" s="18" t="s">
        <v>76</v>
      </c>
      <c r="G14" s="19" t="s">
        <v>74</v>
      </c>
      <c r="H14" s="18" t="s">
        <v>70</v>
      </c>
      <c r="I14" s="19" t="s">
        <v>74</v>
      </c>
      <c r="J14" s="13">
        <v>28</v>
      </c>
      <c r="K14" s="13">
        <v>13</v>
      </c>
      <c r="L14" s="13">
        <v>7</v>
      </c>
      <c r="M14" s="13">
        <v>5</v>
      </c>
      <c r="N14" s="13">
        <v>9</v>
      </c>
      <c r="O14" s="13">
        <v>9</v>
      </c>
      <c r="P14" s="13">
        <v>5</v>
      </c>
      <c r="Q14" s="14">
        <f t="shared" ref="Q14:Q19" si="0">SUM(J14:P14)</f>
        <v>76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4" customFormat="1" ht="12.75" customHeight="1" x14ac:dyDescent="0.2">
      <c r="A15" s="16" t="s">
        <v>45</v>
      </c>
      <c r="B15" s="17" t="s">
        <v>51</v>
      </c>
      <c r="C15" s="17" t="s">
        <v>58</v>
      </c>
      <c r="D15" s="23">
        <v>239500</v>
      </c>
      <c r="E15" s="23">
        <v>167000</v>
      </c>
      <c r="F15" s="18" t="s">
        <v>64</v>
      </c>
      <c r="G15" s="19" t="s">
        <v>74</v>
      </c>
      <c r="H15" s="18" t="s">
        <v>71</v>
      </c>
      <c r="I15" s="19" t="s">
        <v>78</v>
      </c>
      <c r="J15" s="13">
        <v>33</v>
      </c>
      <c r="K15" s="13">
        <v>10</v>
      </c>
      <c r="L15" s="13">
        <v>12</v>
      </c>
      <c r="M15" s="13">
        <v>5</v>
      </c>
      <c r="N15" s="13">
        <v>9</v>
      </c>
      <c r="O15" s="13">
        <v>9</v>
      </c>
      <c r="P15" s="13">
        <v>5</v>
      </c>
      <c r="Q15" s="14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4" customFormat="1" ht="12.75" customHeight="1" x14ac:dyDescent="0.2">
      <c r="A16" s="16" t="s">
        <v>46</v>
      </c>
      <c r="B16" s="17" t="s">
        <v>52</v>
      </c>
      <c r="C16" s="17" t="s">
        <v>59</v>
      </c>
      <c r="D16" s="24">
        <v>248500</v>
      </c>
      <c r="E16" s="23">
        <v>124250</v>
      </c>
      <c r="F16" s="21" t="s">
        <v>65</v>
      </c>
      <c r="G16" s="19" t="s">
        <v>74</v>
      </c>
      <c r="H16" s="17" t="s">
        <v>72</v>
      </c>
      <c r="I16" s="19" t="s">
        <v>78</v>
      </c>
      <c r="J16" s="13">
        <v>30</v>
      </c>
      <c r="K16" s="13">
        <v>11</v>
      </c>
      <c r="L16" s="13">
        <v>12</v>
      </c>
      <c r="M16" s="13">
        <v>5</v>
      </c>
      <c r="N16" s="13">
        <v>9</v>
      </c>
      <c r="O16" s="13">
        <v>8</v>
      </c>
      <c r="P16" s="13">
        <v>5</v>
      </c>
      <c r="Q16" s="14">
        <f t="shared" si="0"/>
        <v>80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4" customFormat="1" ht="12.75" customHeight="1" x14ac:dyDescent="0.2">
      <c r="A17" s="16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33</v>
      </c>
      <c r="K17" s="13">
        <v>13</v>
      </c>
      <c r="L17" s="13">
        <v>12</v>
      </c>
      <c r="M17" s="13">
        <v>4</v>
      </c>
      <c r="N17" s="13">
        <v>7</v>
      </c>
      <c r="O17" s="13">
        <v>7</v>
      </c>
      <c r="P17" s="13">
        <v>3</v>
      </c>
      <c r="Q17" s="14">
        <f t="shared" si="0"/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4" customFormat="1" x14ac:dyDescent="0.2">
      <c r="A18" s="16" t="s">
        <v>48</v>
      </c>
      <c r="B18" s="17" t="s">
        <v>54</v>
      </c>
      <c r="C18" s="17" t="s">
        <v>61</v>
      </c>
      <c r="D18" s="23">
        <v>182060</v>
      </c>
      <c r="E18" s="23">
        <v>48000</v>
      </c>
      <c r="F18" s="18" t="s">
        <v>67</v>
      </c>
      <c r="G18" s="19" t="s">
        <v>74</v>
      </c>
      <c r="H18" s="17" t="s">
        <v>65</v>
      </c>
      <c r="I18" s="19" t="s">
        <v>74</v>
      </c>
      <c r="J18" s="13">
        <v>35</v>
      </c>
      <c r="K18" s="13">
        <v>14</v>
      </c>
      <c r="L18" s="13">
        <v>14</v>
      </c>
      <c r="M18" s="13">
        <v>5</v>
      </c>
      <c r="N18" s="13">
        <v>9</v>
      </c>
      <c r="O18" s="13">
        <v>9</v>
      </c>
      <c r="P18" s="13">
        <v>4</v>
      </c>
      <c r="Q18" s="14">
        <f t="shared" si="0"/>
        <v>90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4" customFormat="1" ht="12.75" customHeight="1" x14ac:dyDescent="0.2">
      <c r="A19" s="10" t="s">
        <v>49</v>
      </c>
      <c r="B19" s="11" t="s">
        <v>55</v>
      </c>
      <c r="C19" s="11" t="s">
        <v>77</v>
      </c>
      <c r="D19" s="25">
        <v>1009000</v>
      </c>
      <c r="E19" s="25">
        <v>499000</v>
      </c>
      <c r="F19" s="17" t="s">
        <v>68</v>
      </c>
      <c r="G19" s="19" t="s">
        <v>74</v>
      </c>
      <c r="H19" s="17" t="s">
        <v>63</v>
      </c>
      <c r="I19" s="19" t="s">
        <v>74</v>
      </c>
      <c r="J19" s="13">
        <v>28</v>
      </c>
      <c r="K19" s="13">
        <v>13</v>
      </c>
      <c r="L19" s="13">
        <v>12</v>
      </c>
      <c r="M19" s="13">
        <v>5</v>
      </c>
      <c r="N19" s="13">
        <v>5</v>
      </c>
      <c r="O19" s="13">
        <v>5</v>
      </c>
      <c r="P19" s="13">
        <v>3</v>
      </c>
      <c r="Q19" s="14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x14ac:dyDescent="0.3">
      <c r="D20" s="26">
        <f>SUM(D13:D19)</f>
        <v>2269850</v>
      </c>
      <c r="E20" s="26">
        <f>SUM(E13:E19)</f>
        <v>1219250</v>
      </c>
      <c r="F20" s="26"/>
      <c r="G20" s="27"/>
      <c r="H20" s="27"/>
      <c r="I20" s="28"/>
      <c r="J20" s="28"/>
      <c r="K20" s="28"/>
      <c r="L20" s="28"/>
      <c r="M20" s="28"/>
      <c r="N20" s="28"/>
      <c r="O20" s="28"/>
      <c r="P20" s="28"/>
      <c r="Q20" s="28"/>
    </row>
    <row r="21" spans="1:61" x14ac:dyDescent="0.3">
      <c r="D21" s="28"/>
      <c r="E21" s="26"/>
      <c r="F21" s="26"/>
      <c r="G21" s="26"/>
      <c r="H21" s="26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9" xr:uid="{7576A0CB-F4F6-4CFC-93D1-C5DA800B766E}">
      <formula1>40</formula1>
    </dataValidation>
    <dataValidation type="decimal" operator="lessThanOrEqual" allowBlank="1" showInputMessage="1" showErrorMessage="1" error="max. 15" sqref="K13:L19" xr:uid="{88FE1E49-4886-41CD-9F78-DF9D942C0F4E}">
      <formula1>15</formula1>
    </dataValidation>
    <dataValidation type="decimal" operator="lessThanOrEqual" allowBlank="1" showInputMessage="1" showErrorMessage="1" error="max. 10" sqref="N13:O19" xr:uid="{EE5ED86E-97C9-4735-B98F-00E66962098B}">
      <formula1>10</formula1>
    </dataValidation>
    <dataValidation type="decimal" operator="lessThanOrEqual" allowBlank="1" showInputMessage="1" showErrorMessage="1" error="max. 5" sqref="M13:M19 P13:P19" xr:uid="{33710DE4-D26A-4C7D-89ED-15694990B05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81DE-4493-45AF-91D4-0DBFCE4C19FB}">
  <dimension ref="A1:BI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1" ht="38.25" customHeight="1" x14ac:dyDescent="0.3">
      <c r="A1" s="1" t="s">
        <v>35</v>
      </c>
    </row>
    <row r="2" spans="1:61" ht="15" customHeight="1" x14ac:dyDescent="0.3">
      <c r="A2" s="5" t="s">
        <v>38</v>
      </c>
      <c r="D2" s="5" t="s">
        <v>21</v>
      </c>
    </row>
    <row r="3" spans="1:61" ht="15" customHeight="1" x14ac:dyDescent="0.3">
      <c r="A3" s="5" t="s">
        <v>39</v>
      </c>
      <c r="D3" s="2" t="s">
        <v>31</v>
      </c>
    </row>
    <row r="4" spans="1:61" ht="15" customHeight="1" x14ac:dyDescent="0.3">
      <c r="A4" s="5" t="s">
        <v>40</v>
      </c>
      <c r="D4" s="2" t="s">
        <v>32</v>
      </c>
    </row>
    <row r="5" spans="1:61" ht="15" customHeight="1" x14ac:dyDescent="0.3">
      <c r="A5" s="5" t="s">
        <v>37</v>
      </c>
      <c r="D5" s="2" t="s">
        <v>33</v>
      </c>
    </row>
    <row r="6" spans="1:61" ht="15" customHeight="1" x14ac:dyDescent="0.3">
      <c r="A6" s="35" t="s">
        <v>42</v>
      </c>
      <c r="B6" s="35"/>
      <c r="C6" s="35"/>
    </row>
    <row r="7" spans="1:61" ht="15" customHeight="1" x14ac:dyDescent="0.3">
      <c r="D7" s="5" t="s">
        <v>22</v>
      </c>
    </row>
    <row r="8" spans="1:61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61" ht="15" customHeight="1" x14ac:dyDescent="0.3">
      <c r="A9" s="5"/>
    </row>
    <row r="10" spans="1:61" ht="26.4" customHeight="1" x14ac:dyDescent="0.3">
      <c r="A10" s="33" t="s">
        <v>0</v>
      </c>
      <c r="B10" s="33" t="s">
        <v>1</v>
      </c>
      <c r="C10" s="33" t="s">
        <v>16</v>
      </c>
      <c r="D10" s="33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33" t="s">
        <v>34</v>
      </c>
      <c r="K10" s="33" t="s">
        <v>14</v>
      </c>
      <c r="L10" s="33" t="s">
        <v>15</v>
      </c>
      <c r="M10" s="33" t="s">
        <v>26</v>
      </c>
      <c r="N10" s="33" t="s">
        <v>27</v>
      </c>
      <c r="O10" s="33" t="s">
        <v>30</v>
      </c>
      <c r="P10" s="33" t="s">
        <v>3</v>
      </c>
      <c r="Q10" s="33" t="s">
        <v>4</v>
      </c>
    </row>
    <row r="11" spans="1:61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4"/>
      <c r="K11" s="34"/>
      <c r="L11" s="34"/>
      <c r="M11" s="34"/>
      <c r="N11" s="34"/>
      <c r="O11" s="34"/>
      <c r="P11" s="34"/>
      <c r="Q11" s="34"/>
    </row>
    <row r="12" spans="1:61" ht="28.95" customHeight="1" x14ac:dyDescent="0.3">
      <c r="A12" s="36"/>
      <c r="B12" s="36"/>
      <c r="C12" s="36"/>
      <c r="D12" s="36"/>
      <c r="E12" s="38"/>
      <c r="F12" s="30" t="s">
        <v>23</v>
      </c>
      <c r="G12" s="29" t="s">
        <v>24</v>
      </c>
      <c r="H12" s="29" t="s">
        <v>23</v>
      </c>
      <c r="I12" s="29" t="s">
        <v>24</v>
      </c>
      <c r="J12" s="29" t="s">
        <v>25</v>
      </c>
      <c r="K12" s="29" t="s">
        <v>18</v>
      </c>
      <c r="L12" s="29" t="s">
        <v>18</v>
      </c>
      <c r="M12" s="29" t="s">
        <v>19</v>
      </c>
      <c r="N12" s="29" t="s">
        <v>20</v>
      </c>
      <c r="O12" s="29" t="s">
        <v>20</v>
      </c>
      <c r="P12" s="29" t="s">
        <v>19</v>
      </c>
      <c r="Q12" s="29"/>
    </row>
    <row r="13" spans="1:61" s="4" customFormat="1" ht="12.75" customHeight="1" x14ac:dyDescent="0.2">
      <c r="A13" s="10" t="s">
        <v>43</v>
      </c>
      <c r="B13" s="11" t="s">
        <v>50</v>
      </c>
      <c r="C13" s="11" t="s">
        <v>56</v>
      </c>
      <c r="D13" s="22">
        <v>130000</v>
      </c>
      <c r="E13" s="22">
        <v>91000</v>
      </c>
      <c r="F13" s="11" t="s">
        <v>62</v>
      </c>
      <c r="G13" s="32" t="s">
        <v>75</v>
      </c>
      <c r="H13" s="11" t="s">
        <v>69</v>
      </c>
      <c r="I13" s="32" t="s">
        <v>75</v>
      </c>
      <c r="J13" s="13">
        <v>30</v>
      </c>
      <c r="K13" s="13">
        <v>12</v>
      </c>
      <c r="L13" s="13">
        <v>12</v>
      </c>
      <c r="M13" s="13">
        <v>3</v>
      </c>
      <c r="N13" s="13">
        <v>7</v>
      </c>
      <c r="O13" s="13">
        <v>6</v>
      </c>
      <c r="P13" s="13">
        <v>2</v>
      </c>
      <c r="Q13" s="14">
        <f>SUM(J13:P13)</f>
        <v>72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4" customFormat="1" ht="12.75" customHeight="1" x14ac:dyDescent="0.2">
      <c r="A14" s="16" t="s">
        <v>44</v>
      </c>
      <c r="B14" s="17" t="s">
        <v>51</v>
      </c>
      <c r="C14" s="17" t="s">
        <v>57</v>
      </c>
      <c r="D14" s="23">
        <v>201100</v>
      </c>
      <c r="E14" s="23">
        <v>140000</v>
      </c>
      <c r="F14" s="18" t="s">
        <v>76</v>
      </c>
      <c r="G14" s="19" t="s">
        <v>74</v>
      </c>
      <c r="H14" s="18" t="s">
        <v>70</v>
      </c>
      <c r="I14" s="19" t="s">
        <v>74</v>
      </c>
      <c r="J14" s="13">
        <v>30</v>
      </c>
      <c r="K14" s="13">
        <v>14</v>
      </c>
      <c r="L14" s="13">
        <v>9</v>
      </c>
      <c r="M14" s="13">
        <v>5</v>
      </c>
      <c r="N14" s="13">
        <v>9</v>
      </c>
      <c r="O14" s="13">
        <v>9</v>
      </c>
      <c r="P14" s="13">
        <v>4</v>
      </c>
      <c r="Q14" s="14">
        <f t="shared" ref="Q14:Q19" si="0"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4" customFormat="1" ht="12.75" customHeight="1" x14ac:dyDescent="0.2">
      <c r="A15" s="16" t="s">
        <v>45</v>
      </c>
      <c r="B15" s="17" t="s">
        <v>51</v>
      </c>
      <c r="C15" s="17" t="s">
        <v>58</v>
      </c>
      <c r="D15" s="23">
        <v>239500</v>
      </c>
      <c r="E15" s="23">
        <v>167000</v>
      </c>
      <c r="F15" s="18" t="s">
        <v>64</v>
      </c>
      <c r="G15" s="19" t="s">
        <v>74</v>
      </c>
      <c r="H15" s="18" t="s">
        <v>71</v>
      </c>
      <c r="I15" s="19" t="s">
        <v>78</v>
      </c>
      <c r="J15" s="13">
        <v>32</v>
      </c>
      <c r="K15" s="13">
        <v>13</v>
      </c>
      <c r="L15" s="13">
        <v>12</v>
      </c>
      <c r="M15" s="13">
        <v>5</v>
      </c>
      <c r="N15" s="13">
        <v>8</v>
      </c>
      <c r="O15" s="13">
        <v>9</v>
      </c>
      <c r="P15" s="13">
        <v>4</v>
      </c>
      <c r="Q15" s="14">
        <f t="shared" si="0"/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4" customFormat="1" ht="12.75" customHeight="1" x14ac:dyDescent="0.2">
      <c r="A16" s="16" t="s">
        <v>46</v>
      </c>
      <c r="B16" s="17" t="s">
        <v>52</v>
      </c>
      <c r="C16" s="17" t="s">
        <v>59</v>
      </c>
      <c r="D16" s="24">
        <v>248500</v>
      </c>
      <c r="E16" s="23">
        <v>124250</v>
      </c>
      <c r="F16" s="21" t="s">
        <v>65</v>
      </c>
      <c r="G16" s="19" t="s">
        <v>74</v>
      </c>
      <c r="H16" s="17" t="s">
        <v>72</v>
      </c>
      <c r="I16" s="19" t="s">
        <v>78</v>
      </c>
      <c r="J16" s="13">
        <v>36</v>
      </c>
      <c r="K16" s="13">
        <v>12</v>
      </c>
      <c r="L16" s="13">
        <v>13</v>
      </c>
      <c r="M16" s="13">
        <v>4</v>
      </c>
      <c r="N16" s="13">
        <v>9</v>
      </c>
      <c r="O16" s="13">
        <v>8</v>
      </c>
      <c r="P16" s="13">
        <v>5</v>
      </c>
      <c r="Q16" s="14">
        <f t="shared" si="0"/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4" customFormat="1" ht="12.75" customHeight="1" x14ac:dyDescent="0.2">
      <c r="A17" s="16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37</v>
      </c>
      <c r="K17" s="13">
        <v>13</v>
      </c>
      <c r="L17" s="13">
        <v>14</v>
      </c>
      <c r="M17" s="13">
        <v>4</v>
      </c>
      <c r="N17" s="13">
        <v>7</v>
      </c>
      <c r="O17" s="13">
        <v>8</v>
      </c>
      <c r="P17" s="13">
        <v>4</v>
      </c>
      <c r="Q17" s="14">
        <f t="shared" si="0"/>
        <v>87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4" customFormat="1" x14ac:dyDescent="0.2">
      <c r="A18" s="16" t="s">
        <v>48</v>
      </c>
      <c r="B18" s="17" t="s">
        <v>54</v>
      </c>
      <c r="C18" s="17" t="s">
        <v>61</v>
      </c>
      <c r="D18" s="23">
        <v>182060</v>
      </c>
      <c r="E18" s="23">
        <v>48000</v>
      </c>
      <c r="F18" s="18" t="s">
        <v>67</v>
      </c>
      <c r="G18" s="19" t="s">
        <v>74</v>
      </c>
      <c r="H18" s="17" t="s">
        <v>65</v>
      </c>
      <c r="I18" s="19" t="s">
        <v>74</v>
      </c>
      <c r="J18" s="13">
        <v>36</v>
      </c>
      <c r="K18" s="13">
        <v>12</v>
      </c>
      <c r="L18" s="13">
        <v>13</v>
      </c>
      <c r="M18" s="13">
        <v>5</v>
      </c>
      <c r="N18" s="13">
        <v>8</v>
      </c>
      <c r="O18" s="13">
        <v>8</v>
      </c>
      <c r="P18" s="13">
        <v>4</v>
      </c>
      <c r="Q18" s="14">
        <f t="shared" si="0"/>
        <v>86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4" customFormat="1" ht="12.75" customHeight="1" x14ac:dyDescent="0.2">
      <c r="A19" s="10" t="s">
        <v>49</v>
      </c>
      <c r="B19" s="11" t="s">
        <v>55</v>
      </c>
      <c r="C19" s="11" t="s">
        <v>77</v>
      </c>
      <c r="D19" s="25">
        <v>1009000</v>
      </c>
      <c r="E19" s="25">
        <v>499000</v>
      </c>
      <c r="F19" s="17" t="s">
        <v>68</v>
      </c>
      <c r="G19" s="19" t="s">
        <v>74</v>
      </c>
      <c r="H19" s="17" t="s">
        <v>63</v>
      </c>
      <c r="I19" s="19" t="s">
        <v>74</v>
      </c>
      <c r="J19" s="13">
        <v>30</v>
      </c>
      <c r="K19" s="13">
        <v>12</v>
      </c>
      <c r="L19" s="13">
        <v>12</v>
      </c>
      <c r="M19" s="13">
        <v>4</v>
      </c>
      <c r="N19" s="13">
        <v>3</v>
      </c>
      <c r="O19" s="13">
        <v>5</v>
      </c>
      <c r="P19" s="13">
        <v>4</v>
      </c>
      <c r="Q19" s="14">
        <f t="shared" si="0"/>
        <v>70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x14ac:dyDescent="0.3">
      <c r="D20" s="26">
        <f>SUM(D13:D19)</f>
        <v>2269850</v>
      </c>
      <c r="E20" s="26">
        <f>SUM(E13:E19)</f>
        <v>1219250</v>
      </c>
      <c r="F20" s="26"/>
      <c r="G20" s="27"/>
      <c r="H20" s="27"/>
      <c r="I20" s="28"/>
      <c r="J20" s="28"/>
      <c r="K20" s="28"/>
      <c r="L20" s="28"/>
      <c r="M20" s="28"/>
      <c r="N20" s="28"/>
      <c r="O20" s="28"/>
      <c r="P20" s="28"/>
      <c r="Q20" s="28"/>
    </row>
    <row r="21" spans="1:61" x14ac:dyDescent="0.3">
      <c r="D21" s="28"/>
      <c r="E21" s="26"/>
      <c r="F21" s="26"/>
      <c r="G21" s="26"/>
      <c r="H21" s="26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9" xr:uid="{69363A89-1BD2-4537-9790-6DAA3C7CF3EB}">
      <formula1>40</formula1>
    </dataValidation>
    <dataValidation type="decimal" operator="lessThanOrEqual" allowBlank="1" showInputMessage="1" showErrorMessage="1" error="max. 15" sqref="K13:L19" xr:uid="{EB58A8AB-47AF-48CE-88AD-A007AC61A2C5}">
      <formula1>15</formula1>
    </dataValidation>
    <dataValidation type="decimal" operator="lessThanOrEqual" allowBlank="1" showInputMessage="1" showErrorMessage="1" error="max. 10" sqref="N13:O19" xr:uid="{DB7D3051-E30C-4EF2-8D5E-E5D5E8401A0A}">
      <formula1>10</formula1>
    </dataValidation>
    <dataValidation type="decimal" operator="lessThanOrEqual" allowBlank="1" showInputMessage="1" showErrorMessage="1" error="max. 5" sqref="M13:M19 P13:P19" xr:uid="{52B76299-0B88-4861-B2E6-5B034960B77B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DA05-8515-497D-80A6-8ACFD9F5CDA7}">
  <dimension ref="A1:BI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1" ht="38.25" customHeight="1" x14ac:dyDescent="0.3">
      <c r="A1" s="1" t="s">
        <v>35</v>
      </c>
    </row>
    <row r="2" spans="1:61" ht="15" customHeight="1" x14ac:dyDescent="0.3">
      <c r="A2" s="5" t="s">
        <v>38</v>
      </c>
      <c r="D2" s="5" t="s">
        <v>21</v>
      </c>
    </row>
    <row r="3" spans="1:61" ht="15" customHeight="1" x14ac:dyDescent="0.3">
      <c r="A3" s="5" t="s">
        <v>39</v>
      </c>
      <c r="D3" s="2" t="s">
        <v>31</v>
      </c>
    </row>
    <row r="4" spans="1:61" ht="15" customHeight="1" x14ac:dyDescent="0.3">
      <c r="A4" s="5" t="s">
        <v>40</v>
      </c>
      <c r="D4" s="2" t="s">
        <v>32</v>
      </c>
    </row>
    <row r="5" spans="1:61" ht="15" customHeight="1" x14ac:dyDescent="0.3">
      <c r="A5" s="5" t="s">
        <v>37</v>
      </c>
      <c r="D5" s="2" t="s">
        <v>33</v>
      </c>
    </row>
    <row r="6" spans="1:61" ht="15" customHeight="1" x14ac:dyDescent="0.3">
      <c r="A6" s="35" t="s">
        <v>42</v>
      </c>
      <c r="B6" s="35"/>
      <c r="C6" s="35"/>
    </row>
    <row r="7" spans="1:61" ht="15" customHeight="1" x14ac:dyDescent="0.3">
      <c r="D7" s="5" t="s">
        <v>22</v>
      </c>
    </row>
    <row r="8" spans="1:61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61" ht="15" customHeight="1" x14ac:dyDescent="0.3">
      <c r="A9" s="5"/>
    </row>
    <row r="10" spans="1:61" ht="26.4" customHeight="1" x14ac:dyDescent="0.3">
      <c r="A10" s="33" t="s">
        <v>0</v>
      </c>
      <c r="B10" s="33" t="s">
        <v>1</v>
      </c>
      <c r="C10" s="33" t="s">
        <v>16</v>
      </c>
      <c r="D10" s="33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33" t="s">
        <v>34</v>
      </c>
      <c r="K10" s="33" t="s">
        <v>14</v>
      </c>
      <c r="L10" s="33" t="s">
        <v>15</v>
      </c>
      <c r="M10" s="33" t="s">
        <v>26</v>
      </c>
      <c r="N10" s="33" t="s">
        <v>27</v>
      </c>
      <c r="O10" s="33" t="s">
        <v>30</v>
      </c>
      <c r="P10" s="33" t="s">
        <v>3</v>
      </c>
      <c r="Q10" s="33" t="s">
        <v>4</v>
      </c>
    </row>
    <row r="11" spans="1:61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4"/>
      <c r="K11" s="34"/>
      <c r="L11" s="34"/>
      <c r="M11" s="34"/>
      <c r="N11" s="34"/>
      <c r="O11" s="34"/>
      <c r="P11" s="34"/>
      <c r="Q11" s="34"/>
    </row>
    <row r="12" spans="1:61" ht="28.95" customHeight="1" x14ac:dyDescent="0.3">
      <c r="A12" s="36"/>
      <c r="B12" s="36"/>
      <c r="C12" s="36"/>
      <c r="D12" s="36"/>
      <c r="E12" s="38"/>
      <c r="F12" s="30" t="s">
        <v>23</v>
      </c>
      <c r="G12" s="29" t="s">
        <v>24</v>
      </c>
      <c r="H12" s="29" t="s">
        <v>23</v>
      </c>
      <c r="I12" s="29" t="s">
        <v>24</v>
      </c>
      <c r="J12" s="29" t="s">
        <v>25</v>
      </c>
      <c r="K12" s="29" t="s">
        <v>18</v>
      </c>
      <c r="L12" s="29" t="s">
        <v>18</v>
      </c>
      <c r="M12" s="29" t="s">
        <v>19</v>
      </c>
      <c r="N12" s="29" t="s">
        <v>20</v>
      </c>
      <c r="O12" s="29" t="s">
        <v>20</v>
      </c>
      <c r="P12" s="29" t="s">
        <v>19</v>
      </c>
      <c r="Q12" s="29"/>
    </row>
    <row r="13" spans="1:61" s="4" customFormat="1" ht="12.75" customHeight="1" x14ac:dyDescent="0.2">
      <c r="A13" s="10" t="s">
        <v>43</v>
      </c>
      <c r="B13" s="11" t="s">
        <v>50</v>
      </c>
      <c r="C13" s="11" t="s">
        <v>56</v>
      </c>
      <c r="D13" s="22">
        <v>130000</v>
      </c>
      <c r="E13" s="22">
        <v>91000</v>
      </c>
      <c r="F13" s="11" t="s">
        <v>62</v>
      </c>
      <c r="G13" s="32" t="s">
        <v>75</v>
      </c>
      <c r="H13" s="11" t="s">
        <v>69</v>
      </c>
      <c r="I13" s="32" t="s">
        <v>75</v>
      </c>
      <c r="J13" s="13">
        <v>30</v>
      </c>
      <c r="K13" s="13">
        <v>14</v>
      </c>
      <c r="L13" s="13">
        <v>12</v>
      </c>
      <c r="M13" s="13">
        <v>4</v>
      </c>
      <c r="N13" s="13">
        <v>5</v>
      </c>
      <c r="O13" s="13">
        <v>5</v>
      </c>
      <c r="P13" s="13">
        <v>2</v>
      </c>
      <c r="Q13" s="14">
        <f>SUM(J13:P13)</f>
        <v>72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4" customFormat="1" ht="12.75" customHeight="1" x14ac:dyDescent="0.2">
      <c r="A14" s="16" t="s">
        <v>44</v>
      </c>
      <c r="B14" s="17" t="s">
        <v>51</v>
      </c>
      <c r="C14" s="17" t="s">
        <v>57</v>
      </c>
      <c r="D14" s="23">
        <v>201100</v>
      </c>
      <c r="E14" s="23">
        <v>140000</v>
      </c>
      <c r="F14" s="18" t="s">
        <v>76</v>
      </c>
      <c r="G14" s="19" t="s">
        <v>74</v>
      </c>
      <c r="H14" s="18" t="s">
        <v>70</v>
      </c>
      <c r="I14" s="19" t="s">
        <v>74</v>
      </c>
      <c r="J14" s="13">
        <v>30</v>
      </c>
      <c r="K14" s="13">
        <v>14</v>
      </c>
      <c r="L14" s="13">
        <v>10</v>
      </c>
      <c r="M14" s="13">
        <v>5</v>
      </c>
      <c r="N14" s="13">
        <v>9</v>
      </c>
      <c r="O14" s="13">
        <v>9</v>
      </c>
      <c r="P14" s="13">
        <v>4</v>
      </c>
      <c r="Q14" s="14">
        <f t="shared" ref="Q14:Q19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4" customFormat="1" ht="12.75" customHeight="1" x14ac:dyDescent="0.2">
      <c r="A15" s="16" t="s">
        <v>45</v>
      </c>
      <c r="B15" s="17" t="s">
        <v>51</v>
      </c>
      <c r="C15" s="17" t="s">
        <v>58</v>
      </c>
      <c r="D15" s="23">
        <v>239500</v>
      </c>
      <c r="E15" s="23">
        <v>167000</v>
      </c>
      <c r="F15" s="18" t="s">
        <v>64</v>
      </c>
      <c r="G15" s="19" t="s">
        <v>74</v>
      </c>
      <c r="H15" s="18" t="s">
        <v>71</v>
      </c>
      <c r="I15" s="19" t="s">
        <v>78</v>
      </c>
      <c r="J15" s="13">
        <v>35</v>
      </c>
      <c r="K15" s="13">
        <v>13</v>
      </c>
      <c r="L15" s="13">
        <v>13</v>
      </c>
      <c r="M15" s="13">
        <v>5</v>
      </c>
      <c r="N15" s="13">
        <v>8</v>
      </c>
      <c r="O15" s="13">
        <v>8</v>
      </c>
      <c r="P15" s="13">
        <v>4</v>
      </c>
      <c r="Q15" s="14">
        <f t="shared" si="0"/>
        <v>86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4" customFormat="1" ht="12.75" customHeight="1" x14ac:dyDescent="0.2">
      <c r="A16" s="16" t="s">
        <v>46</v>
      </c>
      <c r="B16" s="17" t="s">
        <v>52</v>
      </c>
      <c r="C16" s="17" t="s">
        <v>59</v>
      </c>
      <c r="D16" s="24">
        <v>248500</v>
      </c>
      <c r="E16" s="23">
        <v>124250</v>
      </c>
      <c r="F16" s="21" t="s">
        <v>65</v>
      </c>
      <c r="G16" s="19" t="s">
        <v>74</v>
      </c>
      <c r="H16" s="17" t="s">
        <v>72</v>
      </c>
      <c r="I16" s="19" t="s">
        <v>78</v>
      </c>
      <c r="J16" s="13">
        <v>30</v>
      </c>
      <c r="K16" s="13">
        <v>13</v>
      </c>
      <c r="L16" s="13">
        <v>10</v>
      </c>
      <c r="M16" s="13">
        <v>5</v>
      </c>
      <c r="N16" s="13">
        <v>7</v>
      </c>
      <c r="O16" s="13">
        <v>7</v>
      </c>
      <c r="P16" s="13">
        <v>5</v>
      </c>
      <c r="Q16" s="14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4" customFormat="1" ht="12.75" customHeight="1" x14ac:dyDescent="0.2">
      <c r="A17" s="16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35</v>
      </c>
      <c r="K17" s="13">
        <v>14</v>
      </c>
      <c r="L17" s="13">
        <v>12</v>
      </c>
      <c r="M17" s="13">
        <v>4</v>
      </c>
      <c r="N17" s="13">
        <v>7</v>
      </c>
      <c r="O17" s="13">
        <v>7</v>
      </c>
      <c r="P17" s="13">
        <v>4</v>
      </c>
      <c r="Q17" s="14">
        <f t="shared" si="0"/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4" customFormat="1" x14ac:dyDescent="0.2">
      <c r="A18" s="16" t="s">
        <v>48</v>
      </c>
      <c r="B18" s="17" t="s">
        <v>54</v>
      </c>
      <c r="C18" s="17" t="s">
        <v>61</v>
      </c>
      <c r="D18" s="23">
        <v>182060</v>
      </c>
      <c r="E18" s="23">
        <v>48000</v>
      </c>
      <c r="F18" s="18" t="s">
        <v>67</v>
      </c>
      <c r="G18" s="19" t="s">
        <v>74</v>
      </c>
      <c r="H18" s="17" t="s">
        <v>65</v>
      </c>
      <c r="I18" s="19" t="s">
        <v>74</v>
      </c>
      <c r="J18" s="13">
        <v>35</v>
      </c>
      <c r="K18" s="13">
        <v>14</v>
      </c>
      <c r="L18" s="13">
        <v>12</v>
      </c>
      <c r="M18" s="13">
        <v>5</v>
      </c>
      <c r="N18" s="13">
        <v>9</v>
      </c>
      <c r="O18" s="13">
        <v>9</v>
      </c>
      <c r="P18" s="13">
        <v>4</v>
      </c>
      <c r="Q18" s="14">
        <f t="shared" si="0"/>
        <v>88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4" customFormat="1" ht="12.75" customHeight="1" x14ac:dyDescent="0.2">
      <c r="A19" s="10" t="s">
        <v>49</v>
      </c>
      <c r="B19" s="11" t="s">
        <v>55</v>
      </c>
      <c r="C19" s="11" t="s">
        <v>77</v>
      </c>
      <c r="D19" s="25">
        <v>1009000</v>
      </c>
      <c r="E19" s="25">
        <v>499000</v>
      </c>
      <c r="F19" s="17" t="s">
        <v>68</v>
      </c>
      <c r="G19" s="19" t="s">
        <v>74</v>
      </c>
      <c r="H19" s="17" t="s">
        <v>63</v>
      </c>
      <c r="I19" s="19" t="s">
        <v>74</v>
      </c>
      <c r="J19" s="13">
        <v>30</v>
      </c>
      <c r="K19" s="13">
        <v>13</v>
      </c>
      <c r="L19" s="13">
        <v>10</v>
      </c>
      <c r="M19" s="13">
        <v>5</v>
      </c>
      <c r="N19" s="13">
        <v>4</v>
      </c>
      <c r="O19" s="13">
        <v>4</v>
      </c>
      <c r="P19" s="13">
        <v>3</v>
      </c>
      <c r="Q19" s="14">
        <f t="shared" si="0"/>
        <v>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x14ac:dyDescent="0.3">
      <c r="D20" s="26">
        <f>SUM(D13:D19)</f>
        <v>2269850</v>
      </c>
      <c r="E20" s="26">
        <f>SUM(E13:E19)</f>
        <v>1219250</v>
      </c>
      <c r="F20" s="26"/>
      <c r="G20" s="27"/>
      <c r="H20" s="27"/>
      <c r="I20" s="28"/>
      <c r="J20" s="28"/>
      <c r="K20" s="28"/>
      <c r="L20" s="28"/>
      <c r="M20" s="28"/>
      <c r="N20" s="28"/>
      <c r="O20" s="28"/>
      <c r="P20" s="28"/>
      <c r="Q20" s="28"/>
    </row>
    <row r="21" spans="1:61" x14ac:dyDescent="0.3">
      <c r="D21" s="28"/>
      <c r="E21" s="26"/>
      <c r="F21" s="26"/>
      <c r="G21" s="26"/>
      <c r="H21" s="26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40" sqref="J13:J19" xr:uid="{12EB7813-6412-4118-8B4D-7BA53E7FB306}">
      <formula1>40</formula1>
    </dataValidation>
    <dataValidation type="decimal" operator="lessThanOrEqual" allowBlank="1" showInputMessage="1" showErrorMessage="1" error="max. 15" sqref="K13:L19" xr:uid="{2FE455FB-D308-4442-B0F3-9AC48CE94F88}">
      <formula1>15</formula1>
    </dataValidation>
    <dataValidation type="decimal" operator="lessThanOrEqual" allowBlank="1" showInputMessage="1" showErrorMessage="1" error="max. 10" sqref="N13:O19" xr:uid="{7FAFC6E0-687E-4DC8-9B07-40A1183BE688}">
      <formula1>10</formula1>
    </dataValidation>
    <dataValidation type="decimal" operator="lessThanOrEqual" allowBlank="1" showInputMessage="1" showErrorMessage="1" error="max. 5" sqref="M13:M19 P13:P19" xr:uid="{D8B569A7-FD15-4F20-A8DD-2644EED2CE3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0831-7CA3-4233-84EF-07B2A9DBA932}">
  <dimension ref="A1:BI2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6" style="2" customWidth="1"/>
    <col min="3" max="3" width="55.332031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61" ht="38.25" customHeight="1" x14ac:dyDescent="0.3">
      <c r="A1" s="1" t="s">
        <v>35</v>
      </c>
    </row>
    <row r="2" spans="1:61" ht="15" customHeight="1" x14ac:dyDescent="0.3">
      <c r="A2" s="5" t="s">
        <v>38</v>
      </c>
      <c r="D2" s="5" t="s">
        <v>21</v>
      </c>
    </row>
    <row r="3" spans="1:61" ht="15" customHeight="1" x14ac:dyDescent="0.3">
      <c r="A3" s="5" t="s">
        <v>39</v>
      </c>
      <c r="D3" s="2" t="s">
        <v>31</v>
      </c>
    </row>
    <row r="4" spans="1:61" ht="15" customHeight="1" x14ac:dyDescent="0.3">
      <c r="A4" s="5" t="s">
        <v>40</v>
      </c>
      <c r="D4" s="2" t="s">
        <v>32</v>
      </c>
    </row>
    <row r="5" spans="1:61" ht="15" customHeight="1" x14ac:dyDescent="0.3">
      <c r="A5" s="5" t="s">
        <v>37</v>
      </c>
      <c r="D5" s="2" t="s">
        <v>33</v>
      </c>
    </row>
    <row r="6" spans="1:61" ht="15" customHeight="1" x14ac:dyDescent="0.3">
      <c r="A6" s="35" t="s">
        <v>42</v>
      </c>
      <c r="B6" s="35"/>
      <c r="C6" s="35"/>
    </row>
    <row r="7" spans="1:61" ht="15" customHeight="1" x14ac:dyDescent="0.3">
      <c r="D7" s="5" t="s">
        <v>22</v>
      </c>
    </row>
    <row r="8" spans="1:61" ht="15" customHeight="1" x14ac:dyDescent="0.3">
      <c r="A8" s="9" t="s">
        <v>41</v>
      </c>
      <c r="D8" s="43" t="s">
        <v>36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61" ht="15" customHeight="1" x14ac:dyDescent="0.3">
      <c r="A9" s="5"/>
    </row>
    <row r="10" spans="1:61" ht="26.4" customHeight="1" x14ac:dyDescent="0.3">
      <c r="A10" s="33" t="s">
        <v>0</v>
      </c>
      <c r="B10" s="33" t="s">
        <v>1</v>
      </c>
      <c r="C10" s="33" t="s">
        <v>16</v>
      </c>
      <c r="D10" s="33" t="s">
        <v>13</v>
      </c>
      <c r="E10" s="37" t="s">
        <v>2</v>
      </c>
      <c r="F10" s="39" t="s">
        <v>28</v>
      </c>
      <c r="G10" s="40"/>
      <c r="H10" s="39" t="s">
        <v>29</v>
      </c>
      <c r="I10" s="40"/>
      <c r="J10" s="33" t="s">
        <v>34</v>
      </c>
      <c r="K10" s="33" t="s">
        <v>14</v>
      </c>
      <c r="L10" s="33" t="s">
        <v>15</v>
      </c>
      <c r="M10" s="33" t="s">
        <v>26</v>
      </c>
      <c r="N10" s="33" t="s">
        <v>27</v>
      </c>
      <c r="O10" s="33" t="s">
        <v>30</v>
      </c>
      <c r="P10" s="33" t="s">
        <v>3</v>
      </c>
      <c r="Q10" s="33" t="s">
        <v>4</v>
      </c>
    </row>
    <row r="11" spans="1:61" ht="59.4" customHeight="1" x14ac:dyDescent="0.3">
      <c r="A11" s="36"/>
      <c r="B11" s="36"/>
      <c r="C11" s="36"/>
      <c r="D11" s="36"/>
      <c r="E11" s="38"/>
      <c r="F11" s="41"/>
      <c r="G11" s="42"/>
      <c r="H11" s="41"/>
      <c r="I11" s="42"/>
      <c r="J11" s="34"/>
      <c r="K11" s="34"/>
      <c r="L11" s="34"/>
      <c r="M11" s="34"/>
      <c r="N11" s="34"/>
      <c r="O11" s="34"/>
      <c r="P11" s="34"/>
      <c r="Q11" s="34"/>
    </row>
    <row r="12" spans="1:61" ht="28.95" customHeight="1" x14ac:dyDescent="0.3">
      <c r="A12" s="36"/>
      <c r="B12" s="36"/>
      <c r="C12" s="36"/>
      <c r="D12" s="36"/>
      <c r="E12" s="38"/>
      <c r="F12" s="30" t="s">
        <v>23</v>
      </c>
      <c r="G12" s="29" t="s">
        <v>24</v>
      </c>
      <c r="H12" s="29" t="s">
        <v>23</v>
      </c>
      <c r="I12" s="29" t="s">
        <v>24</v>
      </c>
      <c r="J12" s="29" t="s">
        <v>25</v>
      </c>
      <c r="K12" s="29" t="s">
        <v>18</v>
      </c>
      <c r="L12" s="29" t="s">
        <v>18</v>
      </c>
      <c r="M12" s="29" t="s">
        <v>19</v>
      </c>
      <c r="N12" s="29" t="s">
        <v>20</v>
      </c>
      <c r="O12" s="29" t="s">
        <v>20</v>
      </c>
      <c r="P12" s="29" t="s">
        <v>19</v>
      </c>
      <c r="Q12" s="29"/>
    </row>
    <row r="13" spans="1:61" s="4" customFormat="1" ht="12.75" customHeight="1" x14ac:dyDescent="0.2">
      <c r="A13" s="10" t="s">
        <v>43</v>
      </c>
      <c r="B13" s="11" t="s">
        <v>50</v>
      </c>
      <c r="C13" s="11" t="s">
        <v>56</v>
      </c>
      <c r="D13" s="22">
        <v>130000</v>
      </c>
      <c r="E13" s="22">
        <v>91000</v>
      </c>
      <c r="F13" s="11" t="s">
        <v>62</v>
      </c>
      <c r="G13" s="32" t="s">
        <v>75</v>
      </c>
      <c r="H13" s="11" t="s">
        <v>69</v>
      </c>
      <c r="I13" s="32" t="s">
        <v>75</v>
      </c>
      <c r="J13" s="13">
        <v>30</v>
      </c>
      <c r="K13" s="13">
        <v>12</v>
      </c>
      <c r="L13" s="13">
        <v>13</v>
      </c>
      <c r="M13" s="13">
        <v>3</v>
      </c>
      <c r="N13" s="13">
        <v>7</v>
      </c>
      <c r="O13" s="13">
        <v>4</v>
      </c>
      <c r="P13" s="13">
        <v>2</v>
      </c>
      <c r="Q13" s="14">
        <f>SUM(J13:P13)</f>
        <v>71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1" s="4" customFormat="1" ht="12.75" customHeight="1" x14ac:dyDescent="0.2">
      <c r="A14" s="16" t="s">
        <v>44</v>
      </c>
      <c r="B14" s="17" t="s">
        <v>51</v>
      </c>
      <c r="C14" s="17" t="s">
        <v>57</v>
      </c>
      <c r="D14" s="23">
        <v>201100</v>
      </c>
      <c r="E14" s="23">
        <v>140000</v>
      </c>
      <c r="F14" s="18" t="s">
        <v>76</v>
      </c>
      <c r="G14" s="19" t="s">
        <v>74</v>
      </c>
      <c r="H14" s="18" t="s">
        <v>70</v>
      </c>
      <c r="I14" s="19" t="s">
        <v>74</v>
      </c>
      <c r="J14" s="13">
        <v>32</v>
      </c>
      <c r="K14" s="13">
        <v>14</v>
      </c>
      <c r="L14" s="13">
        <v>6</v>
      </c>
      <c r="M14" s="13">
        <v>5</v>
      </c>
      <c r="N14" s="13">
        <v>9</v>
      </c>
      <c r="O14" s="13">
        <v>9</v>
      </c>
      <c r="P14" s="13">
        <v>5</v>
      </c>
      <c r="Q14" s="14">
        <f t="shared" ref="Q14:Q19" si="0">SUM(J14:P14)</f>
        <v>80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s="4" customFormat="1" ht="12.75" customHeight="1" x14ac:dyDescent="0.2">
      <c r="A15" s="16" t="s">
        <v>45</v>
      </c>
      <c r="B15" s="17" t="s">
        <v>51</v>
      </c>
      <c r="C15" s="17" t="s">
        <v>58</v>
      </c>
      <c r="D15" s="23">
        <v>239500</v>
      </c>
      <c r="E15" s="23">
        <v>167000</v>
      </c>
      <c r="F15" s="18" t="s">
        <v>64</v>
      </c>
      <c r="G15" s="19" t="s">
        <v>74</v>
      </c>
      <c r="H15" s="18" t="s">
        <v>71</v>
      </c>
      <c r="I15" s="19" t="s">
        <v>78</v>
      </c>
      <c r="J15" s="13">
        <v>33</v>
      </c>
      <c r="K15" s="13">
        <v>11</v>
      </c>
      <c r="L15" s="13">
        <v>14</v>
      </c>
      <c r="M15" s="13">
        <v>5</v>
      </c>
      <c r="N15" s="13">
        <v>8</v>
      </c>
      <c r="O15" s="13">
        <v>9</v>
      </c>
      <c r="P15" s="13">
        <v>5</v>
      </c>
      <c r="Q15" s="14">
        <f t="shared" si="0"/>
        <v>85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1:61" s="4" customFormat="1" ht="12.75" customHeight="1" x14ac:dyDescent="0.2">
      <c r="A16" s="16" t="s">
        <v>46</v>
      </c>
      <c r="B16" s="17" t="s">
        <v>52</v>
      </c>
      <c r="C16" s="17" t="s">
        <v>59</v>
      </c>
      <c r="D16" s="24">
        <v>248500</v>
      </c>
      <c r="E16" s="23">
        <v>124250</v>
      </c>
      <c r="F16" s="21" t="s">
        <v>65</v>
      </c>
      <c r="G16" s="19" t="s">
        <v>74</v>
      </c>
      <c r="H16" s="17" t="s">
        <v>72</v>
      </c>
      <c r="I16" s="19" t="s">
        <v>78</v>
      </c>
      <c r="J16" s="13">
        <v>32</v>
      </c>
      <c r="K16" s="13">
        <v>11</v>
      </c>
      <c r="L16" s="13">
        <v>13</v>
      </c>
      <c r="M16" s="13">
        <v>4</v>
      </c>
      <c r="N16" s="13">
        <v>9</v>
      </c>
      <c r="O16" s="13">
        <v>8</v>
      </c>
      <c r="P16" s="13">
        <v>5</v>
      </c>
      <c r="Q16" s="14">
        <f t="shared" si="0"/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4" customFormat="1" ht="12.75" customHeight="1" x14ac:dyDescent="0.2">
      <c r="A17" s="16" t="s">
        <v>47</v>
      </c>
      <c r="B17" s="17" t="s">
        <v>53</v>
      </c>
      <c r="C17" s="17" t="s">
        <v>60</v>
      </c>
      <c r="D17" s="23">
        <v>259690</v>
      </c>
      <c r="E17" s="23">
        <v>150000</v>
      </c>
      <c r="F17" s="17" t="s">
        <v>66</v>
      </c>
      <c r="G17" s="19" t="s">
        <v>74</v>
      </c>
      <c r="H17" s="17" t="s">
        <v>73</v>
      </c>
      <c r="I17" s="19" t="s">
        <v>74</v>
      </c>
      <c r="J17" s="13">
        <v>33</v>
      </c>
      <c r="K17" s="13">
        <v>12</v>
      </c>
      <c r="L17" s="13">
        <v>13</v>
      </c>
      <c r="M17" s="13">
        <v>4</v>
      </c>
      <c r="N17" s="13">
        <v>7</v>
      </c>
      <c r="O17" s="13">
        <v>7</v>
      </c>
      <c r="P17" s="13">
        <v>3</v>
      </c>
      <c r="Q17" s="14">
        <f t="shared" si="0"/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4" customFormat="1" x14ac:dyDescent="0.2">
      <c r="A18" s="16" t="s">
        <v>48</v>
      </c>
      <c r="B18" s="17" t="s">
        <v>54</v>
      </c>
      <c r="C18" s="17" t="s">
        <v>61</v>
      </c>
      <c r="D18" s="23">
        <v>182060</v>
      </c>
      <c r="E18" s="23">
        <v>48000</v>
      </c>
      <c r="F18" s="18" t="s">
        <v>67</v>
      </c>
      <c r="G18" s="19" t="s">
        <v>74</v>
      </c>
      <c r="H18" s="17" t="s">
        <v>65</v>
      </c>
      <c r="I18" s="19" t="s">
        <v>74</v>
      </c>
      <c r="J18" s="13">
        <v>33</v>
      </c>
      <c r="K18" s="13">
        <v>13</v>
      </c>
      <c r="L18" s="13">
        <v>11</v>
      </c>
      <c r="M18" s="13">
        <v>5</v>
      </c>
      <c r="N18" s="13">
        <v>9</v>
      </c>
      <c r="O18" s="13">
        <v>9</v>
      </c>
      <c r="P18" s="13">
        <v>4</v>
      </c>
      <c r="Q18" s="14">
        <f t="shared" si="0"/>
        <v>84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4" customFormat="1" ht="12.75" customHeight="1" x14ac:dyDescent="0.2">
      <c r="A19" s="10" t="s">
        <v>49</v>
      </c>
      <c r="B19" s="11" t="s">
        <v>55</v>
      </c>
      <c r="C19" s="11" t="s">
        <v>77</v>
      </c>
      <c r="D19" s="25">
        <v>1009000</v>
      </c>
      <c r="E19" s="25">
        <v>499000</v>
      </c>
      <c r="F19" s="17" t="s">
        <v>68</v>
      </c>
      <c r="G19" s="19" t="s">
        <v>74</v>
      </c>
      <c r="H19" s="17" t="s">
        <v>63</v>
      </c>
      <c r="I19" s="19" t="s">
        <v>74</v>
      </c>
      <c r="J19" s="13">
        <v>30</v>
      </c>
      <c r="K19" s="13">
        <v>14</v>
      </c>
      <c r="L19" s="13">
        <v>12</v>
      </c>
      <c r="M19" s="13">
        <v>4</v>
      </c>
      <c r="N19" s="13">
        <v>2</v>
      </c>
      <c r="O19" s="13">
        <v>5</v>
      </c>
      <c r="P19" s="13">
        <v>5</v>
      </c>
      <c r="Q19" s="14">
        <f t="shared" si="0"/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x14ac:dyDescent="0.3">
      <c r="D20" s="26">
        <f>SUM(D13:D19)</f>
        <v>2269850</v>
      </c>
      <c r="E20" s="26">
        <f>SUM(E13:E19)</f>
        <v>1219250</v>
      </c>
      <c r="F20" s="26"/>
      <c r="G20" s="27"/>
      <c r="H20" s="27"/>
      <c r="I20" s="28"/>
      <c r="J20" s="28"/>
      <c r="K20" s="28"/>
      <c r="L20" s="28"/>
      <c r="M20" s="28"/>
      <c r="N20" s="28"/>
      <c r="O20" s="28"/>
      <c r="P20" s="28"/>
      <c r="Q20" s="28"/>
    </row>
    <row r="21" spans="1:61" x14ac:dyDescent="0.3">
      <c r="D21" s="28"/>
      <c r="E21" s="26"/>
      <c r="F21" s="26"/>
      <c r="G21" s="26"/>
      <c r="H21" s="26"/>
      <c r="I21" s="28"/>
      <c r="J21" s="28"/>
      <c r="K21" s="28"/>
      <c r="L21" s="28"/>
      <c r="M21" s="28"/>
      <c r="N21" s="28"/>
      <c r="O21" s="28"/>
      <c r="P21" s="28"/>
    </row>
  </sheetData>
  <mergeCells count="17">
    <mergeCell ref="Q10:Q11"/>
    <mergeCell ref="K10:K11"/>
    <mergeCell ref="L10:L11"/>
    <mergeCell ref="M10:M11"/>
    <mergeCell ref="N10:N11"/>
    <mergeCell ref="O10:O11"/>
    <mergeCell ref="P10:P11"/>
    <mergeCell ref="A6:C6"/>
    <mergeCell ref="D8:Q8"/>
    <mergeCell ref="A10:A12"/>
    <mergeCell ref="B10:B12"/>
    <mergeCell ref="C10:C12"/>
    <mergeCell ref="D10:D12"/>
    <mergeCell ref="E10:E12"/>
    <mergeCell ref="F10:G11"/>
    <mergeCell ref="H10:I11"/>
    <mergeCell ref="J10:J11"/>
  </mergeCells>
  <dataValidations count="4">
    <dataValidation type="decimal" operator="lessThanOrEqual" allowBlank="1" showInputMessage="1" showErrorMessage="1" error="max. 5" sqref="M13:M19 P13:P19" xr:uid="{36E3E1A1-2B47-4ADF-9ACE-4D30758E948B}">
      <formula1>5</formula1>
    </dataValidation>
    <dataValidation type="decimal" operator="lessThanOrEqual" allowBlank="1" showInputMessage="1" showErrorMessage="1" error="max. 10" sqref="N13:O19" xr:uid="{D2AF7153-092D-4EE2-B885-054FB09CAB10}">
      <formula1>10</formula1>
    </dataValidation>
    <dataValidation type="decimal" operator="lessThanOrEqual" allowBlank="1" showInputMessage="1" showErrorMessage="1" error="max. 15" sqref="K13:L19" xr:uid="{5A4C40D8-50F0-45ED-B6DE-E69DED7DD219}">
      <formula1>15</formula1>
    </dataValidation>
    <dataValidation type="decimal" operator="lessThanOrEqual" allowBlank="1" showInputMessage="1" showErrorMessage="1" error="max. 40" sqref="J13:J19" xr:uid="{BE82BC3B-8449-407D-82DA-1E5D38238D74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neperiodicke publikace</vt:lpstr>
      <vt:lpstr>JarK</vt:lpstr>
      <vt:lpstr>JK</vt:lpstr>
      <vt:lpstr>MŠ</vt:lpstr>
      <vt:lpstr>OZ</vt:lpstr>
      <vt:lpstr>TCD</vt:lpstr>
      <vt:lpstr>'neperiodicke publikace'!Oblast_tisku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2020-06-15T13:40:53Z</dcterms:modified>
</cp:coreProperties>
</file>