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6. jednání\"/>
    </mc:Choice>
  </mc:AlternateContent>
  <xr:revisionPtr revIDLastSave="0" documentId="13_ncr:1_{3F6644E2-0312-4F28-A281-C32B414344B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onference a vyzkum" sheetId="2" r:id="rId1"/>
    <sheet name="HB" sheetId="3" r:id="rId2"/>
    <sheet name="JK" sheetId="4" r:id="rId3"/>
    <sheet name="MŠ" sheetId="5" r:id="rId4"/>
    <sheet name="OZ" sheetId="6" r:id="rId5"/>
    <sheet name="TCD" sheetId="7" r:id="rId6"/>
  </sheets>
  <definedNames>
    <definedName name="_xlnm._FilterDatabase" localSheetId="0" hidden="1">'konference a vyzkum'!$A$14:$Y$17</definedName>
    <definedName name="_xlnm.Print_Area" localSheetId="0">'konference a vyzkum'!$A$1:$Y$24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7" l="1"/>
  <c r="D18" i="7"/>
  <c r="Q17" i="7"/>
  <c r="Q16" i="7"/>
  <c r="Q15" i="7"/>
  <c r="Q14" i="7"/>
  <c r="E18" i="6"/>
  <c r="D18" i="6"/>
  <c r="Q17" i="6"/>
  <c r="Q16" i="6"/>
  <c r="Q15" i="6"/>
  <c r="Q14" i="6"/>
  <c r="E18" i="5"/>
  <c r="D18" i="5"/>
  <c r="Q17" i="5"/>
  <c r="Q16" i="5"/>
  <c r="Q15" i="5"/>
  <c r="Q14" i="5"/>
  <c r="E18" i="4"/>
  <c r="D18" i="4"/>
  <c r="Q17" i="4"/>
  <c r="Q16" i="4"/>
  <c r="Q15" i="4"/>
  <c r="Q14" i="4"/>
  <c r="Q15" i="3"/>
  <c r="Q16" i="3"/>
  <c r="Q17" i="3"/>
  <c r="Q14" i="3"/>
  <c r="E18" i="3"/>
  <c r="D18" i="3"/>
  <c r="E18" i="2" l="1"/>
  <c r="D18" i="2"/>
  <c r="R18" i="2" l="1"/>
  <c r="R19" i="2" s="1"/>
</calcChain>
</file>

<file path=xl/sharedStrings.xml><?xml version="1.0" encoding="utf-8"?>
<sst xmlns="http://schemas.openxmlformats.org/spreadsheetml/2006/main" count="446" uniqueCount="72">
  <si>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</si>
  <si>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</si>
  <si>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</si>
  <si>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</si>
  <si>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</si>
  <si>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</si>
  <si>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</si>
  <si>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</si>
  <si>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</si>
  <si>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</si>
  <si>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</si>
  <si>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</si>
  <si>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</si>
  <si>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</si>
  <si>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</si>
  <si>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</si>
  <si>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</si>
  <si>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</si>
  <si>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</si>
  <si>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</si>
  <si>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</si>
  <si>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</si>
  <si>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</si>
  <si>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</si>
  <si>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</si>
  <si>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</si>
  <si>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</si>
  <si>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</si>
  <si>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</si>
  <si>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</si>
  <si>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Konference a výzkumné projekty v oblasti filmové vědy</t>
  </si>
  <si>
    <t xml:space="preserve">1. podpora výzkumu s důrazem na základní výzkum v oblasti české kinematografie </t>
  </si>
  <si>
    <t xml:space="preserve">3. podpora rozvoje oboru filmových a audiovizuálních studií </t>
  </si>
  <si>
    <t>4. zapojení filmových studií do evropského prostředí a posílení jejich mezinárodní konkurenceschopnosti</t>
  </si>
  <si>
    <t>5. podpora rozvoje kinematografie prostřednictvím kvalifikované reflexe</t>
  </si>
  <si>
    <t>Podpora kinematografie je určena pro pořádání odborné konference s národním či mezinárodním významem nebo výzkumné projekty v oblasti filmové vědy.</t>
  </si>
  <si>
    <t xml:space="preserve">Odborná a/nebo programová kvalita projektu </t>
  </si>
  <si>
    <r>
      <t xml:space="preserve">Dotační okruh: </t>
    </r>
    <r>
      <rPr>
        <sz val="9.5"/>
        <color theme="1"/>
        <rFont val="Arial"/>
        <family val="2"/>
        <charset val="238"/>
      </rPr>
      <t>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</si>
  <si>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</si>
  <si>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2020-6-1-11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</si>
  <si>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17.1.2020-17.2.2020</t>
    </r>
  </si>
  <si>
    <r>
      <t xml:space="preserve">Finanční alokace: </t>
    </r>
    <r>
      <rPr>
        <sz val="9.5"/>
        <rFont val="Arial"/>
        <family val="2"/>
        <charset val="238"/>
      </rPr>
      <t>1 000 000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</si>
  <si>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konference nejpozději do 30. června 2021, </t>
    </r>
  </si>
  <si>
    <t xml:space="preserve">výzkumné projekty nejpozději do 30. září 2023                                                     </t>
  </si>
  <si>
    <t>2. podpora odborné publikační a konferenční činnosti v oblastivědy a výzkumu</t>
  </si>
  <si>
    <t>3489/2020</t>
  </si>
  <si>
    <t>3490/2020</t>
  </si>
  <si>
    <t>3491/2020</t>
  </si>
  <si>
    <t>3494/2020</t>
  </si>
  <si>
    <t>Panorama české střihové skladby</t>
  </si>
  <si>
    <t>FLOW konference: Kurikulární pasti mediálních studií</t>
  </si>
  <si>
    <t>Rukopisy Karla Vachka</t>
  </si>
  <si>
    <t>Move It On</t>
  </si>
  <si>
    <t>Kouzelná střižna s.r.o.</t>
  </si>
  <si>
    <t>Univerzita Palackého v Olomouci v.š.</t>
  </si>
  <si>
    <t>Větrné mlýny s.r.o.</t>
  </si>
  <si>
    <t>DOK.Incubator z.s.</t>
  </si>
  <si>
    <t>ano</t>
  </si>
  <si>
    <t>Korda, Jakub</t>
  </si>
  <si>
    <t>Baslarová, Iva</t>
  </si>
  <si>
    <t>Česálková, Lucie</t>
  </si>
  <si>
    <t xml:space="preserve">Jílek, Jan </t>
  </si>
  <si>
    <t>Blažek, Petr</t>
  </si>
  <si>
    <t>Voráč, Jiří</t>
  </si>
  <si>
    <t>Szczepanik, Petr</t>
  </si>
  <si>
    <t>Prokopová, Alena</t>
  </si>
  <si>
    <t>ne</t>
  </si>
  <si>
    <t>x</t>
  </si>
  <si>
    <t>Realizační strategie</t>
  </si>
  <si>
    <t>neinvestiční dotace</t>
  </si>
  <si>
    <t>80%</t>
  </si>
  <si>
    <t>30. 11. 2020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</si>
</sst>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1" fontId="3" fillId="2" borderId="3" xfId="0" applyNumberFormat="1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wrapText="1"/>
    </xf>
    <xf numFmtId="3" fontId="7" fillId="0" borderId="1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left" vertical="top" wrapText="1"/>
    </xf>
    <xf numFmtId="1" fontId="3" fillId="0" borderId="11" xfId="0" applyNumberFormat="1" applyFont="1" applyFill="1" applyBorder="1" applyAlignment="1">
      <alignment horizontal="left" vertical="top"/>
    </xf>
    <xf numFmtId="0" fontId="6" fillId="0" borderId="11" xfId="0" applyFont="1" applyFill="1" applyBorder="1" applyAlignment="1"/>
    <xf numFmtId="3" fontId="6" fillId="0" borderId="11" xfId="0" applyNumberFormat="1" applyFont="1" applyFill="1" applyBorder="1" applyAlignment="1">
      <alignment wrapText="1"/>
    </xf>
    <xf numFmtId="0" fontId="6" fillId="0" borderId="11" xfId="0" applyFont="1" applyBorder="1" applyAlignment="1">
      <alignment horizontal="center" wrapText="1"/>
    </xf>
    <xf numFmtId="9" fontId="6" fillId="0" borderId="11" xfId="0" applyNumberFormat="1" applyFont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vertical="top"/>
    </xf>
    <xf numFmtId="3" fontId="3" fillId="2" borderId="0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horizontal="center" vertical="top"/>
    </xf>
    <xf numFmtId="14" fontId="6" fillId="0" borderId="11" xfId="0" applyNumberFormat="1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9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7.441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88" ht="38.25" customHeight="1" x14ac:dyDescent="0.3">
      <c r="A1" s="1" t="s">
        <v>30</v>
      </c>
    </row>
    <row r="2" spans="1:88" ht="12.75" customHeight="1" x14ac:dyDescent="0.3">
      <c r="A2" s="9" t="s">
        <v>39</v>
      </c>
      <c r="D2" s="9" t="s">
        <v>21</v>
      </c>
    </row>
    <row r="3" spans="1:88" ht="12.75" customHeight="1" x14ac:dyDescent="0.3">
      <c r="A3" s="9" t="s">
        <v>37</v>
      </c>
      <c r="D3" s="2" t="s">
        <v>31</v>
      </c>
    </row>
    <row r="4" spans="1:88" ht="12.75" customHeight="1" x14ac:dyDescent="0.3">
      <c r="A4" s="9" t="s">
        <v>40</v>
      </c>
      <c r="D4" s="2" t="s">
        <v>44</v>
      </c>
    </row>
    <row r="5" spans="1:88" ht="12.75" customHeight="1" x14ac:dyDescent="0.3">
      <c r="A5" s="9" t="s">
        <v>41</v>
      </c>
      <c r="D5" s="2" t="s">
        <v>32</v>
      </c>
    </row>
    <row r="6" spans="1:88" ht="12.75" customHeight="1" x14ac:dyDescent="0.3">
      <c r="A6" s="29" t="s">
        <v>42</v>
      </c>
      <c r="B6" s="29"/>
      <c r="C6" s="29"/>
      <c r="D6" s="2" t="s">
        <v>33</v>
      </c>
    </row>
    <row r="7" spans="1:88" ht="12.75" customHeight="1" x14ac:dyDescent="0.3">
      <c r="A7" s="2" t="s">
        <v>43</v>
      </c>
      <c r="D7" s="2" t="s">
        <v>34</v>
      </c>
    </row>
    <row r="8" spans="1:88" ht="12.75" customHeight="1" x14ac:dyDescent="0.3">
      <c r="A8" s="11" t="s">
        <v>38</v>
      </c>
      <c r="D8" s="9" t="s">
        <v>22</v>
      </c>
    </row>
    <row r="9" spans="1:88" ht="12.75" customHeight="1" x14ac:dyDescent="0.3">
      <c r="D9" s="39" t="s">
        <v>35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88" ht="12.75" customHeight="1" x14ac:dyDescent="0.3">
      <c r="A10" s="9"/>
    </row>
    <row r="11" spans="1:88" ht="26.4" customHeight="1" x14ac:dyDescent="0.3">
      <c r="A11" s="30" t="s">
        <v>0</v>
      </c>
      <c r="B11" s="30" t="s">
        <v>1</v>
      </c>
      <c r="C11" s="30" t="s">
        <v>16</v>
      </c>
      <c r="D11" s="30" t="s">
        <v>13</v>
      </c>
      <c r="E11" s="33" t="s">
        <v>2</v>
      </c>
      <c r="F11" s="35" t="s">
        <v>28</v>
      </c>
      <c r="G11" s="36"/>
      <c r="H11" s="35" t="s">
        <v>29</v>
      </c>
      <c r="I11" s="36"/>
      <c r="J11" s="30" t="s">
        <v>36</v>
      </c>
      <c r="K11" s="30" t="s">
        <v>14</v>
      </c>
      <c r="L11" s="30" t="s">
        <v>15</v>
      </c>
      <c r="M11" s="30" t="s">
        <v>26</v>
      </c>
      <c r="N11" s="30" t="s">
        <v>27</v>
      </c>
      <c r="O11" s="30" t="s">
        <v>68</v>
      </c>
      <c r="P11" s="30" t="s">
        <v>3</v>
      </c>
      <c r="Q11" s="30" t="s">
        <v>4</v>
      </c>
      <c r="R11" s="30" t="s">
        <v>5</v>
      </c>
      <c r="S11" s="30" t="s">
        <v>6</v>
      </c>
      <c r="T11" s="30" t="s">
        <v>7</v>
      </c>
      <c r="U11" s="30" t="s">
        <v>8</v>
      </c>
      <c r="V11" s="30" t="s">
        <v>9</v>
      </c>
      <c r="W11" s="30" t="s">
        <v>10</v>
      </c>
      <c r="X11" s="30" t="s">
        <v>11</v>
      </c>
      <c r="Y11" s="30" t="s">
        <v>12</v>
      </c>
    </row>
    <row r="12" spans="1:88" ht="59.4" customHeight="1" x14ac:dyDescent="0.3">
      <c r="A12" s="32"/>
      <c r="B12" s="32"/>
      <c r="C12" s="32"/>
      <c r="D12" s="32"/>
      <c r="E12" s="34"/>
      <c r="F12" s="37"/>
      <c r="G12" s="38"/>
      <c r="H12" s="37"/>
      <c r="I12" s="38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88" ht="38.25" customHeight="1" x14ac:dyDescent="0.3">
      <c r="A13" s="32"/>
      <c r="B13" s="32"/>
      <c r="C13" s="32"/>
      <c r="D13" s="32"/>
      <c r="E13" s="34"/>
      <c r="F13" s="13" t="s">
        <v>23</v>
      </c>
      <c r="G13" s="12" t="s">
        <v>24</v>
      </c>
      <c r="H13" s="12" t="s">
        <v>23</v>
      </c>
      <c r="I13" s="14" t="s">
        <v>24</v>
      </c>
      <c r="J13" s="14" t="s">
        <v>25</v>
      </c>
      <c r="K13" s="14" t="s">
        <v>18</v>
      </c>
      <c r="L13" s="14" t="s">
        <v>18</v>
      </c>
      <c r="M13" s="14" t="s">
        <v>19</v>
      </c>
      <c r="N13" s="14" t="s">
        <v>20</v>
      </c>
      <c r="O13" s="14" t="s">
        <v>20</v>
      </c>
      <c r="P13" s="14" t="s">
        <v>19</v>
      </c>
      <c r="Q13" s="14"/>
      <c r="R13" s="14"/>
      <c r="S13" s="14"/>
      <c r="T13" s="10"/>
      <c r="U13" s="10"/>
      <c r="V13" s="10"/>
      <c r="W13" s="10"/>
      <c r="X13" s="10"/>
      <c r="Y13" s="12"/>
    </row>
    <row r="14" spans="1:88" s="4" customFormat="1" ht="12.75" customHeight="1" x14ac:dyDescent="0.2">
      <c r="A14" s="16" t="s">
        <v>46</v>
      </c>
      <c r="B14" s="17" t="s">
        <v>54</v>
      </c>
      <c r="C14" s="17" t="s">
        <v>50</v>
      </c>
      <c r="D14" s="18">
        <v>95468</v>
      </c>
      <c r="E14" s="18">
        <v>52788</v>
      </c>
      <c r="F14" s="17" t="s">
        <v>59</v>
      </c>
      <c r="G14" s="20" t="s">
        <v>67</v>
      </c>
      <c r="H14" s="21" t="s">
        <v>65</v>
      </c>
      <c r="I14" s="15" t="s">
        <v>57</v>
      </c>
      <c r="J14" s="5">
        <v>35.4</v>
      </c>
      <c r="K14" s="5">
        <v>14</v>
      </c>
      <c r="L14" s="5">
        <v>11.4</v>
      </c>
      <c r="M14" s="5">
        <v>4.8</v>
      </c>
      <c r="N14" s="5">
        <v>7.6</v>
      </c>
      <c r="O14" s="5">
        <v>6.8</v>
      </c>
      <c r="P14" s="5">
        <v>4.4000000000000004</v>
      </c>
      <c r="Q14" s="6">
        <v>84.4</v>
      </c>
      <c r="R14" s="41">
        <v>50000</v>
      </c>
      <c r="S14" s="7" t="s">
        <v>69</v>
      </c>
      <c r="T14" s="23" t="s">
        <v>57</v>
      </c>
      <c r="U14" s="43" t="s">
        <v>57</v>
      </c>
      <c r="V14" s="24">
        <v>0.55000000000000004</v>
      </c>
      <c r="W14" s="43" t="s">
        <v>70</v>
      </c>
      <c r="X14" s="44">
        <v>44121</v>
      </c>
      <c r="Y14" s="43" t="s">
        <v>71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</row>
    <row r="15" spans="1:88" s="4" customFormat="1" ht="12.75" customHeight="1" x14ac:dyDescent="0.2">
      <c r="A15" s="16" t="s">
        <v>45</v>
      </c>
      <c r="B15" s="17" t="s">
        <v>53</v>
      </c>
      <c r="C15" s="17" t="s">
        <v>49</v>
      </c>
      <c r="D15" s="18">
        <v>764000</v>
      </c>
      <c r="E15" s="18">
        <v>600000</v>
      </c>
      <c r="F15" s="17" t="s">
        <v>58</v>
      </c>
      <c r="G15" s="19" t="s">
        <v>66</v>
      </c>
      <c r="H15" s="17" t="s">
        <v>62</v>
      </c>
      <c r="I15" s="40" t="s">
        <v>57</v>
      </c>
      <c r="J15" s="5">
        <v>32.6</v>
      </c>
      <c r="K15" s="5">
        <v>12.2</v>
      </c>
      <c r="L15" s="5">
        <v>12.4</v>
      </c>
      <c r="M15" s="5">
        <v>4</v>
      </c>
      <c r="N15" s="5">
        <v>6.2</v>
      </c>
      <c r="O15" s="5">
        <v>8.1999999999999993</v>
      </c>
      <c r="P15" s="5">
        <v>2</v>
      </c>
      <c r="Q15" s="6">
        <v>77.599999999999994</v>
      </c>
      <c r="R15" s="41">
        <v>500000</v>
      </c>
      <c r="S15" s="7" t="s">
        <v>69</v>
      </c>
      <c r="T15" s="23" t="s">
        <v>57</v>
      </c>
      <c r="U15" s="43" t="s">
        <v>57</v>
      </c>
      <c r="V15" s="24">
        <v>0.79</v>
      </c>
      <c r="W15" s="43" t="s">
        <v>70</v>
      </c>
      <c r="X15" s="44">
        <v>44926</v>
      </c>
      <c r="Y15" s="44">
        <v>44926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</row>
    <row r="16" spans="1:88" s="4" customFormat="1" ht="12.75" customHeight="1" x14ac:dyDescent="0.2">
      <c r="A16" s="16" t="s">
        <v>47</v>
      </c>
      <c r="B16" s="17" t="s">
        <v>55</v>
      </c>
      <c r="C16" s="17" t="s">
        <v>51</v>
      </c>
      <c r="D16" s="18">
        <v>457500</v>
      </c>
      <c r="E16" s="18">
        <v>300000</v>
      </c>
      <c r="F16" s="21" t="s">
        <v>61</v>
      </c>
      <c r="G16" s="20" t="s">
        <v>57</v>
      </c>
      <c r="H16" s="17" t="s">
        <v>63</v>
      </c>
      <c r="I16" s="15" t="s">
        <v>66</v>
      </c>
      <c r="J16" s="5">
        <v>32.4</v>
      </c>
      <c r="K16" s="5">
        <v>11.2</v>
      </c>
      <c r="L16" s="5">
        <v>12.8</v>
      </c>
      <c r="M16" s="5">
        <v>2.8</v>
      </c>
      <c r="N16" s="5">
        <v>5.4</v>
      </c>
      <c r="O16" s="5">
        <v>7.6</v>
      </c>
      <c r="P16" s="5">
        <v>2.2000000000000002</v>
      </c>
      <c r="Q16" s="6">
        <v>74.400000000000006</v>
      </c>
      <c r="R16" s="41">
        <v>150000</v>
      </c>
      <c r="S16" s="7" t="s">
        <v>69</v>
      </c>
      <c r="T16" s="23" t="s">
        <v>57</v>
      </c>
      <c r="U16" s="43" t="s">
        <v>57</v>
      </c>
      <c r="V16" s="24">
        <v>0.66</v>
      </c>
      <c r="W16" s="43" t="s">
        <v>70</v>
      </c>
      <c r="X16" s="44">
        <v>44196</v>
      </c>
      <c r="Y16" s="44">
        <v>44196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</row>
    <row r="17" spans="1:88" s="4" customFormat="1" ht="12.75" customHeight="1" x14ac:dyDescent="0.2">
      <c r="A17" s="16" t="s">
        <v>48</v>
      </c>
      <c r="B17" s="17" t="s">
        <v>56</v>
      </c>
      <c r="C17" s="17" t="s">
        <v>52</v>
      </c>
      <c r="D17" s="22">
        <v>880000</v>
      </c>
      <c r="E17" s="22">
        <v>500000</v>
      </c>
      <c r="F17" s="17" t="s">
        <v>60</v>
      </c>
      <c r="G17" s="20" t="s">
        <v>57</v>
      </c>
      <c r="H17" s="17" t="s">
        <v>64</v>
      </c>
      <c r="I17" s="15" t="s">
        <v>57</v>
      </c>
      <c r="J17" s="5">
        <v>31.2</v>
      </c>
      <c r="K17" s="5">
        <v>11.8</v>
      </c>
      <c r="L17" s="5">
        <v>10.6</v>
      </c>
      <c r="M17" s="5">
        <v>4.2</v>
      </c>
      <c r="N17" s="5">
        <v>4.4000000000000004</v>
      </c>
      <c r="O17" s="5">
        <v>6.4</v>
      </c>
      <c r="P17" s="5">
        <v>2.6</v>
      </c>
      <c r="Q17" s="6">
        <v>71.2</v>
      </c>
      <c r="R17" s="41">
        <v>150000</v>
      </c>
      <c r="S17" s="7" t="s">
        <v>69</v>
      </c>
      <c r="T17" s="23" t="s">
        <v>57</v>
      </c>
      <c r="U17" s="43" t="s">
        <v>57</v>
      </c>
      <c r="V17" s="24">
        <v>0.8</v>
      </c>
      <c r="W17" s="43" t="s">
        <v>70</v>
      </c>
      <c r="X17" s="44">
        <v>44316</v>
      </c>
      <c r="Y17" s="44">
        <v>44316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x14ac:dyDescent="0.3">
      <c r="D18" s="25">
        <f>SUM(D14:D17)</f>
        <v>2196968</v>
      </c>
      <c r="E18" s="25">
        <f>SUM(E14:E17)</f>
        <v>1452788</v>
      </c>
      <c r="F18" s="8"/>
      <c r="R18" s="42">
        <f>SUM(R14:R17)</f>
        <v>850000</v>
      </c>
    </row>
    <row r="19" spans="1:88" x14ac:dyDescent="0.3">
      <c r="E19" s="8"/>
      <c r="F19" s="8"/>
      <c r="G19" s="8"/>
      <c r="H19" s="8"/>
      <c r="Q19" s="2" t="s">
        <v>17</v>
      </c>
      <c r="R19" s="42">
        <f>1000000-R18</f>
        <v>150000</v>
      </c>
    </row>
  </sheetData>
  <mergeCells count="25">
    <mergeCell ref="J11:J12"/>
    <mergeCell ref="K11:K12"/>
    <mergeCell ref="L11:L12"/>
    <mergeCell ref="V11:V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A6:C6"/>
    <mergeCell ref="W11:W12"/>
    <mergeCell ref="X11:X12"/>
    <mergeCell ref="Y11:Y12"/>
    <mergeCell ref="A11:A13"/>
    <mergeCell ref="B11:B13"/>
    <mergeCell ref="C11:C13"/>
    <mergeCell ref="D11:D13"/>
    <mergeCell ref="E11:E13"/>
    <mergeCell ref="F11:G12"/>
    <mergeCell ref="H11:I12"/>
    <mergeCell ref="D9:Q9"/>
  </mergeCells>
  <dataValidations count="4">
    <dataValidation type="decimal" operator="lessThanOrEqual" allowBlank="1" showInputMessage="1" showErrorMessage="1" error="max. 40" sqref="J14:J17" xr:uid="{00000000-0002-0000-0000-000000000000}">
      <formula1>40</formula1>
    </dataValidation>
    <dataValidation type="decimal" operator="lessThanOrEqual" allowBlank="1" showInputMessage="1" showErrorMessage="1" error="max. 15" sqref="K14:L17" xr:uid="{00000000-0002-0000-0000-000001000000}">
      <formula1>15</formula1>
    </dataValidation>
    <dataValidation type="decimal" operator="lessThanOrEqual" allowBlank="1" showInputMessage="1" showErrorMessage="1" error="max. 10" sqref="N14:O17" xr:uid="{00000000-0002-0000-0000-000002000000}">
      <formula1>10</formula1>
    </dataValidation>
    <dataValidation type="decimal" operator="lessThanOrEqual" allowBlank="1" showInputMessage="1" showErrorMessage="1" error="max. 5" sqref="M14:M17 P14:P1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9F3D-2A8E-4CF2-9AC7-47791FCD4DFC}">
  <dimension ref="A1:CC19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30</v>
      </c>
    </row>
    <row r="2" spans="1:81" ht="12.75" customHeight="1" x14ac:dyDescent="0.3">
      <c r="A2" s="9" t="s">
        <v>39</v>
      </c>
      <c r="D2" s="9" t="s">
        <v>21</v>
      </c>
    </row>
    <row r="3" spans="1:81" ht="12.75" customHeight="1" x14ac:dyDescent="0.3">
      <c r="A3" s="9" t="s">
        <v>37</v>
      </c>
      <c r="D3" s="2" t="s">
        <v>31</v>
      </c>
    </row>
    <row r="4" spans="1:81" ht="12.75" customHeight="1" x14ac:dyDescent="0.3">
      <c r="A4" s="9" t="s">
        <v>40</v>
      </c>
      <c r="D4" s="2" t="s">
        <v>44</v>
      </c>
    </row>
    <row r="5" spans="1:81" ht="12.75" customHeight="1" x14ac:dyDescent="0.3">
      <c r="A5" s="9" t="s">
        <v>41</v>
      </c>
      <c r="D5" s="2" t="s">
        <v>32</v>
      </c>
    </row>
    <row r="6" spans="1:81" ht="12.75" customHeight="1" x14ac:dyDescent="0.3">
      <c r="A6" s="29" t="s">
        <v>42</v>
      </c>
      <c r="B6" s="29"/>
      <c r="C6" s="29"/>
      <c r="D6" s="2" t="s">
        <v>33</v>
      </c>
    </row>
    <row r="7" spans="1:81" ht="12.75" customHeight="1" x14ac:dyDescent="0.3">
      <c r="A7" s="2" t="s">
        <v>43</v>
      </c>
      <c r="D7" s="2" t="s">
        <v>34</v>
      </c>
    </row>
    <row r="8" spans="1:81" ht="12.75" customHeight="1" x14ac:dyDescent="0.3">
      <c r="A8" s="11" t="s">
        <v>38</v>
      </c>
      <c r="D8" s="9" t="s">
        <v>22</v>
      </c>
    </row>
    <row r="9" spans="1:81" ht="12.75" customHeight="1" x14ac:dyDescent="0.3">
      <c r="D9" s="39" t="s">
        <v>35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81" ht="12.75" customHeight="1" x14ac:dyDescent="0.3">
      <c r="A10" s="9"/>
    </row>
    <row r="11" spans="1:81" ht="26.4" customHeight="1" x14ac:dyDescent="0.3">
      <c r="A11" s="30" t="s">
        <v>0</v>
      </c>
      <c r="B11" s="30" t="s">
        <v>1</v>
      </c>
      <c r="C11" s="30" t="s">
        <v>16</v>
      </c>
      <c r="D11" s="30" t="s">
        <v>13</v>
      </c>
      <c r="E11" s="33" t="s">
        <v>2</v>
      </c>
      <c r="F11" s="35" t="s">
        <v>28</v>
      </c>
      <c r="G11" s="36"/>
      <c r="H11" s="35" t="s">
        <v>29</v>
      </c>
      <c r="I11" s="36"/>
      <c r="J11" s="30" t="s">
        <v>36</v>
      </c>
      <c r="K11" s="30" t="s">
        <v>14</v>
      </c>
      <c r="L11" s="30" t="s">
        <v>15</v>
      </c>
      <c r="M11" s="30" t="s">
        <v>26</v>
      </c>
      <c r="N11" s="30" t="s">
        <v>27</v>
      </c>
      <c r="O11" s="30" t="s">
        <v>68</v>
      </c>
      <c r="P11" s="30" t="s">
        <v>3</v>
      </c>
      <c r="Q11" s="30" t="s">
        <v>4</v>
      </c>
    </row>
    <row r="12" spans="1:81" ht="59.4" customHeight="1" x14ac:dyDescent="0.3">
      <c r="A12" s="32"/>
      <c r="B12" s="32"/>
      <c r="C12" s="32"/>
      <c r="D12" s="32"/>
      <c r="E12" s="34"/>
      <c r="F12" s="37"/>
      <c r="G12" s="38"/>
      <c r="H12" s="37"/>
      <c r="I12" s="38"/>
      <c r="J12" s="31"/>
      <c r="K12" s="31"/>
      <c r="L12" s="31"/>
      <c r="M12" s="31"/>
      <c r="N12" s="31"/>
      <c r="O12" s="31"/>
      <c r="P12" s="31"/>
      <c r="Q12" s="31"/>
    </row>
    <row r="13" spans="1:81" ht="38.25" customHeight="1" x14ac:dyDescent="0.3">
      <c r="A13" s="32"/>
      <c r="B13" s="32"/>
      <c r="C13" s="32"/>
      <c r="D13" s="32"/>
      <c r="E13" s="34"/>
      <c r="F13" s="28" t="s">
        <v>23</v>
      </c>
      <c r="G13" s="27" t="s">
        <v>24</v>
      </c>
      <c r="H13" s="27" t="s">
        <v>23</v>
      </c>
      <c r="I13" s="26" t="s">
        <v>24</v>
      </c>
      <c r="J13" s="26" t="s">
        <v>25</v>
      </c>
      <c r="K13" s="26" t="s">
        <v>18</v>
      </c>
      <c r="L13" s="26" t="s">
        <v>18</v>
      </c>
      <c r="M13" s="26" t="s">
        <v>19</v>
      </c>
      <c r="N13" s="26" t="s">
        <v>20</v>
      </c>
      <c r="O13" s="26" t="s">
        <v>20</v>
      </c>
      <c r="P13" s="26" t="s">
        <v>19</v>
      </c>
      <c r="Q13" s="26"/>
    </row>
    <row r="14" spans="1:81" s="4" customFormat="1" ht="12.75" customHeight="1" x14ac:dyDescent="0.2">
      <c r="A14" s="16" t="s">
        <v>45</v>
      </c>
      <c r="B14" s="17" t="s">
        <v>53</v>
      </c>
      <c r="C14" s="17" t="s">
        <v>49</v>
      </c>
      <c r="D14" s="18">
        <v>764000</v>
      </c>
      <c r="E14" s="18">
        <v>600000</v>
      </c>
      <c r="F14" s="17" t="s">
        <v>58</v>
      </c>
      <c r="G14" s="19" t="s">
        <v>66</v>
      </c>
      <c r="H14" s="17" t="s">
        <v>62</v>
      </c>
      <c r="I14" s="40" t="s">
        <v>57</v>
      </c>
      <c r="J14" s="5">
        <v>30</v>
      </c>
      <c r="K14" s="5">
        <v>12</v>
      </c>
      <c r="L14" s="5">
        <v>13</v>
      </c>
      <c r="M14" s="5">
        <v>4</v>
      </c>
      <c r="N14" s="5">
        <v>6</v>
      </c>
      <c r="O14" s="5">
        <v>8</v>
      </c>
      <c r="P14" s="5">
        <v>2</v>
      </c>
      <c r="Q14" s="6">
        <f>SUM(J14:P14)</f>
        <v>75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4" customFormat="1" ht="12.75" customHeight="1" x14ac:dyDescent="0.2">
      <c r="A15" s="16" t="s">
        <v>46</v>
      </c>
      <c r="B15" s="17" t="s">
        <v>54</v>
      </c>
      <c r="C15" s="17" t="s">
        <v>50</v>
      </c>
      <c r="D15" s="18">
        <v>95468</v>
      </c>
      <c r="E15" s="18">
        <v>52788</v>
      </c>
      <c r="F15" s="17" t="s">
        <v>59</v>
      </c>
      <c r="G15" s="20" t="s">
        <v>67</v>
      </c>
      <c r="H15" s="21" t="s">
        <v>65</v>
      </c>
      <c r="I15" s="15" t="s">
        <v>57</v>
      </c>
      <c r="J15" s="5">
        <v>35</v>
      </c>
      <c r="K15" s="5">
        <v>14</v>
      </c>
      <c r="L15" s="5">
        <v>11</v>
      </c>
      <c r="M15" s="5">
        <v>5</v>
      </c>
      <c r="N15" s="5">
        <v>9</v>
      </c>
      <c r="O15" s="5">
        <v>6</v>
      </c>
      <c r="P15" s="5">
        <v>4</v>
      </c>
      <c r="Q15" s="6">
        <f t="shared" ref="Q15:Q17" si="0">SUM(J15:P15)</f>
        <v>84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4" customFormat="1" ht="12.75" customHeight="1" x14ac:dyDescent="0.2">
      <c r="A16" s="16" t="s">
        <v>47</v>
      </c>
      <c r="B16" s="17" t="s">
        <v>55</v>
      </c>
      <c r="C16" s="17" t="s">
        <v>51</v>
      </c>
      <c r="D16" s="18">
        <v>457500</v>
      </c>
      <c r="E16" s="18">
        <v>300000</v>
      </c>
      <c r="F16" s="21" t="s">
        <v>61</v>
      </c>
      <c r="G16" s="20" t="s">
        <v>57</v>
      </c>
      <c r="H16" s="17" t="s">
        <v>63</v>
      </c>
      <c r="I16" s="15" t="s">
        <v>66</v>
      </c>
      <c r="J16" s="5">
        <v>30</v>
      </c>
      <c r="K16" s="5">
        <v>11</v>
      </c>
      <c r="L16" s="5">
        <v>13</v>
      </c>
      <c r="M16" s="5">
        <v>3</v>
      </c>
      <c r="N16" s="5">
        <v>5</v>
      </c>
      <c r="O16" s="5">
        <v>8</v>
      </c>
      <c r="P16" s="5">
        <v>2</v>
      </c>
      <c r="Q16" s="6">
        <f t="shared" si="0"/>
        <v>72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4" customFormat="1" ht="12.75" customHeight="1" x14ac:dyDescent="0.2">
      <c r="A17" s="16" t="s">
        <v>48</v>
      </c>
      <c r="B17" s="17" t="s">
        <v>56</v>
      </c>
      <c r="C17" s="17" t="s">
        <v>52</v>
      </c>
      <c r="D17" s="22">
        <v>880000</v>
      </c>
      <c r="E17" s="22">
        <v>500000</v>
      </c>
      <c r="F17" s="17" t="s">
        <v>60</v>
      </c>
      <c r="G17" s="20" t="s">
        <v>57</v>
      </c>
      <c r="H17" s="17" t="s">
        <v>64</v>
      </c>
      <c r="I17" s="15" t="s">
        <v>57</v>
      </c>
      <c r="J17" s="5">
        <v>30</v>
      </c>
      <c r="K17" s="5">
        <v>11</v>
      </c>
      <c r="L17" s="5">
        <v>11</v>
      </c>
      <c r="M17" s="5">
        <v>5</v>
      </c>
      <c r="N17" s="5">
        <v>4</v>
      </c>
      <c r="O17" s="5">
        <v>7</v>
      </c>
      <c r="P17" s="5">
        <v>2</v>
      </c>
      <c r="Q17" s="6">
        <f t="shared" si="0"/>
        <v>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x14ac:dyDescent="0.3">
      <c r="D18" s="25">
        <f>SUM(D14:D17)</f>
        <v>2196968</v>
      </c>
      <c r="E18" s="25">
        <f>SUM(E14:E17)</f>
        <v>1452788</v>
      </c>
      <c r="F18" s="8"/>
    </row>
    <row r="19" spans="1:81" x14ac:dyDescent="0.3">
      <c r="E19" s="8"/>
      <c r="F19" s="8"/>
      <c r="G19" s="8"/>
      <c r="H19" s="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5" sqref="P14:P17 M14:M17" xr:uid="{CE1A883E-BBB5-4975-AD7A-BFFF113A576B}">
      <formula1>5</formula1>
    </dataValidation>
    <dataValidation type="decimal" operator="lessThanOrEqual" allowBlank="1" showInputMessage="1" showErrorMessage="1" error="max. 10" sqref="N14:O17" xr:uid="{466C9D2F-B042-4961-BE2A-11B0948E3C95}">
      <formula1>10</formula1>
    </dataValidation>
    <dataValidation type="decimal" operator="lessThanOrEqual" allowBlank="1" showInputMessage="1" showErrorMessage="1" error="max. 15" sqref="K14:L17" xr:uid="{B0EEE944-D4DB-42B6-98BE-D0F709414792}">
      <formula1>15</formula1>
    </dataValidation>
    <dataValidation type="decimal" operator="lessThanOrEqual" allowBlank="1" showInputMessage="1" showErrorMessage="1" error="max. 40" sqref="J14:J17" xr:uid="{236CECD1-36E9-477B-9FDB-1FF52DC4128C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00DD9-6483-4962-8CEF-BA14BAC38F8A}">
  <dimension ref="A1:CC19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30</v>
      </c>
    </row>
    <row r="2" spans="1:81" ht="12.75" customHeight="1" x14ac:dyDescent="0.3">
      <c r="A2" s="9" t="s">
        <v>39</v>
      </c>
      <c r="D2" s="9" t="s">
        <v>21</v>
      </c>
    </row>
    <row r="3" spans="1:81" ht="12.75" customHeight="1" x14ac:dyDescent="0.3">
      <c r="A3" s="9" t="s">
        <v>37</v>
      </c>
      <c r="D3" s="2" t="s">
        <v>31</v>
      </c>
    </row>
    <row r="4" spans="1:81" ht="12.75" customHeight="1" x14ac:dyDescent="0.3">
      <c r="A4" s="9" t="s">
        <v>40</v>
      </c>
      <c r="D4" s="2" t="s">
        <v>44</v>
      </c>
    </row>
    <row r="5" spans="1:81" ht="12.75" customHeight="1" x14ac:dyDescent="0.3">
      <c r="A5" s="9" t="s">
        <v>41</v>
      </c>
      <c r="D5" s="2" t="s">
        <v>32</v>
      </c>
    </row>
    <row r="6" spans="1:81" ht="12.75" customHeight="1" x14ac:dyDescent="0.3">
      <c r="A6" s="29" t="s">
        <v>42</v>
      </c>
      <c r="B6" s="29"/>
      <c r="C6" s="29"/>
      <c r="D6" s="2" t="s">
        <v>33</v>
      </c>
    </row>
    <row r="7" spans="1:81" ht="12.75" customHeight="1" x14ac:dyDescent="0.3">
      <c r="A7" s="2" t="s">
        <v>43</v>
      </c>
      <c r="D7" s="2" t="s">
        <v>34</v>
      </c>
    </row>
    <row r="8" spans="1:81" ht="12.75" customHeight="1" x14ac:dyDescent="0.3">
      <c r="A8" s="11" t="s">
        <v>38</v>
      </c>
      <c r="D8" s="9" t="s">
        <v>22</v>
      </c>
    </row>
    <row r="9" spans="1:81" ht="12.75" customHeight="1" x14ac:dyDescent="0.3">
      <c r="D9" s="39" t="s">
        <v>35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81" ht="12.75" customHeight="1" x14ac:dyDescent="0.3">
      <c r="A10" s="9"/>
    </row>
    <row r="11" spans="1:81" ht="26.4" customHeight="1" x14ac:dyDescent="0.3">
      <c r="A11" s="30" t="s">
        <v>0</v>
      </c>
      <c r="B11" s="30" t="s">
        <v>1</v>
      </c>
      <c r="C11" s="30" t="s">
        <v>16</v>
      </c>
      <c r="D11" s="30" t="s">
        <v>13</v>
      </c>
      <c r="E11" s="33" t="s">
        <v>2</v>
      </c>
      <c r="F11" s="35" t="s">
        <v>28</v>
      </c>
      <c r="G11" s="36"/>
      <c r="H11" s="35" t="s">
        <v>29</v>
      </c>
      <c r="I11" s="36"/>
      <c r="J11" s="30" t="s">
        <v>36</v>
      </c>
      <c r="K11" s="30" t="s">
        <v>14</v>
      </c>
      <c r="L11" s="30" t="s">
        <v>15</v>
      </c>
      <c r="M11" s="30" t="s">
        <v>26</v>
      </c>
      <c r="N11" s="30" t="s">
        <v>27</v>
      </c>
      <c r="O11" s="30" t="s">
        <v>68</v>
      </c>
      <c r="P11" s="30" t="s">
        <v>3</v>
      </c>
      <c r="Q11" s="30" t="s">
        <v>4</v>
      </c>
    </row>
    <row r="12" spans="1:81" ht="59.4" customHeight="1" x14ac:dyDescent="0.3">
      <c r="A12" s="32"/>
      <c r="B12" s="32"/>
      <c r="C12" s="32"/>
      <c r="D12" s="32"/>
      <c r="E12" s="34"/>
      <c r="F12" s="37"/>
      <c r="G12" s="38"/>
      <c r="H12" s="37"/>
      <c r="I12" s="38"/>
      <c r="J12" s="31"/>
      <c r="K12" s="31"/>
      <c r="L12" s="31"/>
      <c r="M12" s="31"/>
      <c r="N12" s="31"/>
      <c r="O12" s="31"/>
      <c r="P12" s="31"/>
      <c r="Q12" s="31"/>
    </row>
    <row r="13" spans="1:81" ht="38.25" customHeight="1" x14ac:dyDescent="0.3">
      <c r="A13" s="32"/>
      <c r="B13" s="32"/>
      <c r="C13" s="32"/>
      <c r="D13" s="32"/>
      <c r="E13" s="34"/>
      <c r="F13" s="28" t="s">
        <v>23</v>
      </c>
      <c r="G13" s="27" t="s">
        <v>24</v>
      </c>
      <c r="H13" s="27" t="s">
        <v>23</v>
      </c>
      <c r="I13" s="26" t="s">
        <v>24</v>
      </c>
      <c r="J13" s="26" t="s">
        <v>25</v>
      </c>
      <c r="K13" s="26" t="s">
        <v>18</v>
      </c>
      <c r="L13" s="26" t="s">
        <v>18</v>
      </c>
      <c r="M13" s="26" t="s">
        <v>19</v>
      </c>
      <c r="N13" s="26" t="s">
        <v>20</v>
      </c>
      <c r="O13" s="26" t="s">
        <v>20</v>
      </c>
      <c r="P13" s="26" t="s">
        <v>19</v>
      </c>
      <c r="Q13" s="26"/>
    </row>
    <row r="14" spans="1:81" s="4" customFormat="1" ht="12.75" customHeight="1" x14ac:dyDescent="0.2">
      <c r="A14" s="16" t="s">
        <v>45</v>
      </c>
      <c r="B14" s="17" t="s">
        <v>53</v>
      </c>
      <c r="C14" s="17" t="s">
        <v>49</v>
      </c>
      <c r="D14" s="18">
        <v>764000</v>
      </c>
      <c r="E14" s="18">
        <v>600000</v>
      </c>
      <c r="F14" s="17" t="s">
        <v>58</v>
      </c>
      <c r="G14" s="19" t="s">
        <v>66</v>
      </c>
      <c r="H14" s="17" t="s">
        <v>62</v>
      </c>
      <c r="I14" s="40" t="s">
        <v>57</v>
      </c>
      <c r="J14" s="5">
        <v>30</v>
      </c>
      <c r="K14" s="5">
        <v>12</v>
      </c>
      <c r="L14" s="5">
        <v>12</v>
      </c>
      <c r="M14" s="5">
        <v>4</v>
      </c>
      <c r="N14" s="5">
        <v>7</v>
      </c>
      <c r="O14" s="5">
        <v>8</v>
      </c>
      <c r="P14" s="5">
        <v>2</v>
      </c>
      <c r="Q14" s="6">
        <f>SUM(J14:P14)</f>
        <v>75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4" customFormat="1" ht="12.75" customHeight="1" x14ac:dyDescent="0.2">
      <c r="A15" s="16" t="s">
        <v>46</v>
      </c>
      <c r="B15" s="17" t="s">
        <v>54</v>
      </c>
      <c r="C15" s="17" t="s">
        <v>50</v>
      </c>
      <c r="D15" s="18">
        <v>95468</v>
      </c>
      <c r="E15" s="18">
        <v>52788</v>
      </c>
      <c r="F15" s="17" t="s">
        <v>59</v>
      </c>
      <c r="G15" s="20" t="s">
        <v>67</v>
      </c>
      <c r="H15" s="21" t="s">
        <v>65</v>
      </c>
      <c r="I15" s="15" t="s">
        <v>57</v>
      </c>
      <c r="J15" s="5">
        <v>32</v>
      </c>
      <c r="K15" s="5">
        <v>14</v>
      </c>
      <c r="L15" s="5">
        <v>12</v>
      </c>
      <c r="M15" s="5">
        <v>5</v>
      </c>
      <c r="N15" s="5">
        <v>7</v>
      </c>
      <c r="O15" s="5">
        <v>7</v>
      </c>
      <c r="P15" s="5">
        <v>4</v>
      </c>
      <c r="Q15" s="6">
        <f t="shared" ref="Q15:Q17" si="0">SUM(J15:P15)</f>
        <v>81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4" customFormat="1" ht="12.75" customHeight="1" x14ac:dyDescent="0.2">
      <c r="A16" s="16" t="s">
        <v>47</v>
      </c>
      <c r="B16" s="17" t="s">
        <v>55</v>
      </c>
      <c r="C16" s="17" t="s">
        <v>51</v>
      </c>
      <c r="D16" s="18">
        <v>457500</v>
      </c>
      <c r="E16" s="18">
        <v>300000</v>
      </c>
      <c r="F16" s="21" t="s">
        <v>61</v>
      </c>
      <c r="G16" s="20" t="s">
        <v>57</v>
      </c>
      <c r="H16" s="17" t="s">
        <v>63</v>
      </c>
      <c r="I16" s="15" t="s">
        <v>66</v>
      </c>
      <c r="J16" s="5">
        <v>33</v>
      </c>
      <c r="K16" s="5">
        <v>13</v>
      </c>
      <c r="L16" s="5">
        <v>12</v>
      </c>
      <c r="M16" s="5">
        <v>4</v>
      </c>
      <c r="N16" s="5">
        <v>5</v>
      </c>
      <c r="O16" s="5">
        <v>8</v>
      </c>
      <c r="P16" s="5">
        <v>2</v>
      </c>
      <c r="Q16" s="6">
        <f t="shared" si="0"/>
        <v>77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4" customFormat="1" ht="12.75" customHeight="1" x14ac:dyDescent="0.2">
      <c r="A17" s="16" t="s">
        <v>48</v>
      </c>
      <c r="B17" s="17" t="s">
        <v>56</v>
      </c>
      <c r="C17" s="17" t="s">
        <v>52</v>
      </c>
      <c r="D17" s="22">
        <v>880000</v>
      </c>
      <c r="E17" s="22">
        <v>500000</v>
      </c>
      <c r="F17" s="17" t="s">
        <v>60</v>
      </c>
      <c r="G17" s="20" t="s">
        <v>57</v>
      </c>
      <c r="H17" s="17" t="s">
        <v>64</v>
      </c>
      <c r="I17" s="15" t="s">
        <v>57</v>
      </c>
      <c r="J17" s="5">
        <v>32</v>
      </c>
      <c r="K17" s="5">
        <v>14</v>
      </c>
      <c r="L17" s="5">
        <v>12</v>
      </c>
      <c r="M17" s="5">
        <v>4</v>
      </c>
      <c r="N17" s="5">
        <v>4</v>
      </c>
      <c r="O17" s="5">
        <v>6</v>
      </c>
      <c r="P17" s="5">
        <v>2</v>
      </c>
      <c r="Q17" s="6">
        <f t="shared" si="0"/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x14ac:dyDescent="0.3">
      <c r="D18" s="25">
        <f>SUM(D14:D17)</f>
        <v>2196968</v>
      </c>
      <c r="E18" s="25">
        <f>SUM(E14:E17)</f>
        <v>1452788</v>
      </c>
      <c r="F18" s="8"/>
    </row>
    <row r="19" spans="1:81" x14ac:dyDescent="0.3">
      <c r="E19" s="8"/>
      <c r="F19" s="8"/>
      <c r="G19" s="8"/>
      <c r="H19" s="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5AD504D7-274D-481F-9BF9-8A4D0E3F755B}">
      <formula1>40</formula1>
    </dataValidation>
    <dataValidation type="decimal" operator="lessThanOrEqual" allowBlank="1" showInputMessage="1" showErrorMessage="1" error="max. 15" sqref="K14:L17" xr:uid="{4D408540-7D74-423C-8EBA-35955BADD40E}">
      <formula1>15</formula1>
    </dataValidation>
    <dataValidation type="decimal" operator="lessThanOrEqual" allowBlank="1" showInputMessage="1" showErrorMessage="1" error="max. 10" sqref="N14:O17" xr:uid="{DBF7AE50-64CC-49F6-9042-B50C7FAA8A4C}">
      <formula1>10</formula1>
    </dataValidation>
    <dataValidation type="decimal" operator="lessThanOrEqual" allowBlank="1" showInputMessage="1" showErrorMessage="1" error="max. 5" sqref="P14:P17 M14:M17" xr:uid="{BA7D3C1B-DFDB-40BA-ABC2-474FA3F2DAAF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861F-7B61-4AE8-8E72-1C898ECF8D47}">
  <dimension ref="A1:CC19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30</v>
      </c>
    </row>
    <row r="2" spans="1:81" ht="12.75" customHeight="1" x14ac:dyDescent="0.3">
      <c r="A2" s="9" t="s">
        <v>39</v>
      </c>
      <c r="D2" s="9" t="s">
        <v>21</v>
      </c>
    </row>
    <row r="3" spans="1:81" ht="12.75" customHeight="1" x14ac:dyDescent="0.3">
      <c r="A3" s="9" t="s">
        <v>37</v>
      </c>
      <c r="D3" s="2" t="s">
        <v>31</v>
      </c>
    </row>
    <row r="4" spans="1:81" ht="12.75" customHeight="1" x14ac:dyDescent="0.3">
      <c r="A4" s="9" t="s">
        <v>40</v>
      </c>
      <c r="D4" s="2" t="s">
        <v>44</v>
      </c>
    </row>
    <row r="5" spans="1:81" ht="12.75" customHeight="1" x14ac:dyDescent="0.3">
      <c r="A5" s="9" t="s">
        <v>41</v>
      </c>
      <c r="D5" s="2" t="s">
        <v>32</v>
      </c>
    </row>
    <row r="6" spans="1:81" ht="12.75" customHeight="1" x14ac:dyDescent="0.3">
      <c r="A6" s="29" t="s">
        <v>42</v>
      </c>
      <c r="B6" s="29"/>
      <c r="C6" s="29"/>
      <c r="D6" s="2" t="s">
        <v>33</v>
      </c>
    </row>
    <row r="7" spans="1:81" ht="12.75" customHeight="1" x14ac:dyDescent="0.3">
      <c r="A7" s="2" t="s">
        <v>43</v>
      </c>
      <c r="D7" s="2" t="s">
        <v>34</v>
      </c>
    </row>
    <row r="8" spans="1:81" ht="12.75" customHeight="1" x14ac:dyDescent="0.3">
      <c r="A8" s="11" t="s">
        <v>38</v>
      </c>
      <c r="D8" s="9" t="s">
        <v>22</v>
      </c>
    </row>
    <row r="9" spans="1:81" ht="12.75" customHeight="1" x14ac:dyDescent="0.3">
      <c r="D9" s="39" t="s">
        <v>35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81" ht="12.75" customHeight="1" x14ac:dyDescent="0.3">
      <c r="A10" s="9"/>
    </row>
    <row r="11" spans="1:81" ht="26.4" customHeight="1" x14ac:dyDescent="0.3">
      <c r="A11" s="30" t="s">
        <v>0</v>
      </c>
      <c r="B11" s="30" t="s">
        <v>1</v>
      </c>
      <c r="C11" s="30" t="s">
        <v>16</v>
      </c>
      <c r="D11" s="30" t="s">
        <v>13</v>
      </c>
      <c r="E11" s="33" t="s">
        <v>2</v>
      </c>
      <c r="F11" s="35" t="s">
        <v>28</v>
      </c>
      <c r="G11" s="36"/>
      <c r="H11" s="35" t="s">
        <v>29</v>
      </c>
      <c r="I11" s="36"/>
      <c r="J11" s="30" t="s">
        <v>36</v>
      </c>
      <c r="K11" s="30" t="s">
        <v>14</v>
      </c>
      <c r="L11" s="30" t="s">
        <v>15</v>
      </c>
      <c r="M11" s="30" t="s">
        <v>26</v>
      </c>
      <c r="N11" s="30" t="s">
        <v>27</v>
      </c>
      <c r="O11" s="30" t="s">
        <v>68</v>
      </c>
      <c r="P11" s="30" t="s">
        <v>3</v>
      </c>
      <c r="Q11" s="30" t="s">
        <v>4</v>
      </c>
    </row>
    <row r="12" spans="1:81" ht="59.4" customHeight="1" x14ac:dyDescent="0.3">
      <c r="A12" s="32"/>
      <c r="B12" s="32"/>
      <c r="C12" s="32"/>
      <c r="D12" s="32"/>
      <c r="E12" s="34"/>
      <c r="F12" s="37"/>
      <c r="G12" s="38"/>
      <c r="H12" s="37"/>
      <c r="I12" s="38"/>
      <c r="J12" s="31"/>
      <c r="K12" s="31"/>
      <c r="L12" s="31"/>
      <c r="M12" s="31"/>
      <c r="N12" s="31"/>
      <c r="O12" s="31"/>
      <c r="P12" s="31"/>
      <c r="Q12" s="31"/>
    </row>
    <row r="13" spans="1:81" ht="38.25" customHeight="1" x14ac:dyDescent="0.3">
      <c r="A13" s="32"/>
      <c r="B13" s="32"/>
      <c r="C13" s="32"/>
      <c r="D13" s="32"/>
      <c r="E13" s="34"/>
      <c r="F13" s="28" t="s">
        <v>23</v>
      </c>
      <c r="G13" s="27" t="s">
        <v>24</v>
      </c>
      <c r="H13" s="27" t="s">
        <v>23</v>
      </c>
      <c r="I13" s="26" t="s">
        <v>24</v>
      </c>
      <c r="J13" s="26" t="s">
        <v>25</v>
      </c>
      <c r="K13" s="26" t="s">
        <v>18</v>
      </c>
      <c r="L13" s="26" t="s">
        <v>18</v>
      </c>
      <c r="M13" s="26" t="s">
        <v>19</v>
      </c>
      <c r="N13" s="26" t="s">
        <v>20</v>
      </c>
      <c r="O13" s="26" t="s">
        <v>20</v>
      </c>
      <c r="P13" s="26" t="s">
        <v>19</v>
      </c>
      <c r="Q13" s="26"/>
    </row>
    <row r="14" spans="1:81" s="4" customFormat="1" ht="12.75" customHeight="1" x14ac:dyDescent="0.2">
      <c r="A14" s="16" t="s">
        <v>45</v>
      </c>
      <c r="B14" s="17" t="s">
        <v>53</v>
      </c>
      <c r="C14" s="17" t="s">
        <v>49</v>
      </c>
      <c r="D14" s="18">
        <v>764000</v>
      </c>
      <c r="E14" s="18">
        <v>600000</v>
      </c>
      <c r="F14" s="17" t="s">
        <v>58</v>
      </c>
      <c r="G14" s="19" t="s">
        <v>66</v>
      </c>
      <c r="H14" s="17" t="s">
        <v>62</v>
      </c>
      <c r="I14" s="40" t="s">
        <v>57</v>
      </c>
      <c r="J14" s="5">
        <v>38</v>
      </c>
      <c r="K14" s="5">
        <v>13</v>
      </c>
      <c r="L14" s="5">
        <v>13</v>
      </c>
      <c r="M14" s="5">
        <v>5</v>
      </c>
      <c r="N14" s="5">
        <v>6</v>
      </c>
      <c r="O14" s="5">
        <v>8</v>
      </c>
      <c r="P14" s="5">
        <v>2</v>
      </c>
      <c r="Q14" s="6">
        <f>SUM(J14:P14)</f>
        <v>85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4" customFormat="1" ht="12.75" customHeight="1" x14ac:dyDescent="0.2">
      <c r="A15" s="16" t="s">
        <v>46</v>
      </c>
      <c r="B15" s="17" t="s">
        <v>54</v>
      </c>
      <c r="C15" s="17" t="s">
        <v>50</v>
      </c>
      <c r="D15" s="18">
        <v>95468</v>
      </c>
      <c r="E15" s="18">
        <v>52788</v>
      </c>
      <c r="F15" s="17" t="s">
        <v>59</v>
      </c>
      <c r="G15" s="20" t="s">
        <v>67</v>
      </c>
      <c r="H15" s="21" t="s">
        <v>65</v>
      </c>
      <c r="I15" s="15" t="s">
        <v>57</v>
      </c>
      <c r="J15" s="5">
        <v>38</v>
      </c>
      <c r="K15" s="5">
        <v>15</v>
      </c>
      <c r="L15" s="5">
        <v>11</v>
      </c>
      <c r="M15" s="5">
        <v>5</v>
      </c>
      <c r="N15" s="5">
        <v>8</v>
      </c>
      <c r="O15" s="5">
        <v>7</v>
      </c>
      <c r="P15" s="5">
        <v>5</v>
      </c>
      <c r="Q15" s="6">
        <f t="shared" ref="Q15:Q17" si="0">SUM(J15:P15)</f>
        <v>89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4" customFormat="1" ht="12.75" customHeight="1" x14ac:dyDescent="0.2">
      <c r="A16" s="16" t="s">
        <v>47</v>
      </c>
      <c r="B16" s="17" t="s">
        <v>55</v>
      </c>
      <c r="C16" s="17" t="s">
        <v>51</v>
      </c>
      <c r="D16" s="18">
        <v>457500</v>
      </c>
      <c r="E16" s="18">
        <v>300000</v>
      </c>
      <c r="F16" s="21" t="s">
        <v>61</v>
      </c>
      <c r="G16" s="20" t="s">
        <v>57</v>
      </c>
      <c r="H16" s="17" t="s">
        <v>63</v>
      </c>
      <c r="I16" s="15" t="s">
        <v>66</v>
      </c>
      <c r="J16" s="5">
        <v>34</v>
      </c>
      <c r="K16" s="5">
        <v>11</v>
      </c>
      <c r="L16" s="5">
        <v>10</v>
      </c>
      <c r="M16" s="5">
        <v>3</v>
      </c>
      <c r="N16" s="5">
        <v>6</v>
      </c>
      <c r="O16" s="5">
        <v>7</v>
      </c>
      <c r="P16" s="5">
        <v>3</v>
      </c>
      <c r="Q16" s="6">
        <f t="shared" si="0"/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4" customFormat="1" ht="12.75" customHeight="1" x14ac:dyDescent="0.2">
      <c r="A17" s="16" t="s">
        <v>48</v>
      </c>
      <c r="B17" s="17" t="s">
        <v>56</v>
      </c>
      <c r="C17" s="17" t="s">
        <v>52</v>
      </c>
      <c r="D17" s="22">
        <v>880000</v>
      </c>
      <c r="E17" s="22">
        <v>500000</v>
      </c>
      <c r="F17" s="17" t="s">
        <v>60</v>
      </c>
      <c r="G17" s="20" t="s">
        <v>57</v>
      </c>
      <c r="H17" s="17" t="s">
        <v>64</v>
      </c>
      <c r="I17" s="15" t="s">
        <v>57</v>
      </c>
      <c r="J17" s="5">
        <v>32</v>
      </c>
      <c r="K17" s="5">
        <v>12</v>
      </c>
      <c r="L17" s="5">
        <v>8</v>
      </c>
      <c r="M17" s="5">
        <v>4</v>
      </c>
      <c r="N17" s="5">
        <v>4</v>
      </c>
      <c r="O17" s="5">
        <v>7</v>
      </c>
      <c r="P17" s="5">
        <v>5</v>
      </c>
      <c r="Q17" s="6">
        <f t="shared" si="0"/>
        <v>72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x14ac:dyDescent="0.3">
      <c r="D18" s="25">
        <f>SUM(D14:D17)</f>
        <v>2196968</v>
      </c>
      <c r="E18" s="25">
        <f>SUM(E14:E17)</f>
        <v>1452788</v>
      </c>
      <c r="F18" s="8"/>
    </row>
    <row r="19" spans="1:81" x14ac:dyDescent="0.3">
      <c r="E19" s="8"/>
      <c r="F19" s="8"/>
      <c r="G19" s="8"/>
      <c r="H19" s="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F229402D-0346-4622-8BF7-6679392B01AD}">
      <formula1>40</formula1>
    </dataValidation>
    <dataValidation type="decimal" operator="lessThanOrEqual" allowBlank="1" showInputMessage="1" showErrorMessage="1" error="max. 15" sqref="K14:L17" xr:uid="{488D20F9-3A08-44A0-A721-3AD2AAFC9FA5}">
      <formula1>15</formula1>
    </dataValidation>
    <dataValidation type="decimal" operator="lessThanOrEqual" allowBlank="1" showInputMessage="1" showErrorMessage="1" error="max. 10" sqref="N14:O17" xr:uid="{C0043E4E-4EF8-4254-8481-E3E0B88A6E3B}">
      <formula1>10</formula1>
    </dataValidation>
    <dataValidation type="decimal" operator="lessThanOrEqual" allowBlank="1" showInputMessage="1" showErrorMessage="1" error="max. 5" sqref="P14:P17 M14:M17" xr:uid="{515FED59-D4DC-42EB-B852-53BF57F6EE26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04B9-AFDA-4FFB-9BA6-5E2379F2295A}">
  <dimension ref="A1:CC19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30</v>
      </c>
    </row>
    <row r="2" spans="1:81" ht="12.75" customHeight="1" x14ac:dyDescent="0.3">
      <c r="A2" s="9" t="s">
        <v>39</v>
      </c>
      <c r="D2" s="9" t="s">
        <v>21</v>
      </c>
    </row>
    <row r="3" spans="1:81" ht="12.75" customHeight="1" x14ac:dyDescent="0.3">
      <c r="A3" s="9" t="s">
        <v>37</v>
      </c>
      <c r="D3" s="2" t="s">
        <v>31</v>
      </c>
    </row>
    <row r="4" spans="1:81" ht="12.75" customHeight="1" x14ac:dyDescent="0.3">
      <c r="A4" s="9" t="s">
        <v>40</v>
      </c>
      <c r="D4" s="2" t="s">
        <v>44</v>
      </c>
    </row>
    <row r="5" spans="1:81" ht="12.75" customHeight="1" x14ac:dyDescent="0.3">
      <c r="A5" s="9" t="s">
        <v>41</v>
      </c>
      <c r="D5" s="2" t="s">
        <v>32</v>
      </c>
    </row>
    <row r="6" spans="1:81" ht="12.75" customHeight="1" x14ac:dyDescent="0.3">
      <c r="A6" s="29" t="s">
        <v>42</v>
      </c>
      <c r="B6" s="29"/>
      <c r="C6" s="29"/>
      <c r="D6" s="2" t="s">
        <v>33</v>
      </c>
    </row>
    <row r="7" spans="1:81" ht="12.75" customHeight="1" x14ac:dyDescent="0.3">
      <c r="A7" s="2" t="s">
        <v>43</v>
      </c>
      <c r="D7" s="2" t="s">
        <v>34</v>
      </c>
    </row>
    <row r="8" spans="1:81" ht="12.75" customHeight="1" x14ac:dyDescent="0.3">
      <c r="A8" s="11" t="s">
        <v>38</v>
      </c>
      <c r="D8" s="9" t="s">
        <v>22</v>
      </c>
    </row>
    <row r="9" spans="1:81" ht="12.75" customHeight="1" x14ac:dyDescent="0.3">
      <c r="D9" s="39" t="s">
        <v>35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81" ht="12.75" customHeight="1" x14ac:dyDescent="0.3">
      <c r="A10" s="9"/>
    </row>
    <row r="11" spans="1:81" ht="26.4" customHeight="1" x14ac:dyDescent="0.3">
      <c r="A11" s="30" t="s">
        <v>0</v>
      </c>
      <c r="B11" s="30" t="s">
        <v>1</v>
      </c>
      <c r="C11" s="30" t="s">
        <v>16</v>
      </c>
      <c r="D11" s="30" t="s">
        <v>13</v>
      </c>
      <c r="E11" s="33" t="s">
        <v>2</v>
      </c>
      <c r="F11" s="35" t="s">
        <v>28</v>
      </c>
      <c r="G11" s="36"/>
      <c r="H11" s="35" t="s">
        <v>29</v>
      </c>
      <c r="I11" s="36"/>
      <c r="J11" s="30" t="s">
        <v>36</v>
      </c>
      <c r="K11" s="30" t="s">
        <v>14</v>
      </c>
      <c r="L11" s="30" t="s">
        <v>15</v>
      </c>
      <c r="M11" s="30" t="s">
        <v>26</v>
      </c>
      <c r="N11" s="30" t="s">
        <v>27</v>
      </c>
      <c r="O11" s="30" t="s">
        <v>68</v>
      </c>
      <c r="P11" s="30" t="s">
        <v>3</v>
      </c>
      <c r="Q11" s="30" t="s">
        <v>4</v>
      </c>
    </row>
    <row r="12" spans="1:81" ht="59.4" customHeight="1" x14ac:dyDescent="0.3">
      <c r="A12" s="32"/>
      <c r="B12" s="32"/>
      <c r="C12" s="32"/>
      <c r="D12" s="32"/>
      <c r="E12" s="34"/>
      <c r="F12" s="37"/>
      <c r="G12" s="38"/>
      <c r="H12" s="37"/>
      <c r="I12" s="38"/>
      <c r="J12" s="31"/>
      <c r="K12" s="31"/>
      <c r="L12" s="31"/>
      <c r="M12" s="31"/>
      <c r="N12" s="31"/>
      <c r="O12" s="31"/>
      <c r="P12" s="31"/>
      <c r="Q12" s="31"/>
    </row>
    <row r="13" spans="1:81" ht="38.25" customHeight="1" x14ac:dyDescent="0.3">
      <c r="A13" s="32"/>
      <c r="B13" s="32"/>
      <c r="C13" s="32"/>
      <c r="D13" s="32"/>
      <c r="E13" s="34"/>
      <c r="F13" s="28" t="s">
        <v>23</v>
      </c>
      <c r="G13" s="27" t="s">
        <v>24</v>
      </c>
      <c r="H13" s="27" t="s">
        <v>23</v>
      </c>
      <c r="I13" s="26" t="s">
        <v>24</v>
      </c>
      <c r="J13" s="26" t="s">
        <v>25</v>
      </c>
      <c r="K13" s="26" t="s">
        <v>18</v>
      </c>
      <c r="L13" s="26" t="s">
        <v>18</v>
      </c>
      <c r="M13" s="26" t="s">
        <v>19</v>
      </c>
      <c r="N13" s="26" t="s">
        <v>20</v>
      </c>
      <c r="O13" s="26" t="s">
        <v>20</v>
      </c>
      <c r="P13" s="26" t="s">
        <v>19</v>
      </c>
      <c r="Q13" s="26"/>
    </row>
    <row r="14" spans="1:81" s="4" customFormat="1" ht="12.75" customHeight="1" x14ac:dyDescent="0.2">
      <c r="A14" s="16" t="s">
        <v>45</v>
      </c>
      <c r="B14" s="17" t="s">
        <v>53</v>
      </c>
      <c r="C14" s="17" t="s">
        <v>49</v>
      </c>
      <c r="D14" s="18">
        <v>764000</v>
      </c>
      <c r="E14" s="18">
        <v>600000</v>
      </c>
      <c r="F14" s="17" t="s">
        <v>58</v>
      </c>
      <c r="G14" s="19" t="s">
        <v>66</v>
      </c>
      <c r="H14" s="17" t="s">
        <v>62</v>
      </c>
      <c r="I14" s="40" t="s">
        <v>57</v>
      </c>
      <c r="J14" s="5">
        <v>30</v>
      </c>
      <c r="K14" s="5">
        <v>12</v>
      </c>
      <c r="L14" s="5">
        <v>10</v>
      </c>
      <c r="M14" s="5">
        <v>3</v>
      </c>
      <c r="N14" s="5">
        <v>5</v>
      </c>
      <c r="O14" s="5">
        <v>8</v>
      </c>
      <c r="P14" s="5">
        <v>2</v>
      </c>
      <c r="Q14" s="6">
        <f>SUM(J14:P14)</f>
        <v>70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4" customFormat="1" ht="12.75" customHeight="1" x14ac:dyDescent="0.2">
      <c r="A15" s="16" t="s">
        <v>46</v>
      </c>
      <c r="B15" s="17" t="s">
        <v>54</v>
      </c>
      <c r="C15" s="17" t="s">
        <v>50</v>
      </c>
      <c r="D15" s="18">
        <v>95468</v>
      </c>
      <c r="E15" s="18">
        <v>52788</v>
      </c>
      <c r="F15" s="17" t="s">
        <v>59</v>
      </c>
      <c r="G15" s="20" t="s">
        <v>67</v>
      </c>
      <c r="H15" s="21" t="s">
        <v>65</v>
      </c>
      <c r="I15" s="15" t="s">
        <v>57</v>
      </c>
      <c r="J15" s="5">
        <v>36</v>
      </c>
      <c r="K15" s="5">
        <v>13</v>
      </c>
      <c r="L15" s="5">
        <v>10</v>
      </c>
      <c r="M15" s="5">
        <v>4</v>
      </c>
      <c r="N15" s="5">
        <v>7</v>
      </c>
      <c r="O15" s="5">
        <v>7</v>
      </c>
      <c r="P15" s="5">
        <v>4</v>
      </c>
      <c r="Q15" s="6">
        <f t="shared" ref="Q15:Q17" si="0">SUM(J15:P15)</f>
        <v>81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4" customFormat="1" ht="12.75" customHeight="1" x14ac:dyDescent="0.2">
      <c r="A16" s="16" t="s">
        <v>47</v>
      </c>
      <c r="B16" s="17" t="s">
        <v>55</v>
      </c>
      <c r="C16" s="17" t="s">
        <v>51</v>
      </c>
      <c r="D16" s="18">
        <v>457500</v>
      </c>
      <c r="E16" s="18">
        <v>300000</v>
      </c>
      <c r="F16" s="21" t="s">
        <v>61</v>
      </c>
      <c r="G16" s="20" t="s">
        <v>57</v>
      </c>
      <c r="H16" s="17" t="s">
        <v>63</v>
      </c>
      <c r="I16" s="15" t="s">
        <v>66</v>
      </c>
      <c r="J16" s="5">
        <v>34</v>
      </c>
      <c r="K16" s="5">
        <v>8</v>
      </c>
      <c r="L16" s="5">
        <v>15</v>
      </c>
      <c r="M16" s="5">
        <v>3</v>
      </c>
      <c r="N16" s="5">
        <v>5</v>
      </c>
      <c r="O16" s="5">
        <v>7</v>
      </c>
      <c r="P16" s="5">
        <v>2</v>
      </c>
      <c r="Q16" s="6">
        <f t="shared" si="0"/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4" customFormat="1" ht="12.75" customHeight="1" x14ac:dyDescent="0.2">
      <c r="A17" s="16" t="s">
        <v>48</v>
      </c>
      <c r="B17" s="17" t="s">
        <v>56</v>
      </c>
      <c r="C17" s="17" t="s">
        <v>52</v>
      </c>
      <c r="D17" s="22">
        <v>880000</v>
      </c>
      <c r="E17" s="22">
        <v>500000</v>
      </c>
      <c r="F17" s="17" t="s">
        <v>60</v>
      </c>
      <c r="G17" s="20" t="s">
        <v>57</v>
      </c>
      <c r="H17" s="17" t="s">
        <v>64</v>
      </c>
      <c r="I17" s="15" t="s">
        <v>57</v>
      </c>
      <c r="J17" s="5">
        <v>32</v>
      </c>
      <c r="K17" s="5">
        <v>10</v>
      </c>
      <c r="L17" s="5">
        <v>11</v>
      </c>
      <c r="M17" s="5">
        <v>4</v>
      </c>
      <c r="N17" s="5">
        <v>5</v>
      </c>
      <c r="O17" s="5">
        <v>6</v>
      </c>
      <c r="P17" s="5">
        <v>2</v>
      </c>
      <c r="Q17" s="6">
        <f t="shared" si="0"/>
        <v>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x14ac:dyDescent="0.3">
      <c r="D18" s="25">
        <f>SUM(D14:D17)</f>
        <v>2196968</v>
      </c>
      <c r="E18" s="25">
        <f>SUM(E14:E17)</f>
        <v>1452788</v>
      </c>
      <c r="F18" s="8"/>
    </row>
    <row r="19" spans="1:81" x14ac:dyDescent="0.3">
      <c r="E19" s="8"/>
      <c r="F19" s="8"/>
      <c r="G19" s="8"/>
      <c r="H19" s="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E5727469-82E8-434B-BC4B-D6FA6C7E4D79}">
      <formula1>40</formula1>
    </dataValidation>
    <dataValidation type="decimal" operator="lessThanOrEqual" allowBlank="1" showInputMessage="1" showErrorMessage="1" error="max. 15" sqref="K14:L17" xr:uid="{C7CB1C69-8971-4A88-B234-1BE8EDD531E3}">
      <formula1>15</formula1>
    </dataValidation>
    <dataValidation type="decimal" operator="lessThanOrEqual" allowBlank="1" showInputMessage="1" showErrorMessage="1" error="max. 10" sqref="N14:O17" xr:uid="{D42D0ABF-63A3-4477-9F06-CD7C9427BF49}">
      <formula1>10</formula1>
    </dataValidation>
    <dataValidation type="decimal" operator="lessThanOrEqual" allowBlank="1" showInputMessage="1" showErrorMessage="1" error="max. 5" sqref="P14:P17 M14:M17" xr:uid="{ABB835F4-4575-4844-90AF-51393F19C842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46F2-9C95-4610-8589-8D0985B6B550}">
  <dimension ref="A1:CC19"/>
  <sheetViews>
    <sheetView zoomScale="90" zoomScaleNormal="9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30</v>
      </c>
    </row>
    <row r="2" spans="1:81" ht="12.75" customHeight="1" x14ac:dyDescent="0.3">
      <c r="A2" s="9" t="s">
        <v>39</v>
      </c>
      <c r="D2" s="9" t="s">
        <v>21</v>
      </c>
    </row>
    <row r="3" spans="1:81" ht="12.75" customHeight="1" x14ac:dyDescent="0.3">
      <c r="A3" s="9" t="s">
        <v>37</v>
      </c>
      <c r="D3" s="2" t="s">
        <v>31</v>
      </c>
    </row>
    <row r="4" spans="1:81" ht="12.75" customHeight="1" x14ac:dyDescent="0.3">
      <c r="A4" s="9" t="s">
        <v>40</v>
      </c>
      <c r="D4" s="2" t="s">
        <v>44</v>
      </c>
    </row>
    <row r="5" spans="1:81" ht="12.75" customHeight="1" x14ac:dyDescent="0.3">
      <c r="A5" s="9" t="s">
        <v>41</v>
      </c>
      <c r="D5" s="2" t="s">
        <v>32</v>
      </c>
    </row>
    <row r="6" spans="1:81" ht="12.75" customHeight="1" x14ac:dyDescent="0.3">
      <c r="A6" s="29" t="s">
        <v>42</v>
      </c>
      <c r="B6" s="29"/>
      <c r="C6" s="29"/>
      <c r="D6" s="2" t="s">
        <v>33</v>
      </c>
    </row>
    <row r="7" spans="1:81" ht="12.75" customHeight="1" x14ac:dyDescent="0.3">
      <c r="A7" s="2" t="s">
        <v>43</v>
      </c>
      <c r="D7" s="2" t="s">
        <v>34</v>
      </c>
    </row>
    <row r="8" spans="1:81" ht="12.75" customHeight="1" x14ac:dyDescent="0.3">
      <c r="A8" s="11" t="s">
        <v>38</v>
      </c>
      <c r="D8" s="9" t="s">
        <v>22</v>
      </c>
    </row>
    <row r="9" spans="1:81" ht="12.75" customHeight="1" x14ac:dyDescent="0.3">
      <c r="D9" s="39" t="s">
        <v>35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81" ht="12.75" customHeight="1" x14ac:dyDescent="0.3">
      <c r="A10" s="9"/>
    </row>
    <row r="11" spans="1:81" ht="26.4" customHeight="1" x14ac:dyDescent="0.3">
      <c r="A11" s="30" t="s">
        <v>0</v>
      </c>
      <c r="B11" s="30" t="s">
        <v>1</v>
      </c>
      <c r="C11" s="30" t="s">
        <v>16</v>
      </c>
      <c r="D11" s="30" t="s">
        <v>13</v>
      </c>
      <c r="E11" s="33" t="s">
        <v>2</v>
      </c>
      <c r="F11" s="35" t="s">
        <v>28</v>
      </c>
      <c r="G11" s="36"/>
      <c r="H11" s="35" t="s">
        <v>29</v>
      </c>
      <c r="I11" s="36"/>
      <c r="J11" s="30" t="s">
        <v>36</v>
      </c>
      <c r="K11" s="30" t="s">
        <v>14</v>
      </c>
      <c r="L11" s="30" t="s">
        <v>15</v>
      </c>
      <c r="M11" s="30" t="s">
        <v>26</v>
      </c>
      <c r="N11" s="30" t="s">
        <v>27</v>
      </c>
      <c r="O11" s="30" t="s">
        <v>68</v>
      </c>
      <c r="P11" s="30" t="s">
        <v>3</v>
      </c>
      <c r="Q11" s="30" t="s">
        <v>4</v>
      </c>
    </row>
    <row r="12" spans="1:81" ht="59.4" customHeight="1" x14ac:dyDescent="0.3">
      <c r="A12" s="32"/>
      <c r="B12" s="32"/>
      <c r="C12" s="32"/>
      <c r="D12" s="32"/>
      <c r="E12" s="34"/>
      <c r="F12" s="37"/>
      <c r="G12" s="38"/>
      <c r="H12" s="37"/>
      <c r="I12" s="38"/>
      <c r="J12" s="31"/>
      <c r="K12" s="31"/>
      <c r="L12" s="31"/>
      <c r="M12" s="31"/>
      <c r="N12" s="31"/>
      <c r="O12" s="31"/>
      <c r="P12" s="31"/>
      <c r="Q12" s="31"/>
    </row>
    <row r="13" spans="1:81" ht="38.25" customHeight="1" x14ac:dyDescent="0.3">
      <c r="A13" s="32"/>
      <c r="B13" s="32"/>
      <c r="C13" s="32"/>
      <c r="D13" s="32"/>
      <c r="E13" s="34"/>
      <c r="F13" s="28" t="s">
        <v>23</v>
      </c>
      <c r="G13" s="27" t="s">
        <v>24</v>
      </c>
      <c r="H13" s="27" t="s">
        <v>23</v>
      </c>
      <c r="I13" s="26" t="s">
        <v>24</v>
      </c>
      <c r="J13" s="26" t="s">
        <v>25</v>
      </c>
      <c r="K13" s="26" t="s">
        <v>18</v>
      </c>
      <c r="L13" s="26" t="s">
        <v>18</v>
      </c>
      <c r="M13" s="26" t="s">
        <v>19</v>
      </c>
      <c r="N13" s="26" t="s">
        <v>20</v>
      </c>
      <c r="O13" s="26" t="s">
        <v>20</v>
      </c>
      <c r="P13" s="26" t="s">
        <v>19</v>
      </c>
      <c r="Q13" s="26"/>
    </row>
    <row r="14" spans="1:81" s="4" customFormat="1" ht="12.75" customHeight="1" x14ac:dyDescent="0.2">
      <c r="A14" s="16" t="s">
        <v>45</v>
      </c>
      <c r="B14" s="17" t="s">
        <v>53</v>
      </c>
      <c r="C14" s="17" t="s">
        <v>49</v>
      </c>
      <c r="D14" s="18">
        <v>764000</v>
      </c>
      <c r="E14" s="18">
        <v>600000</v>
      </c>
      <c r="F14" s="17" t="s">
        <v>58</v>
      </c>
      <c r="G14" s="19" t="s">
        <v>66</v>
      </c>
      <c r="H14" s="17" t="s">
        <v>62</v>
      </c>
      <c r="I14" s="40" t="s">
        <v>57</v>
      </c>
      <c r="J14" s="5">
        <v>35</v>
      </c>
      <c r="K14" s="5">
        <v>12</v>
      </c>
      <c r="L14" s="5">
        <v>14</v>
      </c>
      <c r="M14" s="5">
        <v>4</v>
      </c>
      <c r="N14" s="5">
        <v>7</v>
      </c>
      <c r="O14" s="5">
        <v>9</v>
      </c>
      <c r="P14" s="5">
        <v>2</v>
      </c>
      <c r="Q14" s="6">
        <f>SUM(J14:P14)</f>
        <v>83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4" customFormat="1" ht="12.75" customHeight="1" x14ac:dyDescent="0.2">
      <c r="A15" s="16" t="s">
        <v>46</v>
      </c>
      <c r="B15" s="17" t="s">
        <v>54</v>
      </c>
      <c r="C15" s="17" t="s">
        <v>50</v>
      </c>
      <c r="D15" s="18">
        <v>95468</v>
      </c>
      <c r="E15" s="18">
        <v>52788</v>
      </c>
      <c r="F15" s="17" t="s">
        <v>59</v>
      </c>
      <c r="G15" s="20" t="s">
        <v>67</v>
      </c>
      <c r="H15" s="21" t="s">
        <v>65</v>
      </c>
      <c r="I15" s="15" t="s">
        <v>57</v>
      </c>
      <c r="J15" s="5">
        <v>36</v>
      </c>
      <c r="K15" s="5">
        <v>14</v>
      </c>
      <c r="L15" s="5">
        <v>13</v>
      </c>
      <c r="M15" s="5">
        <v>5</v>
      </c>
      <c r="N15" s="5">
        <v>7</v>
      </c>
      <c r="O15" s="5">
        <v>7</v>
      </c>
      <c r="P15" s="5">
        <v>5</v>
      </c>
      <c r="Q15" s="6">
        <f t="shared" ref="Q15:Q17" si="0">SUM(J15:P15)</f>
        <v>87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4" customFormat="1" ht="12.75" customHeight="1" x14ac:dyDescent="0.2">
      <c r="A16" s="16" t="s">
        <v>47</v>
      </c>
      <c r="B16" s="17" t="s">
        <v>55</v>
      </c>
      <c r="C16" s="17" t="s">
        <v>51</v>
      </c>
      <c r="D16" s="18">
        <v>457500</v>
      </c>
      <c r="E16" s="18">
        <v>300000</v>
      </c>
      <c r="F16" s="21" t="s">
        <v>61</v>
      </c>
      <c r="G16" s="20" t="s">
        <v>57</v>
      </c>
      <c r="H16" s="17" t="s">
        <v>63</v>
      </c>
      <c r="I16" s="15" t="s">
        <v>66</v>
      </c>
      <c r="J16" s="5">
        <v>31</v>
      </c>
      <c r="K16" s="5">
        <v>13</v>
      </c>
      <c r="L16" s="5">
        <v>14</v>
      </c>
      <c r="M16" s="5">
        <v>1</v>
      </c>
      <c r="N16" s="5">
        <v>6</v>
      </c>
      <c r="O16" s="5">
        <v>8</v>
      </c>
      <c r="P16" s="5">
        <v>2</v>
      </c>
      <c r="Q16" s="6">
        <f t="shared" si="0"/>
        <v>75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4" customFormat="1" ht="12.75" customHeight="1" x14ac:dyDescent="0.2">
      <c r="A17" s="16" t="s">
        <v>48</v>
      </c>
      <c r="B17" s="17" t="s">
        <v>56</v>
      </c>
      <c r="C17" s="17" t="s">
        <v>52</v>
      </c>
      <c r="D17" s="22">
        <v>880000</v>
      </c>
      <c r="E17" s="22">
        <v>500000</v>
      </c>
      <c r="F17" s="17" t="s">
        <v>60</v>
      </c>
      <c r="G17" s="20" t="s">
        <v>57</v>
      </c>
      <c r="H17" s="17" t="s">
        <v>64</v>
      </c>
      <c r="I17" s="15" t="s">
        <v>57</v>
      </c>
      <c r="J17" s="5">
        <v>30</v>
      </c>
      <c r="K17" s="5">
        <v>12</v>
      </c>
      <c r="L17" s="5">
        <v>11</v>
      </c>
      <c r="M17" s="5">
        <v>4</v>
      </c>
      <c r="N17" s="5">
        <v>5</v>
      </c>
      <c r="O17" s="5">
        <v>6</v>
      </c>
      <c r="P17" s="5">
        <v>2</v>
      </c>
      <c r="Q17" s="6">
        <f t="shared" si="0"/>
        <v>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x14ac:dyDescent="0.3">
      <c r="D18" s="25">
        <f>SUM(D14:D17)</f>
        <v>2196968</v>
      </c>
      <c r="E18" s="25">
        <f>SUM(E14:E17)</f>
        <v>1452788</v>
      </c>
      <c r="F18" s="8"/>
    </row>
    <row r="19" spans="1:81" x14ac:dyDescent="0.3">
      <c r="E19" s="8"/>
      <c r="F19" s="8"/>
      <c r="G19" s="8"/>
      <c r="H19" s="8"/>
    </row>
  </sheetData>
  <mergeCells count="17">
    <mergeCell ref="Q11:Q12"/>
    <mergeCell ref="K11:K12"/>
    <mergeCell ref="L11:L12"/>
    <mergeCell ref="M11:M12"/>
    <mergeCell ref="N11:N12"/>
    <mergeCell ref="O11:O12"/>
    <mergeCell ref="P11:P12"/>
    <mergeCell ref="A6:C6"/>
    <mergeCell ref="D9:Q9"/>
    <mergeCell ref="A11:A13"/>
    <mergeCell ref="B11:B13"/>
    <mergeCell ref="C11:C13"/>
    <mergeCell ref="D11:D13"/>
    <mergeCell ref="E11:E13"/>
    <mergeCell ref="F11:G12"/>
    <mergeCell ref="H11:I12"/>
    <mergeCell ref="J11:J12"/>
  </mergeCells>
  <dataValidations count="4">
    <dataValidation type="decimal" operator="lessThanOrEqual" allowBlank="1" showInputMessage="1" showErrorMessage="1" error="max. 40" sqref="J14:J17" xr:uid="{7398C08D-FC27-446F-9479-1EA1F2B827F8}">
      <formula1>40</formula1>
    </dataValidation>
    <dataValidation type="decimal" operator="lessThanOrEqual" allowBlank="1" showInputMessage="1" showErrorMessage="1" error="max. 15" sqref="K14:L17" xr:uid="{CD2E137B-B6DB-484C-B5CF-7CA10B28E7C3}">
      <formula1>15</formula1>
    </dataValidation>
    <dataValidation type="decimal" operator="lessThanOrEqual" allowBlank="1" showInputMessage="1" showErrorMessage="1" error="max. 10" sqref="N14:O17" xr:uid="{87ECD78E-8DBA-41FA-A3BC-8D1716B15857}">
      <formula1>10</formula1>
    </dataValidation>
    <dataValidation type="decimal" operator="lessThanOrEqual" allowBlank="1" showInputMessage="1" showErrorMessage="1" error="max. 5" sqref="P14:P17 M14:M17" xr:uid="{DC605F0C-C878-43C4-BC18-9AF7A69610FB}">
      <formula1>5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konference a vyzkum</vt:lpstr>
      <vt:lpstr>HB</vt:lpstr>
      <vt:lpstr>JK</vt:lpstr>
      <vt:lpstr>MŠ</vt:lpstr>
      <vt:lpstr>OZ</vt:lpstr>
      <vt:lpstr>TCD</vt:lpstr>
      <vt:lpstr>'konference a vyzkum'!Oblast_tisku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2020-05-18T10:43:41Z</dcterms:modified>
</cp:coreProperties>
</file>