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3. jednání\"/>
    </mc:Choice>
  </mc:AlternateContent>
  <xr:revisionPtr revIDLastSave="0" documentId="8_{EFD6D18D-BAA0-454E-A153-C192C6BB70F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ilmove vzdelavani" sheetId="2" r:id="rId1"/>
    <sheet name="HB" sheetId="3" r:id="rId2"/>
    <sheet name="JarK" sheetId="4" r:id="rId3"/>
    <sheet name="LD" sheetId="5" r:id="rId4"/>
    <sheet name="MŠ" sheetId="6" r:id="rId5"/>
    <sheet name="TCD" sheetId="7" r:id="rId6"/>
  </sheets>
  <definedNames>
    <definedName name="_xlnm.Print_Area" localSheetId="0">'filmove vzdelavani'!$A$1:$Y$26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7" l="1"/>
  <c r="D20" i="7"/>
  <c r="Q19" i="7"/>
  <c r="Q18" i="7"/>
  <c r="Q17" i="7"/>
  <c r="Q16" i="7"/>
  <c r="Q15" i="7"/>
  <c r="Q14" i="7"/>
  <c r="Q13" i="7"/>
  <c r="E20" i="6"/>
  <c r="D20" i="6"/>
  <c r="Q19" i="6"/>
  <c r="Q18" i="6"/>
  <c r="Q17" i="6"/>
  <c r="Q16" i="6"/>
  <c r="Q15" i="6"/>
  <c r="Q14" i="6"/>
  <c r="Q13" i="6"/>
  <c r="E20" i="5"/>
  <c r="D20" i="5"/>
  <c r="Q19" i="5"/>
  <c r="Q18" i="5"/>
  <c r="Q17" i="5"/>
  <c r="Q16" i="5"/>
  <c r="Q15" i="5"/>
  <c r="Q14" i="5"/>
  <c r="Q13" i="5"/>
  <c r="E20" i="4"/>
  <c r="D20" i="4"/>
  <c r="Q19" i="4"/>
  <c r="Q18" i="4"/>
  <c r="Q17" i="4"/>
  <c r="Q16" i="4"/>
  <c r="Q15" i="4"/>
  <c r="Q14" i="4"/>
  <c r="Q13" i="4"/>
  <c r="E20" i="3"/>
  <c r="D20" i="3"/>
  <c r="Q19" i="3"/>
  <c r="Q18" i="3"/>
  <c r="Q17" i="3"/>
  <c r="Q16" i="3"/>
  <c r="Q15" i="3"/>
  <c r="Q14" i="3"/>
  <c r="Q13" i="3"/>
  <c r="D20" i="2" l="1"/>
  <c r="E20" i="2"/>
  <c r="R20" i="2" l="1"/>
  <c r="R21" i="2" s="1"/>
</calcChain>
</file>

<file path=xl/sharedStrings.xml><?xml version="1.0" encoding="utf-8"?>
<sst xmlns="http://schemas.openxmlformats.org/spreadsheetml/2006/main" count="563" uniqueCount="83">
  <si>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</si>
  <si>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</si>
  <si>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</si>
  <si>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</si>
  <si>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</si>
  <si>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</si>
  <si>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</si>
  <si>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</si>
  <si>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</si>
  <si>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</si>
  <si>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</si>
  <si>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</si>
  <si>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</si>
  <si>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</si>
  <si>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</si>
  <si>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</si>
  <si>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</si>
  <si>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</si>
  <si>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</si>
  <si>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</si>
  <si>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</si>
  <si>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</si>
  <si>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</si>
  <si>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</si>
  <si>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</si>
  <si>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</si>
  <si>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</si>
  <si>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</si>
  <si>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</si>
  <si>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</si>
  <si>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Obsahová kvalita projektu</t>
  </si>
  <si>
    <t>Realizační strategie</t>
  </si>
  <si>
    <t xml:space="preserve">1. Zvyšování profesionality a konkurenceschopnosti českého filmového proůmyslu prostřednictvím praktického i teoretického vzdělávání filmových profesionálů </t>
  </si>
  <si>
    <t>ze všech segmentů (vývoj, výroba, exploatace atd.).</t>
  </si>
  <si>
    <t>2. Zvyšování profesionality a konkurenceschopnosti lokálních vzdělávacích aktivit s mezinárodním přesahem.</t>
  </si>
  <si>
    <t>Filmové vzdělávání v roce 2020 a 2021 (dvouletý grant)</t>
  </si>
  <si>
    <r>
      <t xml:space="preserve">Finanční alokace: </t>
    </r>
    <r>
      <rPr>
        <sz val="9.5"/>
        <rFont val="Arial"/>
        <family val="2"/>
        <charset val="238"/>
      </rPr>
      <t>7 000 000 Kč</t>
    </r>
  </si>
  <si>
    <t>Podpora je určena pro vzdělávací akce konané v roce 2020 a 2021, které jsou určené pro vzdělávání českých i zahraničních filmových profesionálů. Vzdělávací program takové akce musí být minimálně z 50 % realizován na území ČR. Prioritně budou podpořeny projekty s minimálně 20% českou účastí (počet participantů nebo vybraných projektů).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</si>
  <si>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2020-8-1-9</t>
    </r>
  </si>
  <si>
    <r>
      <t>Dotační okruh:</t>
    </r>
    <r>
      <rPr>
        <sz val="9.5"/>
        <color theme="1"/>
        <rFont val="Arial"/>
        <family val="2"/>
        <charset val="238"/>
      </rPr>
      <t xml:space="preserve"> 8. vzdělávání a výchova v oblasti kinematografie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</si>
  <si>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6.11.2019-6.12.2019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</si>
  <si>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 o podporu kinematografie, nejpozději však 
do 31. ledna 2022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</si>
  <si>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</si>
  <si>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3419/2019</t>
  </si>
  <si>
    <t>3421/2019</t>
  </si>
  <si>
    <t>3426/2019</t>
  </si>
  <si>
    <t xml:space="preserve">3432/2019 </t>
  </si>
  <si>
    <t>3442/2019</t>
  </si>
  <si>
    <t>3448/2019</t>
  </si>
  <si>
    <t>3453/2019</t>
  </si>
  <si>
    <t>MIDPOINT</t>
  </si>
  <si>
    <t>Nové kino 2020-2021</t>
  </si>
  <si>
    <t>Světy české animace (1945-2020) - 75 let</t>
  </si>
  <si>
    <t>ANOMALIA Story &amp; Art Labs</t>
  </si>
  <si>
    <t>7. a 8. Kameramanské dny Praha 2020/2021</t>
  </si>
  <si>
    <t>dok.incubator 2020-2021 - spojené projekty dok.incubator workshop &amp; dok.incubator CZ</t>
  </si>
  <si>
    <t>CINERGY</t>
  </si>
  <si>
    <t>Akademie múzických umění v Praze</t>
  </si>
  <si>
    <t>Pro-DIGI z.s.</t>
  </si>
  <si>
    <t>Art Movement, z.s.</t>
  </si>
  <si>
    <t>ANOMALIA z.s.</t>
  </si>
  <si>
    <t>Kamera Oko s.r.o.</t>
  </si>
  <si>
    <t>DOK.Incubator z.s.</t>
  </si>
  <si>
    <t>PROCINE spolek</t>
  </si>
  <si>
    <t>ano</t>
  </si>
  <si>
    <t>ne</t>
  </si>
  <si>
    <t>Lukeš, Jan</t>
  </si>
  <si>
    <t>Lovicarová, Lenka</t>
  </si>
  <si>
    <t>Baslarová, Iva</t>
  </si>
  <si>
    <t>Pechánková, Milica</t>
  </si>
  <si>
    <t>Gregor, Lukáš</t>
  </si>
  <si>
    <t>Fiedler, Rudolf</t>
  </si>
  <si>
    <t>Čeněk, David</t>
  </si>
  <si>
    <t>Tomek, Ivan</t>
  </si>
  <si>
    <t>Hodoušková, Markéta</t>
  </si>
  <si>
    <t>Španielová, Magda</t>
  </si>
  <si>
    <t>Klusáková, Veronika</t>
  </si>
  <si>
    <t>neinvestiční dotace</t>
  </si>
  <si>
    <t>x</t>
  </si>
  <si>
    <t>60%</t>
  </si>
  <si>
    <t>80%</t>
  </si>
  <si>
    <t>70%</t>
  </si>
  <si>
    <t>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</si>
</sst>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.5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rgb="FF33333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3">
    <xf numFmtId="0" fontId="0" fillId="0" borderId="0"/>
    <xf numFmtId="0" fontId="6" fillId="0" borderId="0"/>
    <xf numFmtId="9" fontId="9" fillId="0" borderId="0" applyFont="0" applyFill="0" applyBorder="0" applyAlignment="0" applyProtection="0"/>
  </cellStyleXfs>
  <cellXfs count="59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2" fillId="2" borderId="5" xfId="0" applyNumberFormat="1" applyFont="1" applyFill="1" applyBorder="1" applyAlignment="1">
      <alignment horizontal="left" vertical="top"/>
    </xf>
    <xf numFmtId="0" fontId="7" fillId="0" borderId="5" xfId="1" applyFont="1" applyBorder="1" applyAlignment="1"/>
    <xf numFmtId="3" fontId="7" fillId="0" borderId="5" xfId="1" applyNumberFormat="1" applyFont="1" applyBorder="1" applyAlignment="1">
      <alignment horizontal="right"/>
    </xf>
    <xf numFmtId="0" fontId="2" fillId="2" borderId="0" xfId="0" applyFont="1" applyFill="1" applyBorder="1" applyAlignment="1">
      <alignment horizontal="center" vertical="top"/>
    </xf>
    <xf numFmtId="0" fontId="7" fillId="2" borderId="5" xfId="1" applyFont="1" applyFill="1" applyBorder="1" applyAlignment="1"/>
    <xf numFmtId="3" fontId="7" fillId="0" borderId="5" xfId="1" applyNumberFormat="1" applyFont="1" applyBorder="1" applyAlignment="1"/>
    <xf numFmtId="0" fontId="8" fillId="0" borderId="5" xfId="0" applyFont="1" applyBorder="1" applyAlignment="1"/>
    <xf numFmtId="0" fontId="3" fillId="2" borderId="2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7" fillId="0" borderId="6" xfId="1" applyFont="1" applyBorder="1" applyAlignment="1"/>
    <xf numFmtId="0" fontId="7" fillId="0" borderId="5" xfId="1" applyFont="1" applyBorder="1" applyAlignment="1">
      <alignment wrapText="1"/>
    </xf>
    <xf numFmtId="0" fontId="7" fillId="0" borderId="5" xfId="1" applyFont="1" applyBorder="1"/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left" vertical="top" wrapText="1"/>
    </xf>
    <xf numFmtId="9" fontId="2" fillId="2" borderId="0" xfId="2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2" fontId="3" fillId="2" borderId="2" xfId="0" applyNumberFormat="1" applyFont="1" applyFill="1" applyBorder="1" applyAlignment="1">
      <alignment horizontal="left" vertical="top" wrapText="1"/>
    </xf>
    <xf numFmtId="2" fontId="2" fillId="2" borderId="5" xfId="0" applyNumberFormat="1" applyFont="1" applyFill="1" applyBorder="1" applyAlignment="1" applyProtection="1">
      <alignment horizontal="left" vertical="top"/>
    </xf>
    <xf numFmtId="2" fontId="2" fillId="2" borderId="5" xfId="0" applyNumberFormat="1" applyFont="1" applyFill="1" applyBorder="1" applyAlignment="1">
      <alignment horizontal="left" vertical="top"/>
    </xf>
    <xf numFmtId="3" fontId="2" fillId="2" borderId="5" xfId="0" applyNumberFormat="1" applyFont="1" applyFill="1" applyBorder="1" applyAlignment="1">
      <alignment horizontal="left" vertical="top"/>
    </xf>
    <xf numFmtId="0" fontId="7" fillId="0" borderId="5" xfId="1" applyFont="1" applyBorder="1" applyAlignment="1"/>
    <xf numFmtId="3" fontId="7" fillId="0" borderId="5" xfId="1" applyNumberFormat="1" applyFont="1" applyBorder="1" applyAlignment="1">
      <alignment horizontal="right"/>
    </xf>
    <xf numFmtId="3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0" fontId="7" fillId="0" borderId="5" xfId="1" applyFont="1" applyBorder="1" applyAlignment="1">
      <alignment horizontal="center"/>
    </xf>
    <xf numFmtId="9" fontId="7" fillId="0" borderId="5" xfId="1" applyNumberFormat="1" applyFont="1" applyBorder="1" applyAlignment="1">
      <alignment horizontal="center"/>
    </xf>
    <xf numFmtId="14" fontId="7" fillId="0" borderId="5" xfId="1" applyNumberFormat="1" applyFont="1" applyBorder="1" applyAlignment="1">
      <alignment horizontal="center"/>
    </xf>
    <xf numFmtId="0" fontId="7" fillId="2" borderId="5" xfId="1" applyFont="1" applyFill="1" applyBorder="1" applyAlignment="1"/>
    <xf numFmtId="3" fontId="7" fillId="0" borderId="5" xfId="1" applyNumberFormat="1" applyFont="1" applyBorder="1" applyAlignment="1"/>
    <xf numFmtId="0" fontId="7" fillId="0" borderId="6" xfId="1" applyFont="1" applyBorder="1" applyAlignment="1"/>
    <xf numFmtId="2" fontId="2" fillId="2" borderId="7" xfId="0" applyNumberFormat="1" applyFont="1" applyFill="1" applyBorder="1" applyAlignment="1" applyProtection="1">
      <alignment horizontal="left" vertical="top"/>
    </xf>
    <xf numFmtId="0" fontId="7" fillId="0" borderId="5" xfId="1" applyFont="1" applyBorder="1" applyAlignment="1">
      <alignment wrapText="1"/>
    </xf>
    <xf numFmtId="0" fontId="7" fillId="0" borderId="5" xfId="1" applyFont="1" applyBorder="1"/>
    <xf numFmtId="49" fontId="2" fillId="2" borderId="5" xfId="0" applyNumberFormat="1" applyFont="1" applyFill="1" applyBorder="1" applyAlignment="1">
      <alignment horizontal="center" vertical="top"/>
    </xf>
    <xf numFmtId="0" fontId="10" fillId="0" borderId="5" xfId="0" applyFont="1" applyBorder="1" applyAlignment="1"/>
  </cellXfs>
  <cellStyles count="3">
    <cellStyle name="Normální" xfId="0" builtinId="0"/>
    <cellStyle name="Normální 4" xfId="1" xr:uid="{B96325B9-2A1E-49BE-832D-FF1C9ED06F90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21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6.6640625" style="2" customWidth="1"/>
    <col min="20" max="20" width="10.33203125" style="11" customWidth="1"/>
    <col min="21" max="21" width="9.33203125" style="2" customWidth="1"/>
    <col min="22" max="22" width="9.33203125" style="11" customWidth="1"/>
    <col min="23" max="23" width="10.33203125" style="2" customWidth="1"/>
    <col min="24" max="24" width="15.6640625" style="11" customWidth="1"/>
    <col min="25" max="25" width="15.6640625" style="2" customWidth="1"/>
    <col min="26" max="16384" width="9.109375" style="2"/>
  </cols>
  <sheetData>
    <row r="1" spans="1:90" ht="38.25" customHeight="1" x14ac:dyDescent="0.3">
      <c r="A1" s="1" t="s">
        <v>35</v>
      </c>
    </row>
    <row r="2" spans="1:90" ht="12.6" x14ac:dyDescent="0.3">
      <c r="A2" s="34" t="s">
        <v>38</v>
      </c>
      <c r="B2" s="32"/>
      <c r="C2" s="32"/>
      <c r="D2" s="34" t="s">
        <v>21</v>
      </c>
      <c r="E2" s="32"/>
      <c r="F2" s="32"/>
      <c r="G2" s="33"/>
      <c r="H2" s="33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46"/>
      <c r="U2" s="32"/>
      <c r="V2" s="46"/>
      <c r="W2" s="32"/>
      <c r="X2" s="46"/>
      <c r="Y2" s="32"/>
      <c r="Z2" s="32"/>
    </row>
    <row r="3" spans="1:90" ht="12.6" x14ac:dyDescent="0.3">
      <c r="A3" s="34" t="s">
        <v>39</v>
      </c>
      <c r="B3" s="32"/>
      <c r="C3" s="32"/>
      <c r="D3" s="32" t="s">
        <v>32</v>
      </c>
      <c r="E3" s="32"/>
      <c r="F3" s="32"/>
      <c r="G3" s="33"/>
      <c r="H3" s="33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46"/>
      <c r="U3" s="32"/>
      <c r="V3" s="46"/>
      <c r="W3" s="32"/>
      <c r="X3" s="46"/>
      <c r="Y3" s="32"/>
      <c r="Z3" s="32"/>
    </row>
    <row r="4" spans="1:90" ht="12.6" x14ac:dyDescent="0.3">
      <c r="A4" s="34" t="s">
        <v>40</v>
      </c>
      <c r="B4" s="32"/>
      <c r="C4" s="32"/>
      <c r="D4" s="32" t="s">
        <v>33</v>
      </c>
      <c r="E4" s="32"/>
      <c r="F4" s="32"/>
      <c r="G4" s="33"/>
      <c r="H4" s="33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46"/>
      <c r="U4" s="32"/>
      <c r="V4" s="46"/>
      <c r="W4" s="32"/>
      <c r="X4" s="46"/>
      <c r="Y4" s="32"/>
      <c r="Z4" s="32"/>
    </row>
    <row r="5" spans="1:90" ht="12.6" x14ac:dyDescent="0.3">
      <c r="A5" s="34" t="s">
        <v>36</v>
      </c>
      <c r="B5" s="32"/>
      <c r="C5" s="32"/>
      <c r="D5" s="32" t="s">
        <v>34</v>
      </c>
      <c r="E5" s="32"/>
      <c r="F5" s="32"/>
      <c r="G5" s="33"/>
      <c r="H5" s="33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46"/>
      <c r="U5" s="32"/>
      <c r="V5" s="46"/>
      <c r="W5" s="32"/>
      <c r="X5" s="46"/>
      <c r="Y5" s="32"/>
      <c r="Z5" s="32"/>
    </row>
    <row r="6" spans="1:90" ht="25.8" customHeight="1" x14ac:dyDescent="0.3">
      <c r="A6" s="24" t="s">
        <v>41</v>
      </c>
      <c r="B6" s="24"/>
      <c r="C6" s="24"/>
      <c r="D6" s="32"/>
      <c r="E6" s="32"/>
      <c r="F6" s="32"/>
      <c r="G6" s="33"/>
      <c r="H6" s="33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46"/>
      <c r="U6" s="32"/>
      <c r="V6" s="46"/>
      <c r="W6" s="32"/>
      <c r="X6" s="46"/>
      <c r="Y6" s="32"/>
      <c r="Z6" s="32"/>
    </row>
    <row r="7" spans="1:90" ht="12.6" x14ac:dyDescent="0.3">
      <c r="A7" s="38" t="s">
        <v>42</v>
      </c>
      <c r="B7" s="32"/>
      <c r="C7" s="32"/>
      <c r="D7" s="34" t="s">
        <v>22</v>
      </c>
      <c r="E7" s="32"/>
      <c r="F7" s="32"/>
      <c r="G7" s="33"/>
      <c r="H7" s="33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46"/>
      <c r="U7" s="32"/>
      <c r="V7" s="46"/>
      <c r="W7" s="32"/>
      <c r="X7" s="46"/>
      <c r="Y7" s="32"/>
      <c r="Z7" s="32"/>
    </row>
    <row r="8" spans="1:90" ht="39" customHeight="1" x14ac:dyDescent="0.3">
      <c r="A8" s="32"/>
      <c r="B8" s="32"/>
      <c r="C8" s="32"/>
      <c r="D8" s="25" t="s">
        <v>37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32"/>
      <c r="S8" s="32"/>
      <c r="T8" s="46"/>
      <c r="U8" s="32"/>
      <c r="V8" s="46"/>
      <c r="W8" s="32"/>
      <c r="X8" s="46"/>
      <c r="Y8" s="32"/>
      <c r="Z8" s="32"/>
    </row>
    <row r="9" spans="1:90" ht="12.6" x14ac:dyDescent="0.3">
      <c r="A9" s="34"/>
      <c r="B9" s="32"/>
      <c r="C9" s="32"/>
      <c r="D9" s="32"/>
      <c r="E9" s="32"/>
      <c r="F9" s="32"/>
      <c r="G9" s="33"/>
      <c r="H9" s="33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46"/>
      <c r="U9" s="32"/>
      <c r="V9" s="46"/>
      <c r="W9" s="32"/>
      <c r="X9" s="46"/>
      <c r="Y9" s="32"/>
      <c r="Z9" s="32"/>
    </row>
    <row r="10" spans="1:90" ht="26.4" customHeight="1" x14ac:dyDescent="0.3">
      <c r="A10" s="20" t="s">
        <v>0</v>
      </c>
      <c r="B10" s="20" t="s">
        <v>1</v>
      </c>
      <c r="C10" s="20" t="s">
        <v>16</v>
      </c>
      <c r="D10" s="20" t="s">
        <v>13</v>
      </c>
      <c r="E10" s="27" t="s">
        <v>2</v>
      </c>
      <c r="F10" s="20" t="s">
        <v>28</v>
      </c>
      <c r="G10" s="20"/>
      <c r="H10" s="20" t="s">
        <v>29</v>
      </c>
      <c r="I10" s="20"/>
      <c r="J10" s="20" t="s">
        <v>30</v>
      </c>
      <c r="K10" s="20" t="s">
        <v>14</v>
      </c>
      <c r="L10" s="20" t="s">
        <v>15</v>
      </c>
      <c r="M10" s="20" t="s">
        <v>26</v>
      </c>
      <c r="N10" s="20" t="s">
        <v>27</v>
      </c>
      <c r="O10" s="20" t="s">
        <v>31</v>
      </c>
      <c r="P10" s="20" t="s">
        <v>3</v>
      </c>
      <c r="Q10" s="20" t="s">
        <v>4</v>
      </c>
      <c r="R10" s="20" t="s">
        <v>5</v>
      </c>
      <c r="S10" s="20" t="s">
        <v>6</v>
      </c>
      <c r="T10" s="22" t="s">
        <v>7</v>
      </c>
      <c r="U10" s="20" t="s">
        <v>8</v>
      </c>
      <c r="V10" s="22" t="s">
        <v>9</v>
      </c>
      <c r="W10" s="20" t="s">
        <v>10</v>
      </c>
      <c r="X10" s="22" t="s">
        <v>11</v>
      </c>
      <c r="Y10" s="20" t="s">
        <v>12</v>
      </c>
      <c r="Z10" s="32"/>
    </row>
    <row r="11" spans="1:90" ht="59.4" customHeight="1" x14ac:dyDescent="0.3">
      <c r="A11" s="26"/>
      <c r="B11" s="26"/>
      <c r="C11" s="26"/>
      <c r="D11" s="26"/>
      <c r="E11" s="28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3"/>
      <c r="U11" s="21"/>
      <c r="V11" s="23"/>
      <c r="W11" s="21"/>
      <c r="X11" s="23"/>
      <c r="Y11" s="21"/>
      <c r="Z11" s="32"/>
    </row>
    <row r="12" spans="1:90" ht="37.5" customHeight="1" x14ac:dyDescent="0.3">
      <c r="A12" s="26"/>
      <c r="B12" s="26"/>
      <c r="C12" s="26"/>
      <c r="D12" s="26"/>
      <c r="E12" s="28"/>
      <c r="F12" s="39" t="s">
        <v>23</v>
      </c>
      <c r="G12" s="37" t="s">
        <v>24</v>
      </c>
      <c r="H12" s="37" t="s">
        <v>23</v>
      </c>
      <c r="I12" s="37" t="s">
        <v>24</v>
      </c>
      <c r="J12" s="37" t="s">
        <v>25</v>
      </c>
      <c r="K12" s="37" t="s">
        <v>18</v>
      </c>
      <c r="L12" s="37" t="s">
        <v>18</v>
      </c>
      <c r="M12" s="37" t="s">
        <v>19</v>
      </c>
      <c r="N12" s="37" t="s">
        <v>20</v>
      </c>
      <c r="O12" s="37" t="s">
        <v>20</v>
      </c>
      <c r="P12" s="37" t="s">
        <v>19</v>
      </c>
      <c r="Q12" s="37"/>
      <c r="R12" s="37"/>
      <c r="S12" s="37"/>
      <c r="T12" s="47"/>
      <c r="U12" s="37"/>
      <c r="V12" s="47"/>
      <c r="W12" s="37"/>
      <c r="X12" s="47"/>
      <c r="Y12" s="29"/>
      <c r="Z12" s="32"/>
    </row>
    <row r="13" spans="1:90" s="5" customFormat="1" ht="12.75" customHeight="1" x14ac:dyDescent="0.2">
      <c r="A13" s="43" t="s">
        <v>43</v>
      </c>
      <c r="B13" s="51" t="s">
        <v>57</v>
      </c>
      <c r="C13" s="43" t="s">
        <v>50</v>
      </c>
      <c r="D13" s="52">
        <v>38435848</v>
      </c>
      <c r="E13" s="44">
        <v>2500000</v>
      </c>
      <c r="F13" s="53" t="s">
        <v>66</v>
      </c>
      <c r="G13" s="55" t="s">
        <v>64</v>
      </c>
      <c r="H13" s="43" t="s">
        <v>73</v>
      </c>
      <c r="I13" s="55" t="s">
        <v>64</v>
      </c>
      <c r="J13" s="54">
        <v>34.6</v>
      </c>
      <c r="K13" s="40">
        <v>12.4</v>
      </c>
      <c r="L13" s="40">
        <v>13.6</v>
      </c>
      <c r="M13" s="40">
        <v>5</v>
      </c>
      <c r="N13" s="40">
        <v>8</v>
      </c>
      <c r="O13" s="40">
        <v>9.1999999999999993</v>
      </c>
      <c r="P13" s="40">
        <v>4.4000000000000004</v>
      </c>
      <c r="Q13" s="41">
        <v>87.2</v>
      </c>
      <c r="R13" s="42">
        <v>2000000</v>
      </c>
      <c r="S13" s="43" t="s">
        <v>77</v>
      </c>
      <c r="T13" s="48" t="s">
        <v>64</v>
      </c>
      <c r="U13" s="57" t="s">
        <v>64</v>
      </c>
      <c r="V13" s="49">
        <v>0.36</v>
      </c>
      <c r="W13" s="57" t="s">
        <v>79</v>
      </c>
      <c r="X13" s="50">
        <v>44592</v>
      </c>
      <c r="Y13" s="50">
        <v>44592</v>
      </c>
      <c r="Z13" s="30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</row>
    <row r="14" spans="1:90" s="5" customFormat="1" ht="12.75" customHeight="1" x14ac:dyDescent="0.2">
      <c r="A14" s="43" t="s">
        <v>48</v>
      </c>
      <c r="B14" s="51" t="s">
        <v>62</v>
      </c>
      <c r="C14" s="58" t="s">
        <v>55</v>
      </c>
      <c r="D14" s="52">
        <v>6414880</v>
      </c>
      <c r="E14" s="44">
        <v>3400000</v>
      </c>
      <c r="F14" s="53" t="s">
        <v>71</v>
      </c>
      <c r="G14" s="56" t="s">
        <v>64</v>
      </c>
      <c r="H14" s="43" t="s">
        <v>75</v>
      </c>
      <c r="I14" s="56" t="s">
        <v>64</v>
      </c>
      <c r="J14" s="54">
        <v>34.4</v>
      </c>
      <c r="K14" s="40">
        <v>12.4</v>
      </c>
      <c r="L14" s="40">
        <v>13.4</v>
      </c>
      <c r="M14" s="40">
        <v>5</v>
      </c>
      <c r="N14" s="40">
        <v>7.8</v>
      </c>
      <c r="O14" s="40">
        <v>8.1999999999999993</v>
      </c>
      <c r="P14" s="40">
        <v>5</v>
      </c>
      <c r="Q14" s="41">
        <v>86.2</v>
      </c>
      <c r="R14" s="42">
        <v>2900000</v>
      </c>
      <c r="S14" s="43" t="s">
        <v>77</v>
      </c>
      <c r="T14" s="48" t="s">
        <v>64</v>
      </c>
      <c r="U14" s="57" t="s">
        <v>64</v>
      </c>
      <c r="V14" s="49">
        <v>0.72</v>
      </c>
      <c r="W14" s="57" t="s">
        <v>80</v>
      </c>
      <c r="X14" s="50">
        <v>44561</v>
      </c>
      <c r="Y14" s="50">
        <v>44592</v>
      </c>
      <c r="Z14" s="30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</row>
    <row r="15" spans="1:90" s="5" customFormat="1" ht="12.75" customHeight="1" x14ac:dyDescent="0.2">
      <c r="A15" s="43" t="s">
        <v>46</v>
      </c>
      <c r="B15" s="51" t="s">
        <v>60</v>
      </c>
      <c r="C15" s="43" t="s">
        <v>53</v>
      </c>
      <c r="D15" s="52">
        <v>5960000</v>
      </c>
      <c r="E15" s="44">
        <v>2500000</v>
      </c>
      <c r="F15" s="53" t="s">
        <v>69</v>
      </c>
      <c r="G15" s="56" t="s">
        <v>65</v>
      </c>
      <c r="H15" s="43" t="s">
        <v>66</v>
      </c>
      <c r="I15" s="56" t="s">
        <v>64</v>
      </c>
      <c r="J15" s="54">
        <v>33.6</v>
      </c>
      <c r="K15" s="40">
        <v>12.2</v>
      </c>
      <c r="L15" s="40">
        <v>12.8</v>
      </c>
      <c r="M15" s="40">
        <v>5</v>
      </c>
      <c r="N15" s="40">
        <v>8</v>
      </c>
      <c r="O15" s="40">
        <v>8</v>
      </c>
      <c r="P15" s="40">
        <v>2.8</v>
      </c>
      <c r="Q15" s="41">
        <v>82.4</v>
      </c>
      <c r="R15" s="42">
        <v>1250000</v>
      </c>
      <c r="S15" s="43" t="s">
        <v>77</v>
      </c>
      <c r="T15" s="48" t="s">
        <v>64</v>
      </c>
      <c r="U15" s="57" t="s">
        <v>64</v>
      </c>
      <c r="V15" s="49">
        <v>0.6</v>
      </c>
      <c r="W15" s="57" t="s">
        <v>81</v>
      </c>
      <c r="X15" s="50">
        <v>44592</v>
      </c>
      <c r="Y15" s="50">
        <v>44592</v>
      </c>
      <c r="Z15" s="30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</row>
    <row r="16" spans="1:90" s="5" customFormat="1" ht="12.75" customHeight="1" x14ac:dyDescent="0.2">
      <c r="A16" s="43" t="s">
        <v>47</v>
      </c>
      <c r="B16" s="51" t="s">
        <v>61</v>
      </c>
      <c r="C16" s="43" t="s">
        <v>54</v>
      </c>
      <c r="D16" s="52">
        <v>745000</v>
      </c>
      <c r="E16" s="44">
        <v>400000</v>
      </c>
      <c r="F16" s="53" t="s">
        <v>70</v>
      </c>
      <c r="G16" s="55" t="s">
        <v>64</v>
      </c>
      <c r="H16" s="43" t="s">
        <v>67</v>
      </c>
      <c r="I16" s="55" t="s">
        <v>64</v>
      </c>
      <c r="J16" s="54">
        <v>33.4</v>
      </c>
      <c r="K16" s="40">
        <v>12.2</v>
      </c>
      <c r="L16" s="40">
        <v>12</v>
      </c>
      <c r="M16" s="40">
        <v>4</v>
      </c>
      <c r="N16" s="40">
        <v>7.4</v>
      </c>
      <c r="O16" s="40">
        <v>7.2</v>
      </c>
      <c r="P16" s="40">
        <v>3.8</v>
      </c>
      <c r="Q16" s="41">
        <v>80</v>
      </c>
      <c r="R16" s="42">
        <v>200000</v>
      </c>
      <c r="S16" s="43" t="s">
        <v>77</v>
      </c>
      <c r="T16" s="48" t="s">
        <v>64</v>
      </c>
      <c r="U16" s="57" t="s">
        <v>64</v>
      </c>
      <c r="V16" s="49">
        <v>0.73</v>
      </c>
      <c r="W16" s="57" t="s">
        <v>80</v>
      </c>
      <c r="X16" s="50">
        <v>44561</v>
      </c>
      <c r="Y16" s="50">
        <v>44592</v>
      </c>
      <c r="Z16" s="30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5" customFormat="1" ht="12.75" customHeight="1" x14ac:dyDescent="0.2">
      <c r="A17" s="43" t="s">
        <v>44</v>
      </c>
      <c r="B17" s="51" t="s">
        <v>58</v>
      </c>
      <c r="C17" s="43" t="s">
        <v>51</v>
      </c>
      <c r="D17" s="52">
        <v>1307200</v>
      </c>
      <c r="E17" s="44">
        <v>600000</v>
      </c>
      <c r="F17" s="53" t="s">
        <v>67</v>
      </c>
      <c r="G17" s="56" t="s">
        <v>64</v>
      </c>
      <c r="H17" s="43" t="s">
        <v>74</v>
      </c>
      <c r="I17" s="56" t="s">
        <v>64</v>
      </c>
      <c r="J17" s="54">
        <v>33.6</v>
      </c>
      <c r="K17" s="40">
        <v>11.6</v>
      </c>
      <c r="L17" s="40">
        <v>12.2</v>
      </c>
      <c r="M17" s="40">
        <v>3.8</v>
      </c>
      <c r="N17" s="40">
        <v>6.4</v>
      </c>
      <c r="O17" s="40">
        <v>6.8</v>
      </c>
      <c r="P17" s="40">
        <v>4</v>
      </c>
      <c r="Q17" s="41">
        <v>78.400000000000006</v>
      </c>
      <c r="R17" s="42">
        <v>450000</v>
      </c>
      <c r="S17" s="43" t="s">
        <v>77</v>
      </c>
      <c r="T17" s="48" t="s">
        <v>64</v>
      </c>
      <c r="U17" s="57" t="s">
        <v>64</v>
      </c>
      <c r="V17" s="49">
        <v>0.76</v>
      </c>
      <c r="W17" s="57" t="s">
        <v>80</v>
      </c>
      <c r="X17" s="50">
        <v>44561</v>
      </c>
      <c r="Y17" s="50">
        <v>44592</v>
      </c>
      <c r="Z17" s="30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</row>
    <row r="18" spans="1:90" s="5" customFormat="1" x14ac:dyDescent="0.2">
      <c r="A18" s="43" t="s">
        <v>49</v>
      </c>
      <c r="B18" s="51" t="s">
        <v>63</v>
      </c>
      <c r="C18" s="43" t="s">
        <v>56</v>
      </c>
      <c r="D18" s="52">
        <v>1680000</v>
      </c>
      <c r="E18" s="44">
        <v>350000</v>
      </c>
      <c r="F18" s="53" t="s">
        <v>72</v>
      </c>
      <c r="G18" s="56" t="s">
        <v>64</v>
      </c>
      <c r="H18" s="43" t="s">
        <v>76</v>
      </c>
      <c r="I18" s="56" t="s">
        <v>64</v>
      </c>
      <c r="J18" s="54">
        <v>35</v>
      </c>
      <c r="K18" s="40">
        <v>12.4</v>
      </c>
      <c r="L18" s="40">
        <v>13</v>
      </c>
      <c r="M18" s="40">
        <v>3.4</v>
      </c>
      <c r="N18" s="40">
        <v>7</v>
      </c>
      <c r="O18" s="40">
        <v>4</v>
      </c>
      <c r="P18" s="40">
        <v>2.6</v>
      </c>
      <c r="Q18" s="41">
        <v>77.400000000000006</v>
      </c>
      <c r="R18" s="45">
        <v>200000</v>
      </c>
      <c r="S18" s="43" t="s">
        <v>77</v>
      </c>
      <c r="T18" s="48" t="s">
        <v>64</v>
      </c>
      <c r="U18" s="57" t="s">
        <v>64</v>
      </c>
      <c r="V18" s="49">
        <v>0.64</v>
      </c>
      <c r="W18" s="57" t="s">
        <v>82</v>
      </c>
      <c r="X18" s="50">
        <v>44592</v>
      </c>
      <c r="Y18" s="50">
        <v>44592</v>
      </c>
      <c r="Z18" s="30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</row>
    <row r="19" spans="1:90" s="5" customFormat="1" ht="12.75" customHeight="1" x14ac:dyDescent="0.2">
      <c r="A19" s="43" t="s">
        <v>45</v>
      </c>
      <c r="B19" s="51" t="s">
        <v>59</v>
      </c>
      <c r="C19" s="43" t="s">
        <v>52</v>
      </c>
      <c r="D19" s="52">
        <v>18545000</v>
      </c>
      <c r="E19" s="44">
        <v>2700000</v>
      </c>
      <c r="F19" s="53" t="s">
        <v>68</v>
      </c>
      <c r="G19" s="55" t="s">
        <v>78</v>
      </c>
      <c r="H19" s="43" t="s">
        <v>71</v>
      </c>
      <c r="I19" s="55" t="s">
        <v>64</v>
      </c>
      <c r="J19" s="54">
        <v>21</v>
      </c>
      <c r="K19" s="40">
        <v>9.8000000000000007</v>
      </c>
      <c r="L19" s="40">
        <v>8.8000000000000007</v>
      </c>
      <c r="M19" s="40">
        <v>2.4</v>
      </c>
      <c r="N19" s="40">
        <v>3.8</v>
      </c>
      <c r="O19" s="40">
        <v>3.6</v>
      </c>
      <c r="P19" s="40">
        <v>2.2000000000000002</v>
      </c>
      <c r="Q19" s="41">
        <v>51.6</v>
      </c>
      <c r="R19" s="42"/>
      <c r="S19" s="43" t="s">
        <v>77</v>
      </c>
      <c r="T19" s="48" t="s">
        <v>65</v>
      </c>
      <c r="U19" s="57"/>
      <c r="V19" s="49">
        <v>0.5</v>
      </c>
      <c r="W19" s="57"/>
      <c r="X19" s="50">
        <v>44408</v>
      </c>
      <c r="Y19" s="57"/>
      <c r="Z19" s="3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</row>
    <row r="20" spans="1:90" x14ac:dyDescent="0.3">
      <c r="D20" s="6">
        <f>SUM(D13:D19)</f>
        <v>73087928</v>
      </c>
      <c r="E20" s="6">
        <f>SUM(E13:E19)</f>
        <v>12450000</v>
      </c>
      <c r="F20" s="6"/>
      <c r="R20" s="6">
        <f>SUM(R13:R19)</f>
        <v>7000000</v>
      </c>
    </row>
    <row r="21" spans="1:90" x14ac:dyDescent="0.3">
      <c r="E21" s="6"/>
      <c r="F21" s="6"/>
      <c r="G21" s="6"/>
      <c r="H21" s="6"/>
      <c r="Q21" s="2" t="s">
        <v>17</v>
      </c>
      <c r="R21" s="6">
        <f>7000000-R20</f>
        <v>0</v>
      </c>
    </row>
  </sheetData>
  <mergeCells count="25">
    <mergeCell ref="A6:C6"/>
    <mergeCell ref="D8:Q8"/>
    <mergeCell ref="F10:G11"/>
    <mergeCell ref="H10:I11"/>
    <mergeCell ref="A10:A12"/>
    <mergeCell ref="B10:B12"/>
    <mergeCell ref="C10:C12"/>
    <mergeCell ref="D10:D12"/>
    <mergeCell ref="E10:E12"/>
    <mergeCell ref="J10:J11"/>
    <mergeCell ref="K10:K11"/>
    <mergeCell ref="L10:L11"/>
    <mergeCell ref="V10:V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W10:W11"/>
    <mergeCell ref="X10:X11"/>
    <mergeCell ref="Y10:Y11"/>
  </mergeCells>
  <dataValidations count="4">
    <dataValidation type="whole" operator="lessThanOrEqual" allowBlank="1" showInputMessage="1" showErrorMessage="1" error="Max. 40 bodů" sqref="J13:J19" xr:uid="{0A5F0AA0-F22B-43CE-926E-9C99FF34A7F8}">
      <formula1>40</formula1>
    </dataValidation>
    <dataValidation type="whole" operator="lessThanOrEqual" allowBlank="1" showInputMessage="1" showErrorMessage="1" error="Max. 15 bodů" sqref="K13:L19" xr:uid="{0430986C-CAB1-49FA-8279-8137ECF3B621}">
      <formula1>15</formula1>
    </dataValidation>
    <dataValidation type="whole" operator="lessThanOrEqual" allowBlank="1" showInputMessage="1" showErrorMessage="1" error="Max. 5 bodů" sqref="P13:P19 M13:M19" xr:uid="{FE2C634F-64A1-4BC7-9071-4552B42A8E08}">
      <formula1>5</formula1>
    </dataValidation>
    <dataValidation type="whole" operator="lessThanOrEqual" allowBlank="1" showInputMessage="1" showErrorMessage="1" error="Max. 10 bodů" sqref="N13:O19" xr:uid="{43B93FEE-4A41-42D2-8CDA-77F94E6A056F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4E7C4-8DC9-409E-8CF2-6B236A81B14D}">
  <dimension ref="A1:CE21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3" ht="38.25" customHeight="1" x14ac:dyDescent="0.3">
      <c r="A1" s="1" t="s">
        <v>35</v>
      </c>
    </row>
    <row r="2" spans="1:83" ht="12.6" x14ac:dyDescent="0.3">
      <c r="A2" s="4" t="s">
        <v>38</v>
      </c>
      <c r="D2" s="4" t="s">
        <v>21</v>
      </c>
    </row>
    <row r="3" spans="1:83" ht="12.6" x14ac:dyDescent="0.3">
      <c r="A3" s="4" t="s">
        <v>39</v>
      </c>
      <c r="D3" s="2" t="s">
        <v>32</v>
      </c>
    </row>
    <row r="4" spans="1:83" ht="12.6" x14ac:dyDescent="0.3">
      <c r="A4" s="4" t="s">
        <v>40</v>
      </c>
      <c r="D4" s="2" t="s">
        <v>33</v>
      </c>
    </row>
    <row r="5" spans="1:83" ht="12.6" x14ac:dyDescent="0.3">
      <c r="A5" s="4" t="s">
        <v>36</v>
      </c>
      <c r="D5" s="2" t="s">
        <v>34</v>
      </c>
    </row>
    <row r="6" spans="1:83" ht="23.25" customHeight="1" x14ac:dyDescent="0.3">
      <c r="A6" s="24" t="s">
        <v>41</v>
      </c>
      <c r="B6" s="24"/>
      <c r="C6" s="24"/>
    </row>
    <row r="7" spans="1:83" ht="12.6" x14ac:dyDescent="0.3">
      <c r="A7" s="7" t="s">
        <v>42</v>
      </c>
      <c r="D7" s="4" t="s">
        <v>22</v>
      </c>
    </row>
    <row r="8" spans="1:83" ht="39" customHeight="1" x14ac:dyDescent="0.3">
      <c r="D8" s="25" t="s">
        <v>37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83" ht="12.6" x14ac:dyDescent="0.3">
      <c r="A9" s="4"/>
    </row>
    <row r="10" spans="1:83" ht="26.4" customHeight="1" x14ac:dyDescent="0.3">
      <c r="A10" s="20" t="s">
        <v>0</v>
      </c>
      <c r="B10" s="20" t="s">
        <v>1</v>
      </c>
      <c r="C10" s="20" t="s">
        <v>16</v>
      </c>
      <c r="D10" s="20" t="s">
        <v>13</v>
      </c>
      <c r="E10" s="27" t="s">
        <v>2</v>
      </c>
      <c r="F10" s="20" t="s">
        <v>28</v>
      </c>
      <c r="G10" s="20"/>
      <c r="H10" s="20" t="s">
        <v>29</v>
      </c>
      <c r="I10" s="20"/>
      <c r="J10" s="20" t="s">
        <v>30</v>
      </c>
      <c r="K10" s="20" t="s">
        <v>14</v>
      </c>
      <c r="L10" s="20" t="s">
        <v>15</v>
      </c>
      <c r="M10" s="20" t="s">
        <v>26</v>
      </c>
      <c r="N10" s="20" t="s">
        <v>27</v>
      </c>
      <c r="O10" s="20" t="s">
        <v>31</v>
      </c>
      <c r="P10" s="20" t="s">
        <v>3</v>
      </c>
      <c r="Q10" s="20" t="s">
        <v>4</v>
      </c>
    </row>
    <row r="11" spans="1:83" ht="59.4" customHeight="1" x14ac:dyDescent="0.3">
      <c r="A11" s="26"/>
      <c r="B11" s="26"/>
      <c r="C11" s="26"/>
      <c r="D11" s="26"/>
      <c r="E11" s="28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83" ht="37.5" customHeight="1" x14ac:dyDescent="0.3">
      <c r="A12" s="26"/>
      <c r="B12" s="26"/>
      <c r="C12" s="26"/>
      <c r="D12" s="26"/>
      <c r="E12" s="28"/>
      <c r="F12" s="16" t="s">
        <v>23</v>
      </c>
      <c r="G12" s="15" t="s">
        <v>24</v>
      </c>
      <c r="H12" s="15" t="s">
        <v>23</v>
      </c>
      <c r="I12" s="15" t="s">
        <v>24</v>
      </c>
      <c r="J12" s="15" t="s">
        <v>25</v>
      </c>
      <c r="K12" s="15" t="s">
        <v>18</v>
      </c>
      <c r="L12" s="15" t="s">
        <v>18</v>
      </c>
      <c r="M12" s="15" t="s">
        <v>19</v>
      </c>
      <c r="N12" s="15" t="s">
        <v>20</v>
      </c>
      <c r="O12" s="15" t="s">
        <v>20</v>
      </c>
      <c r="P12" s="15" t="s">
        <v>19</v>
      </c>
      <c r="Q12" s="15"/>
    </row>
    <row r="13" spans="1:83" s="5" customFormat="1" ht="12.75" customHeight="1" x14ac:dyDescent="0.2">
      <c r="A13" s="9" t="s">
        <v>43</v>
      </c>
      <c r="B13" s="12" t="s">
        <v>57</v>
      </c>
      <c r="C13" s="9" t="s">
        <v>50</v>
      </c>
      <c r="D13" s="13">
        <v>38435848</v>
      </c>
      <c r="E13" s="10">
        <v>2500000</v>
      </c>
      <c r="F13" s="17" t="s">
        <v>66</v>
      </c>
      <c r="G13" s="18" t="s">
        <v>64</v>
      </c>
      <c r="H13" s="9" t="s">
        <v>73</v>
      </c>
      <c r="I13" s="18" t="s">
        <v>64</v>
      </c>
      <c r="J13" s="54">
        <v>37</v>
      </c>
      <c r="K13" s="40">
        <v>12</v>
      </c>
      <c r="L13" s="40">
        <v>14</v>
      </c>
      <c r="M13" s="40">
        <v>5</v>
      </c>
      <c r="N13" s="40">
        <v>8</v>
      </c>
      <c r="O13" s="40">
        <v>10</v>
      </c>
      <c r="P13" s="40">
        <v>4</v>
      </c>
      <c r="Q13" s="8">
        <f>SUM(J13:P13)</f>
        <v>90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s="5" customFormat="1" ht="12.75" customHeight="1" x14ac:dyDescent="0.2">
      <c r="A14" s="9" t="s">
        <v>44</v>
      </c>
      <c r="B14" s="12" t="s">
        <v>58</v>
      </c>
      <c r="C14" s="9" t="s">
        <v>51</v>
      </c>
      <c r="D14" s="13">
        <v>1307200</v>
      </c>
      <c r="E14" s="10">
        <v>600000</v>
      </c>
      <c r="F14" s="17" t="s">
        <v>67</v>
      </c>
      <c r="G14" s="19" t="s">
        <v>64</v>
      </c>
      <c r="H14" s="9" t="s">
        <v>74</v>
      </c>
      <c r="I14" s="19" t="s">
        <v>64</v>
      </c>
      <c r="J14" s="54">
        <v>33</v>
      </c>
      <c r="K14" s="40">
        <v>12</v>
      </c>
      <c r="L14" s="40">
        <v>12</v>
      </c>
      <c r="M14" s="40">
        <v>3</v>
      </c>
      <c r="N14" s="40">
        <v>6</v>
      </c>
      <c r="O14" s="40">
        <v>6</v>
      </c>
      <c r="P14" s="40">
        <v>4</v>
      </c>
      <c r="Q14" s="8">
        <f t="shared" ref="Q14:Q19" si="0">SUM(J14:P14)</f>
        <v>76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s="5" customFormat="1" ht="12.75" customHeight="1" x14ac:dyDescent="0.2">
      <c r="A15" s="9" t="s">
        <v>45</v>
      </c>
      <c r="B15" s="12" t="s">
        <v>59</v>
      </c>
      <c r="C15" s="9" t="s">
        <v>52</v>
      </c>
      <c r="D15" s="13">
        <v>18545000</v>
      </c>
      <c r="E15" s="10">
        <v>2700000</v>
      </c>
      <c r="F15" s="17" t="s">
        <v>68</v>
      </c>
      <c r="G15" s="18" t="s">
        <v>78</v>
      </c>
      <c r="H15" s="9" t="s">
        <v>71</v>
      </c>
      <c r="I15" s="18" t="s">
        <v>64</v>
      </c>
      <c r="J15" s="54">
        <v>10</v>
      </c>
      <c r="K15" s="40">
        <v>10</v>
      </c>
      <c r="L15" s="40">
        <v>7</v>
      </c>
      <c r="M15" s="40">
        <v>2</v>
      </c>
      <c r="N15" s="40">
        <v>4</v>
      </c>
      <c r="O15" s="40">
        <v>3</v>
      </c>
      <c r="P15" s="40">
        <v>2</v>
      </c>
      <c r="Q15" s="8">
        <f t="shared" si="0"/>
        <v>38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s="5" customFormat="1" ht="12.75" customHeight="1" x14ac:dyDescent="0.2">
      <c r="A16" s="9" t="s">
        <v>46</v>
      </c>
      <c r="B16" s="12" t="s">
        <v>60</v>
      </c>
      <c r="C16" s="9" t="s">
        <v>53</v>
      </c>
      <c r="D16" s="13">
        <v>5960000</v>
      </c>
      <c r="E16" s="10">
        <v>2500000</v>
      </c>
      <c r="F16" s="17" t="s">
        <v>69</v>
      </c>
      <c r="G16" s="19" t="s">
        <v>65</v>
      </c>
      <c r="H16" s="9" t="s">
        <v>66</v>
      </c>
      <c r="I16" s="19" t="s">
        <v>64</v>
      </c>
      <c r="J16" s="54">
        <v>35</v>
      </c>
      <c r="K16" s="40">
        <v>12</v>
      </c>
      <c r="L16" s="40">
        <v>13</v>
      </c>
      <c r="M16" s="40">
        <v>5</v>
      </c>
      <c r="N16" s="40">
        <v>8</v>
      </c>
      <c r="O16" s="40">
        <v>8</v>
      </c>
      <c r="P16" s="40">
        <v>3</v>
      </c>
      <c r="Q16" s="8">
        <f t="shared" si="0"/>
        <v>84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s="5" customFormat="1" ht="12.75" customHeight="1" x14ac:dyDescent="0.2">
      <c r="A17" s="9" t="s">
        <v>47</v>
      </c>
      <c r="B17" s="12" t="s">
        <v>61</v>
      </c>
      <c r="C17" s="9" t="s">
        <v>54</v>
      </c>
      <c r="D17" s="13">
        <v>745000</v>
      </c>
      <c r="E17" s="10">
        <v>400000</v>
      </c>
      <c r="F17" s="17" t="s">
        <v>70</v>
      </c>
      <c r="G17" s="18" t="s">
        <v>64</v>
      </c>
      <c r="H17" s="9" t="s">
        <v>67</v>
      </c>
      <c r="I17" s="18" t="s">
        <v>64</v>
      </c>
      <c r="J17" s="54">
        <v>35</v>
      </c>
      <c r="K17" s="40">
        <v>12</v>
      </c>
      <c r="L17" s="40">
        <v>12</v>
      </c>
      <c r="M17" s="40">
        <v>4</v>
      </c>
      <c r="N17" s="40">
        <v>7</v>
      </c>
      <c r="O17" s="40">
        <v>7</v>
      </c>
      <c r="P17" s="40">
        <v>4</v>
      </c>
      <c r="Q17" s="8">
        <f t="shared" si="0"/>
        <v>81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5" customFormat="1" x14ac:dyDescent="0.2">
      <c r="A18" s="9" t="s">
        <v>48</v>
      </c>
      <c r="B18" s="12" t="s">
        <v>62</v>
      </c>
      <c r="C18" s="14" t="s">
        <v>55</v>
      </c>
      <c r="D18" s="13">
        <v>6414880</v>
      </c>
      <c r="E18" s="10">
        <v>3400000</v>
      </c>
      <c r="F18" s="17" t="s">
        <v>71</v>
      </c>
      <c r="G18" s="19" t="s">
        <v>64</v>
      </c>
      <c r="H18" s="9" t="s">
        <v>75</v>
      </c>
      <c r="I18" s="19" t="s">
        <v>64</v>
      </c>
      <c r="J18" s="54">
        <v>37</v>
      </c>
      <c r="K18" s="40">
        <v>13</v>
      </c>
      <c r="L18" s="40">
        <v>14</v>
      </c>
      <c r="M18" s="40">
        <v>5</v>
      </c>
      <c r="N18" s="40">
        <v>7</v>
      </c>
      <c r="O18" s="40">
        <v>8</v>
      </c>
      <c r="P18" s="40">
        <v>5</v>
      </c>
      <c r="Q18" s="8">
        <f t="shared" si="0"/>
        <v>89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5" customFormat="1" ht="12.75" customHeight="1" x14ac:dyDescent="0.2">
      <c r="A19" s="9" t="s">
        <v>49</v>
      </c>
      <c r="B19" s="12" t="s">
        <v>63</v>
      </c>
      <c r="C19" s="9" t="s">
        <v>56</v>
      </c>
      <c r="D19" s="13">
        <v>1680000</v>
      </c>
      <c r="E19" s="10">
        <v>350000</v>
      </c>
      <c r="F19" s="17" t="s">
        <v>72</v>
      </c>
      <c r="G19" s="19" t="s">
        <v>64</v>
      </c>
      <c r="H19" s="9" t="s">
        <v>76</v>
      </c>
      <c r="I19" s="19" t="s">
        <v>64</v>
      </c>
      <c r="J19" s="54">
        <v>35</v>
      </c>
      <c r="K19" s="40">
        <v>13</v>
      </c>
      <c r="L19" s="40">
        <v>13</v>
      </c>
      <c r="M19" s="40">
        <v>3</v>
      </c>
      <c r="N19" s="40">
        <v>7</v>
      </c>
      <c r="O19" s="40">
        <v>2</v>
      </c>
      <c r="P19" s="40">
        <v>3</v>
      </c>
      <c r="Q19" s="8">
        <f t="shared" si="0"/>
        <v>76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x14ac:dyDescent="0.3">
      <c r="D20" s="6">
        <f>SUM(D13:D19)</f>
        <v>73087928</v>
      </c>
      <c r="E20" s="6">
        <f>SUM(E13:E19)</f>
        <v>12450000</v>
      </c>
      <c r="F20" s="6"/>
    </row>
    <row r="21" spans="1:83" x14ac:dyDescent="0.3">
      <c r="E21" s="6"/>
      <c r="F21" s="6"/>
      <c r="G21" s="6"/>
      <c r="H21" s="6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10 bodů" sqref="N13:O19" xr:uid="{0B2B0597-F94B-4F92-8B99-4A7AF01C4638}">
      <formula1>10</formula1>
    </dataValidation>
    <dataValidation type="whole" operator="lessThanOrEqual" allowBlank="1" showInputMessage="1" showErrorMessage="1" error="Max. 5 bodů" sqref="P13:P19 M13:M19" xr:uid="{37222300-A77E-47E3-8162-6110FDCEC929}">
      <formula1>5</formula1>
    </dataValidation>
    <dataValidation type="whole" operator="lessThanOrEqual" allowBlank="1" showInputMessage="1" showErrorMessage="1" error="Max. 15 bodů" sqref="K13:L19" xr:uid="{255714E5-38F1-4FFB-A2E6-55A8E937F240}">
      <formula1>15</formula1>
    </dataValidation>
    <dataValidation type="whole" operator="lessThanOrEqual" allowBlank="1" showInputMessage="1" showErrorMessage="1" error="Max. 40 bodů" sqref="J13:J19" xr:uid="{A6153B4F-97FF-4877-9C5F-4523D377A4F3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9D055-6578-42F7-8586-E1418E1B1139}">
  <dimension ref="A1:CE21"/>
  <sheetViews>
    <sheetView zoomScale="80" zoomScaleNormal="80" workbookViewId="0"/>
  </sheetViews>
  <sheetFormatPr defaultColWidth="9.109375" defaultRowHeight="14.4" x14ac:dyDescent="0.3"/>
  <cols>
    <col min="1" max="1" width="11.6640625" style="32" customWidth="1"/>
    <col min="2" max="2" width="30" style="32" bestFit="1" customWidth="1"/>
    <col min="3" max="3" width="43.6640625" style="32" customWidth="1"/>
    <col min="4" max="4" width="15.5546875" style="32" customWidth="1"/>
    <col min="5" max="5" width="15" style="32" customWidth="1"/>
    <col min="6" max="6" width="15.6640625" style="32" customWidth="1"/>
    <col min="7" max="7" width="5.6640625" style="33" customWidth="1"/>
    <col min="8" max="8" width="15.6640625" style="33" customWidth="1"/>
    <col min="9" max="9" width="5.6640625" style="32" customWidth="1"/>
    <col min="10" max="10" width="9.6640625" style="32" customWidth="1"/>
    <col min="11" max="17" width="9.33203125" style="32" customWidth="1"/>
    <col min="18" max="16384" width="9.109375" style="32"/>
  </cols>
  <sheetData>
    <row r="1" spans="1:83" ht="38.25" customHeight="1" x14ac:dyDescent="0.3">
      <c r="A1" s="31" t="s">
        <v>35</v>
      </c>
    </row>
    <row r="2" spans="1:83" ht="12.6" x14ac:dyDescent="0.3">
      <c r="A2" s="34" t="s">
        <v>38</v>
      </c>
      <c r="D2" s="34" t="s">
        <v>21</v>
      </c>
    </row>
    <row r="3" spans="1:83" ht="12.6" x14ac:dyDescent="0.3">
      <c r="A3" s="34" t="s">
        <v>39</v>
      </c>
      <c r="D3" s="32" t="s">
        <v>32</v>
      </c>
    </row>
    <row r="4" spans="1:83" ht="12.6" x14ac:dyDescent="0.3">
      <c r="A4" s="34" t="s">
        <v>40</v>
      </c>
      <c r="D4" s="32" t="s">
        <v>33</v>
      </c>
    </row>
    <row r="5" spans="1:83" ht="12.6" x14ac:dyDescent="0.3">
      <c r="A5" s="34" t="s">
        <v>36</v>
      </c>
      <c r="D5" s="32" t="s">
        <v>34</v>
      </c>
    </row>
    <row r="6" spans="1:83" ht="23.25" customHeight="1" x14ac:dyDescent="0.3">
      <c r="A6" s="24" t="s">
        <v>41</v>
      </c>
      <c r="B6" s="24"/>
      <c r="C6" s="24"/>
    </row>
    <row r="7" spans="1:83" ht="12.6" x14ac:dyDescent="0.3">
      <c r="A7" s="38" t="s">
        <v>42</v>
      </c>
      <c r="D7" s="34" t="s">
        <v>22</v>
      </c>
    </row>
    <row r="8" spans="1:83" ht="39" customHeight="1" x14ac:dyDescent="0.3">
      <c r="D8" s="25" t="s">
        <v>37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83" ht="12.6" x14ac:dyDescent="0.3">
      <c r="A9" s="34"/>
    </row>
    <row r="10" spans="1:83" ht="26.4" customHeight="1" x14ac:dyDescent="0.3">
      <c r="A10" s="20" t="s">
        <v>0</v>
      </c>
      <c r="B10" s="20" t="s">
        <v>1</v>
      </c>
      <c r="C10" s="20" t="s">
        <v>16</v>
      </c>
      <c r="D10" s="20" t="s">
        <v>13</v>
      </c>
      <c r="E10" s="27" t="s">
        <v>2</v>
      </c>
      <c r="F10" s="20" t="s">
        <v>28</v>
      </c>
      <c r="G10" s="20"/>
      <c r="H10" s="20" t="s">
        <v>29</v>
      </c>
      <c r="I10" s="20"/>
      <c r="J10" s="20" t="s">
        <v>30</v>
      </c>
      <c r="K10" s="20" t="s">
        <v>14</v>
      </c>
      <c r="L10" s="20" t="s">
        <v>15</v>
      </c>
      <c r="M10" s="20" t="s">
        <v>26</v>
      </c>
      <c r="N10" s="20" t="s">
        <v>27</v>
      </c>
      <c r="O10" s="20" t="s">
        <v>31</v>
      </c>
      <c r="P10" s="20" t="s">
        <v>3</v>
      </c>
      <c r="Q10" s="20" t="s">
        <v>4</v>
      </c>
    </row>
    <row r="11" spans="1:83" ht="59.4" customHeight="1" x14ac:dyDescent="0.3">
      <c r="A11" s="26"/>
      <c r="B11" s="26"/>
      <c r="C11" s="26"/>
      <c r="D11" s="26"/>
      <c r="E11" s="28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83" ht="37.5" customHeight="1" x14ac:dyDescent="0.3">
      <c r="A12" s="26"/>
      <c r="B12" s="26"/>
      <c r="C12" s="26"/>
      <c r="D12" s="26"/>
      <c r="E12" s="28"/>
      <c r="F12" s="39" t="s">
        <v>23</v>
      </c>
      <c r="G12" s="37" t="s">
        <v>24</v>
      </c>
      <c r="H12" s="37" t="s">
        <v>23</v>
      </c>
      <c r="I12" s="37" t="s">
        <v>24</v>
      </c>
      <c r="J12" s="37" t="s">
        <v>25</v>
      </c>
      <c r="K12" s="37" t="s">
        <v>18</v>
      </c>
      <c r="L12" s="37" t="s">
        <v>18</v>
      </c>
      <c r="M12" s="37" t="s">
        <v>19</v>
      </c>
      <c r="N12" s="37" t="s">
        <v>20</v>
      </c>
      <c r="O12" s="37" t="s">
        <v>20</v>
      </c>
      <c r="P12" s="37" t="s">
        <v>19</v>
      </c>
      <c r="Q12" s="37"/>
    </row>
    <row r="13" spans="1:83" s="35" customFormat="1" ht="12.75" customHeight="1" x14ac:dyDescent="0.2">
      <c r="A13" s="43" t="s">
        <v>43</v>
      </c>
      <c r="B13" s="51" t="s">
        <v>57</v>
      </c>
      <c r="C13" s="43" t="s">
        <v>50</v>
      </c>
      <c r="D13" s="52">
        <v>38435848</v>
      </c>
      <c r="E13" s="44">
        <v>2500000</v>
      </c>
      <c r="F13" s="53" t="s">
        <v>66</v>
      </c>
      <c r="G13" s="55" t="s">
        <v>64</v>
      </c>
      <c r="H13" s="43" t="s">
        <v>73</v>
      </c>
      <c r="I13" s="55" t="s">
        <v>64</v>
      </c>
      <c r="J13" s="54">
        <v>30</v>
      </c>
      <c r="K13" s="40">
        <v>11</v>
      </c>
      <c r="L13" s="40">
        <v>11</v>
      </c>
      <c r="M13" s="40">
        <v>5</v>
      </c>
      <c r="N13" s="40">
        <v>5</v>
      </c>
      <c r="O13" s="40">
        <v>7</v>
      </c>
      <c r="P13" s="40">
        <v>5</v>
      </c>
      <c r="Q13" s="41">
        <f>SUM(J13:P13)</f>
        <v>74</v>
      </c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</row>
    <row r="14" spans="1:83" s="35" customFormat="1" ht="12.75" customHeight="1" x14ac:dyDescent="0.2">
      <c r="A14" s="43" t="s">
        <v>44</v>
      </c>
      <c r="B14" s="51" t="s">
        <v>58</v>
      </c>
      <c r="C14" s="43" t="s">
        <v>51</v>
      </c>
      <c r="D14" s="52">
        <v>1307200</v>
      </c>
      <c r="E14" s="44">
        <v>600000</v>
      </c>
      <c r="F14" s="53" t="s">
        <v>67</v>
      </c>
      <c r="G14" s="56" t="s">
        <v>64</v>
      </c>
      <c r="H14" s="43" t="s">
        <v>74</v>
      </c>
      <c r="I14" s="56" t="s">
        <v>64</v>
      </c>
      <c r="J14" s="54">
        <v>32</v>
      </c>
      <c r="K14" s="40">
        <v>12</v>
      </c>
      <c r="L14" s="40">
        <v>12</v>
      </c>
      <c r="M14" s="40">
        <v>5</v>
      </c>
      <c r="N14" s="40">
        <v>7</v>
      </c>
      <c r="O14" s="40">
        <v>8</v>
      </c>
      <c r="P14" s="40">
        <v>4</v>
      </c>
      <c r="Q14" s="41">
        <f t="shared" ref="Q14:Q19" si="0">SUM(J14:P14)</f>
        <v>80</v>
      </c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</row>
    <row r="15" spans="1:83" s="35" customFormat="1" ht="12.75" customHeight="1" x14ac:dyDescent="0.2">
      <c r="A15" s="43" t="s">
        <v>45</v>
      </c>
      <c r="B15" s="51" t="s">
        <v>59</v>
      </c>
      <c r="C15" s="43" t="s">
        <v>52</v>
      </c>
      <c r="D15" s="52">
        <v>18545000</v>
      </c>
      <c r="E15" s="44">
        <v>2700000</v>
      </c>
      <c r="F15" s="53" t="s">
        <v>68</v>
      </c>
      <c r="G15" s="55" t="s">
        <v>78</v>
      </c>
      <c r="H15" s="43" t="s">
        <v>71</v>
      </c>
      <c r="I15" s="55" t="s">
        <v>64</v>
      </c>
      <c r="J15" s="54">
        <v>25</v>
      </c>
      <c r="K15" s="40">
        <v>10</v>
      </c>
      <c r="L15" s="40">
        <v>10</v>
      </c>
      <c r="M15" s="40">
        <v>4</v>
      </c>
      <c r="N15" s="40">
        <v>5</v>
      </c>
      <c r="O15" s="40">
        <v>5</v>
      </c>
      <c r="P15" s="40">
        <v>2</v>
      </c>
      <c r="Q15" s="41">
        <f t="shared" si="0"/>
        <v>61</v>
      </c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</row>
    <row r="16" spans="1:83" s="35" customFormat="1" ht="12.75" customHeight="1" x14ac:dyDescent="0.2">
      <c r="A16" s="43" t="s">
        <v>46</v>
      </c>
      <c r="B16" s="51" t="s">
        <v>60</v>
      </c>
      <c r="C16" s="43" t="s">
        <v>53</v>
      </c>
      <c r="D16" s="52">
        <v>5960000</v>
      </c>
      <c r="E16" s="44">
        <v>2500000</v>
      </c>
      <c r="F16" s="53" t="s">
        <v>69</v>
      </c>
      <c r="G16" s="56" t="s">
        <v>65</v>
      </c>
      <c r="H16" s="43" t="s">
        <v>66</v>
      </c>
      <c r="I16" s="56" t="s">
        <v>64</v>
      </c>
      <c r="J16" s="54">
        <v>31</v>
      </c>
      <c r="K16" s="40">
        <v>11</v>
      </c>
      <c r="L16" s="40">
        <v>12</v>
      </c>
      <c r="M16" s="40">
        <v>5</v>
      </c>
      <c r="N16" s="40">
        <v>6</v>
      </c>
      <c r="O16" s="40">
        <v>7</v>
      </c>
      <c r="P16" s="40">
        <v>2</v>
      </c>
      <c r="Q16" s="41">
        <f t="shared" si="0"/>
        <v>74</v>
      </c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</row>
    <row r="17" spans="1:83" s="35" customFormat="1" ht="12.75" customHeight="1" x14ac:dyDescent="0.2">
      <c r="A17" s="43" t="s">
        <v>47</v>
      </c>
      <c r="B17" s="51" t="s">
        <v>61</v>
      </c>
      <c r="C17" s="43" t="s">
        <v>54</v>
      </c>
      <c r="D17" s="52">
        <v>745000</v>
      </c>
      <c r="E17" s="44">
        <v>400000</v>
      </c>
      <c r="F17" s="53" t="s">
        <v>70</v>
      </c>
      <c r="G17" s="55" t="s">
        <v>64</v>
      </c>
      <c r="H17" s="43" t="s">
        <v>67</v>
      </c>
      <c r="I17" s="55" t="s">
        <v>64</v>
      </c>
      <c r="J17" s="54">
        <v>30</v>
      </c>
      <c r="K17" s="40">
        <v>11</v>
      </c>
      <c r="L17" s="40">
        <v>12</v>
      </c>
      <c r="M17" s="40">
        <v>5</v>
      </c>
      <c r="N17" s="40">
        <v>7</v>
      </c>
      <c r="O17" s="40">
        <v>8</v>
      </c>
      <c r="P17" s="40">
        <v>4</v>
      </c>
      <c r="Q17" s="41">
        <f t="shared" si="0"/>
        <v>77</v>
      </c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</row>
    <row r="18" spans="1:83" s="35" customFormat="1" ht="12" x14ac:dyDescent="0.2">
      <c r="A18" s="43" t="s">
        <v>48</v>
      </c>
      <c r="B18" s="51" t="s">
        <v>62</v>
      </c>
      <c r="C18" s="14" t="s">
        <v>55</v>
      </c>
      <c r="D18" s="52">
        <v>6414880</v>
      </c>
      <c r="E18" s="44">
        <v>3400000</v>
      </c>
      <c r="F18" s="53" t="s">
        <v>71</v>
      </c>
      <c r="G18" s="56" t="s">
        <v>64</v>
      </c>
      <c r="H18" s="43" t="s">
        <v>75</v>
      </c>
      <c r="I18" s="56" t="s">
        <v>64</v>
      </c>
      <c r="J18" s="54">
        <v>28</v>
      </c>
      <c r="K18" s="40">
        <v>10</v>
      </c>
      <c r="L18" s="40">
        <v>12</v>
      </c>
      <c r="M18" s="40">
        <v>5</v>
      </c>
      <c r="N18" s="40">
        <v>6</v>
      </c>
      <c r="O18" s="40">
        <v>7</v>
      </c>
      <c r="P18" s="40">
        <v>5</v>
      </c>
      <c r="Q18" s="41">
        <f t="shared" si="0"/>
        <v>73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</row>
    <row r="19" spans="1:83" s="35" customFormat="1" ht="12.75" customHeight="1" x14ac:dyDescent="0.2">
      <c r="A19" s="43" t="s">
        <v>49</v>
      </c>
      <c r="B19" s="51" t="s">
        <v>63</v>
      </c>
      <c r="C19" s="43" t="s">
        <v>56</v>
      </c>
      <c r="D19" s="52">
        <v>1680000</v>
      </c>
      <c r="E19" s="44">
        <v>350000</v>
      </c>
      <c r="F19" s="53" t="s">
        <v>72</v>
      </c>
      <c r="G19" s="56" t="s">
        <v>64</v>
      </c>
      <c r="H19" s="43" t="s">
        <v>76</v>
      </c>
      <c r="I19" s="56" t="s">
        <v>64</v>
      </c>
      <c r="J19" s="54">
        <v>32</v>
      </c>
      <c r="K19" s="40">
        <v>11</v>
      </c>
      <c r="L19" s="40">
        <v>11</v>
      </c>
      <c r="M19" s="40">
        <v>5</v>
      </c>
      <c r="N19" s="40">
        <v>7</v>
      </c>
      <c r="O19" s="40">
        <v>8</v>
      </c>
      <c r="P19" s="40">
        <v>2</v>
      </c>
      <c r="Q19" s="41">
        <f t="shared" si="0"/>
        <v>76</v>
      </c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</row>
    <row r="20" spans="1:83" ht="12" x14ac:dyDescent="0.3">
      <c r="D20" s="36">
        <f>SUM(D13:D19)</f>
        <v>73087928</v>
      </c>
      <c r="E20" s="36">
        <f>SUM(E13:E19)</f>
        <v>12450000</v>
      </c>
      <c r="F20" s="36"/>
    </row>
    <row r="21" spans="1:83" ht="12" x14ac:dyDescent="0.3">
      <c r="E21" s="36"/>
      <c r="F21" s="36"/>
      <c r="G21" s="36"/>
      <c r="H21" s="36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40 bodů" sqref="J13:J19" xr:uid="{3C8BF15F-6FE2-42ED-80D7-9D18514610DC}">
      <formula1>40</formula1>
    </dataValidation>
    <dataValidation type="whole" operator="lessThanOrEqual" allowBlank="1" showInputMessage="1" showErrorMessage="1" error="Max. 15 bodů" sqref="K13:L19" xr:uid="{4BCF8A1B-E8FE-4967-8257-AA0C903B3855}">
      <formula1>15</formula1>
    </dataValidation>
    <dataValidation type="whole" operator="lessThanOrEqual" allowBlank="1" showInputMessage="1" showErrorMessage="1" error="Max. 5 bodů" sqref="P13:P19 M13:M19" xr:uid="{56C5422C-DA97-4C02-A06B-83EC190A8F79}">
      <formula1>5</formula1>
    </dataValidation>
    <dataValidation type="whole" operator="lessThanOrEqual" allowBlank="1" showInputMessage="1" showErrorMessage="1" error="Max. 10 bodů" sqref="N13:O19" xr:uid="{55AE3FDC-00B3-4793-958A-1E7575991889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B78A-04EA-4FE9-A078-468F79108E3A}">
  <dimension ref="A1:CE21"/>
  <sheetViews>
    <sheetView zoomScale="80" zoomScaleNormal="80" workbookViewId="0"/>
  </sheetViews>
  <sheetFormatPr defaultColWidth="9.109375" defaultRowHeight="14.4" x14ac:dyDescent="0.3"/>
  <cols>
    <col min="1" max="1" width="11.6640625" style="32" customWidth="1"/>
    <col min="2" max="2" width="30" style="32" bestFit="1" customWidth="1"/>
    <col min="3" max="3" width="43.6640625" style="32" customWidth="1"/>
    <col min="4" max="4" width="15.5546875" style="32" customWidth="1"/>
    <col min="5" max="5" width="15" style="32" customWidth="1"/>
    <col min="6" max="6" width="15.6640625" style="32" customWidth="1"/>
    <col min="7" max="7" width="5.6640625" style="33" customWidth="1"/>
    <col min="8" max="8" width="15.6640625" style="33" customWidth="1"/>
    <col min="9" max="9" width="5.6640625" style="32" customWidth="1"/>
    <col min="10" max="10" width="9.6640625" style="32" customWidth="1"/>
    <col min="11" max="17" width="9.33203125" style="32" customWidth="1"/>
    <col min="18" max="16384" width="9.109375" style="32"/>
  </cols>
  <sheetData>
    <row r="1" spans="1:83" ht="38.25" customHeight="1" x14ac:dyDescent="0.3">
      <c r="A1" s="31" t="s">
        <v>35</v>
      </c>
    </row>
    <row r="2" spans="1:83" ht="12.6" x14ac:dyDescent="0.3">
      <c r="A2" s="34" t="s">
        <v>38</v>
      </c>
      <c r="D2" s="34" t="s">
        <v>21</v>
      </c>
    </row>
    <row r="3" spans="1:83" ht="12.6" x14ac:dyDescent="0.3">
      <c r="A3" s="34" t="s">
        <v>39</v>
      </c>
      <c r="D3" s="32" t="s">
        <v>32</v>
      </c>
    </row>
    <row r="4" spans="1:83" ht="12.6" x14ac:dyDescent="0.3">
      <c r="A4" s="34" t="s">
        <v>40</v>
      </c>
      <c r="D4" s="32" t="s">
        <v>33</v>
      </c>
    </row>
    <row r="5" spans="1:83" ht="12.6" x14ac:dyDescent="0.3">
      <c r="A5" s="34" t="s">
        <v>36</v>
      </c>
      <c r="D5" s="32" t="s">
        <v>34</v>
      </c>
    </row>
    <row r="6" spans="1:83" ht="23.25" customHeight="1" x14ac:dyDescent="0.3">
      <c r="A6" s="24" t="s">
        <v>41</v>
      </c>
      <c r="B6" s="24"/>
      <c r="C6" s="24"/>
    </row>
    <row r="7" spans="1:83" ht="12.6" x14ac:dyDescent="0.3">
      <c r="A7" s="38" t="s">
        <v>42</v>
      </c>
      <c r="D7" s="34" t="s">
        <v>22</v>
      </c>
    </row>
    <row r="8" spans="1:83" ht="39" customHeight="1" x14ac:dyDescent="0.3">
      <c r="D8" s="25" t="s">
        <v>37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83" ht="12.6" x14ac:dyDescent="0.3">
      <c r="A9" s="34"/>
    </row>
    <row r="10" spans="1:83" ht="26.4" customHeight="1" x14ac:dyDescent="0.3">
      <c r="A10" s="20" t="s">
        <v>0</v>
      </c>
      <c r="B10" s="20" t="s">
        <v>1</v>
      </c>
      <c r="C10" s="20" t="s">
        <v>16</v>
      </c>
      <c r="D10" s="20" t="s">
        <v>13</v>
      </c>
      <c r="E10" s="27" t="s">
        <v>2</v>
      </c>
      <c r="F10" s="20" t="s">
        <v>28</v>
      </c>
      <c r="G10" s="20"/>
      <c r="H10" s="20" t="s">
        <v>29</v>
      </c>
      <c r="I10" s="20"/>
      <c r="J10" s="20" t="s">
        <v>30</v>
      </c>
      <c r="K10" s="20" t="s">
        <v>14</v>
      </c>
      <c r="L10" s="20" t="s">
        <v>15</v>
      </c>
      <c r="M10" s="20" t="s">
        <v>26</v>
      </c>
      <c r="N10" s="20" t="s">
        <v>27</v>
      </c>
      <c r="O10" s="20" t="s">
        <v>31</v>
      </c>
      <c r="P10" s="20" t="s">
        <v>3</v>
      </c>
      <c r="Q10" s="20" t="s">
        <v>4</v>
      </c>
    </row>
    <row r="11" spans="1:83" ht="59.4" customHeight="1" x14ac:dyDescent="0.3">
      <c r="A11" s="26"/>
      <c r="B11" s="26"/>
      <c r="C11" s="26"/>
      <c r="D11" s="26"/>
      <c r="E11" s="28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83" ht="37.5" customHeight="1" x14ac:dyDescent="0.3">
      <c r="A12" s="26"/>
      <c r="B12" s="26"/>
      <c r="C12" s="26"/>
      <c r="D12" s="26"/>
      <c r="E12" s="28"/>
      <c r="F12" s="39" t="s">
        <v>23</v>
      </c>
      <c r="G12" s="37" t="s">
        <v>24</v>
      </c>
      <c r="H12" s="37" t="s">
        <v>23</v>
      </c>
      <c r="I12" s="37" t="s">
        <v>24</v>
      </c>
      <c r="J12" s="37" t="s">
        <v>25</v>
      </c>
      <c r="K12" s="37" t="s">
        <v>18</v>
      </c>
      <c r="L12" s="37" t="s">
        <v>18</v>
      </c>
      <c r="M12" s="37" t="s">
        <v>19</v>
      </c>
      <c r="N12" s="37" t="s">
        <v>20</v>
      </c>
      <c r="O12" s="37" t="s">
        <v>20</v>
      </c>
      <c r="P12" s="37" t="s">
        <v>19</v>
      </c>
      <c r="Q12" s="37"/>
    </row>
    <row r="13" spans="1:83" s="35" customFormat="1" ht="12.75" customHeight="1" x14ac:dyDescent="0.2">
      <c r="A13" s="43" t="s">
        <v>43</v>
      </c>
      <c r="B13" s="51" t="s">
        <v>57</v>
      </c>
      <c r="C13" s="43" t="s">
        <v>50</v>
      </c>
      <c r="D13" s="52">
        <v>38435848</v>
      </c>
      <c r="E13" s="44">
        <v>2500000</v>
      </c>
      <c r="F13" s="53" t="s">
        <v>66</v>
      </c>
      <c r="G13" s="55" t="s">
        <v>64</v>
      </c>
      <c r="H13" s="43" t="s">
        <v>73</v>
      </c>
      <c r="I13" s="55" t="s">
        <v>64</v>
      </c>
      <c r="J13" s="54">
        <v>30</v>
      </c>
      <c r="K13" s="40">
        <v>13</v>
      </c>
      <c r="L13" s="40">
        <v>14</v>
      </c>
      <c r="M13" s="40">
        <v>5</v>
      </c>
      <c r="N13" s="40">
        <v>9</v>
      </c>
      <c r="O13" s="40">
        <v>9</v>
      </c>
      <c r="P13" s="40">
        <v>4</v>
      </c>
      <c r="Q13" s="41">
        <f>SUM(J13:P13)</f>
        <v>84</v>
      </c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</row>
    <row r="14" spans="1:83" s="35" customFormat="1" ht="12.75" customHeight="1" x14ac:dyDescent="0.2">
      <c r="A14" s="43" t="s">
        <v>44</v>
      </c>
      <c r="B14" s="51" t="s">
        <v>58</v>
      </c>
      <c r="C14" s="43" t="s">
        <v>51</v>
      </c>
      <c r="D14" s="52">
        <v>1307200</v>
      </c>
      <c r="E14" s="44">
        <v>600000</v>
      </c>
      <c r="F14" s="53" t="s">
        <v>67</v>
      </c>
      <c r="G14" s="56" t="s">
        <v>64</v>
      </c>
      <c r="H14" s="43" t="s">
        <v>74</v>
      </c>
      <c r="I14" s="56" t="s">
        <v>64</v>
      </c>
      <c r="J14" s="54">
        <v>33</v>
      </c>
      <c r="K14" s="40">
        <v>12</v>
      </c>
      <c r="L14" s="40">
        <v>12</v>
      </c>
      <c r="M14" s="40">
        <v>4</v>
      </c>
      <c r="N14" s="40">
        <v>7</v>
      </c>
      <c r="O14" s="40">
        <v>7</v>
      </c>
      <c r="P14" s="40">
        <v>4</v>
      </c>
      <c r="Q14" s="41">
        <f t="shared" ref="Q14:Q19" si="0">SUM(J14:P14)</f>
        <v>79</v>
      </c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</row>
    <row r="15" spans="1:83" s="35" customFormat="1" ht="12.75" customHeight="1" x14ac:dyDescent="0.2">
      <c r="A15" s="43" t="s">
        <v>45</v>
      </c>
      <c r="B15" s="51" t="s">
        <v>59</v>
      </c>
      <c r="C15" s="43" t="s">
        <v>52</v>
      </c>
      <c r="D15" s="52">
        <v>18545000</v>
      </c>
      <c r="E15" s="44">
        <v>2700000</v>
      </c>
      <c r="F15" s="53" t="s">
        <v>68</v>
      </c>
      <c r="G15" s="55" t="s">
        <v>78</v>
      </c>
      <c r="H15" s="43" t="s">
        <v>71</v>
      </c>
      <c r="I15" s="55" t="s">
        <v>64</v>
      </c>
      <c r="J15" s="54">
        <v>20</v>
      </c>
      <c r="K15" s="40">
        <v>9</v>
      </c>
      <c r="L15" s="40">
        <v>10</v>
      </c>
      <c r="M15" s="40">
        <v>3</v>
      </c>
      <c r="N15" s="40">
        <v>5</v>
      </c>
      <c r="O15" s="40">
        <v>6</v>
      </c>
      <c r="P15" s="40">
        <v>3</v>
      </c>
      <c r="Q15" s="41">
        <f t="shared" si="0"/>
        <v>56</v>
      </c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</row>
    <row r="16" spans="1:83" s="35" customFormat="1" ht="12.75" customHeight="1" x14ac:dyDescent="0.2">
      <c r="A16" s="43" t="s">
        <v>46</v>
      </c>
      <c r="B16" s="51" t="s">
        <v>60</v>
      </c>
      <c r="C16" s="43" t="s">
        <v>53</v>
      </c>
      <c r="D16" s="52">
        <v>5960000</v>
      </c>
      <c r="E16" s="44">
        <v>2500000</v>
      </c>
      <c r="F16" s="53" t="s">
        <v>69</v>
      </c>
      <c r="G16" s="56" t="s">
        <v>65</v>
      </c>
      <c r="H16" s="43" t="s">
        <v>66</v>
      </c>
      <c r="I16" s="56" t="s">
        <v>64</v>
      </c>
      <c r="J16" s="54">
        <v>30</v>
      </c>
      <c r="K16" s="40">
        <v>12</v>
      </c>
      <c r="L16" s="40">
        <v>12</v>
      </c>
      <c r="M16" s="40">
        <v>5</v>
      </c>
      <c r="N16" s="40">
        <v>9</v>
      </c>
      <c r="O16" s="40">
        <v>9</v>
      </c>
      <c r="P16" s="40">
        <v>3</v>
      </c>
      <c r="Q16" s="41">
        <f t="shared" si="0"/>
        <v>80</v>
      </c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</row>
    <row r="17" spans="1:83" s="35" customFormat="1" ht="12.75" customHeight="1" x14ac:dyDescent="0.2">
      <c r="A17" s="43" t="s">
        <v>47</v>
      </c>
      <c r="B17" s="51" t="s">
        <v>61</v>
      </c>
      <c r="C17" s="43" t="s">
        <v>54</v>
      </c>
      <c r="D17" s="52">
        <v>745000</v>
      </c>
      <c r="E17" s="44">
        <v>400000</v>
      </c>
      <c r="F17" s="53" t="s">
        <v>70</v>
      </c>
      <c r="G17" s="55" t="s">
        <v>64</v>
      </c>
      <c r="H17" s="43" t="s">
        <v>67</v>
      </c>
      <c r="I17" s="55" t="s">
        <v>64</v>
      </c>
      <c r="J17" s="54">
        <v>32</v>
      </c>
      <c r="K17" s="40">
        <v>11</v>
      </c>
      <c r="L17" s="40">
        <v>11</v>
      </c>
      <c r="M17" s="40">
        <v>4</v>
      </c>
      <c r="N17" s="40">
        <v>8</v>
      </c>
      <c r="O17" s="40">
        <v>7</v>
      </c>
      <c r="P17" s="40">
        <v>4</v>
      </c>
      <c r="Q17" s="41">
        <f t="shared" si="0"/>
        <v>77</v>
      </c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</row>
    <row r="18" spans="1:83" s="35" customFormat="1" ht="12" x14ac:dyDescent="0.2">
      <c r="A18" s="43" t="s">
        <v>48</v>
      </c>
      <c r="B18" s="51" t="s">
        <v>62</v>
      </c>
      <c r="C18" s="14" t="s">
        <v>55</v>
      </c>
      <c r="D18" s="52">
        <v>6414880</v>
      </c>
      <c r="E18" s="44">
        <v>3400000</v>
      </c>
      <c r="F18" s="53" t="s">
        <v>71</v>
      </c>
      <c r="G18" s="56" t="s">
        <v>64</v>
      </c>
      <c r="H18" s="43" t="s">
        <v>75</v>
      </c>
      <c r="I18" s="56" t="s">
        <v>64</v>
      </c>
      <c r="J18" s="54">
        <v>30</v>
      </c>
      <c r="K18" s="40">
        <v>11</v>
      </c>
      <c r="L18" s="40">
        <v>12</v>
      </c>
      <c r="M18" s="40">
        <v>5</v>
      </c>
      <c r="N18" s="40">
        <v>9</v>
      </c>
      <c r="O18" s="40">
        <v>8</v>
      </c>
      <c r="P18" s="40">
        <v>5</v>
      </c>
      <c r="Q18" s="41">
        <f t="shared" si="0"/>
        <v>80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</row>
    <row r="19" spans="1:83" s="35" customFormat="1" ht="12.75" customHeight="1" x14ac:dyDescent="0.2">
      <c r="A19" s="43" t="s">
        <v>49</v>
      </c>
      <c r="B19" s="51" t="s">
        <v>63</v>
      </c>
      <c r="C19" s="43" t="s">
        <v>56</v>
      </c>
      <c r="D19" s="52">
        <v>1680000</v>
      </c>
      <c r="E19" s="44">
        <v>350000</v>
      </c>
      <c r="F19" s="53" t="s">
        <v>72</v>
      </c>
      <c r="G19" s="56" t="s">
        <v>64</v>
      </c>
      <c r="H19" s="43" t="s">
        <v>76</v>
      </c>
      <c r="I19" s="56" t="s">
        <v>64</v>
      </c>
      <c r="J19" s="54">
        <v>35</v>
      </c>
      <c r="K19" s="40">
        <v>11</v>
      </c>
      <c r="L19" s="40">
        <v>13</v>
      </c>
      <c r="M19" s="40">
        <v>3</v>
      </c>
      <c r="N19" s="40">
        <v>7</v>
      </c>
      <c r="O19" s="40">
        <v>3</v>
      </c>
      <c r="P19" s="40">
        <v>2</v>
      </c>
      <c r="Q19" s="41">
        <f t="shared" si="0"/>
        <v>74</v>
      </c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</row>
    <row r="20" spans="1:83" ht="12" x14ac:dyDescent="0.3">
      <c r="D20" s="36">
        <f>SUM(D13:D19)</f>
        <v>73087928</v>
      </c>
      <c r="E20" s="36">
        <f>SUM(E13:E19)</f>
        <v>12450000</v>
      </c>
      <c r="F20" s="36"/>
    </row>
    <row r="21" spans="1:83" ht="12" x14ac:dyDescent="0.3">
      <c r="E21" s="36"/>
      <c r="F21" s="36"/>
      <c r="G21" s="36"/>
      <c r="H21" s="36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40 bodů" sqref="J13:J19" xr:uid="{342F8788-0F0F-4ED8-8451-F69B1E56A45C}">
      <formula1>40</formula1>
    </dataValidation>
    <dataValidation type="whole" operator="lessThanOrEqual" allowBlank="1" showInputMessage="1" showErrorMessage="1" error="Max. 15 bodů" sqref="K13:L19" xr:uid="{5A6C6AF4-902B-49B7-AEE6-9530A230E490}">
      <formula1>15</formula1>
    </dataValidation>
    <dataValidation type="whole" operator="lessThanOrEqual" allowBlank="1" showInputMessage="1" showErrorMessage="1" error="Max. 5 bodů" sqref="P13:P19 M13:M19" xr:uid="{78AAD6FE-4F94-4EA1-968A-83D61A3EF478}">
      <formula1>5</formula1>
    </dataValidation>
    <dataValidation type="whole" operator="lessThanOrEqual" allowBlank="1" showInputMessage="1" showErrorMessage="1" error="Max. 10 bodů" sqref="N13:O19" xr:uid="{5A995F9F-FADD-4701-87F1-63EB65A679A0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AF6B-E7C2-4E1A-A5B2-BDCF482DBC01}">
  <dimension ref="A1:CE21"/>
  <sheetViews>
    <sheetView zoomScale="80" zoomScaleNormal="80" workbookViewId="0"/>
  </sheetViews>
  <sheetFormatPr defaultColWidth="9.109375" defaultRowHeight="14.4" x14ac:dyDescent="0.3"/>
  <cols>
    <col min="1" max="1" width="11.6640625" style="32" customWidth="1"/>
    <col min="2" max="2" width="30" style="32" bestFit="1" customWidth="1"/>
    <col min="3" max="3" width="43.6640625" style="32" customWidth="1"/>
    <col min="4" max="4" width="15.5546875" style="32" customWidth="1"/>
    <col min="5" max="5" width="15" style="32" customWidth="1"/>
    <col min="6" max="6" width="15.6640625" style="32" customWidth="1"/>
    <col min="7" max="7" width="5.6640625" style="33" customWidth="1"/>
    <col min="8" max="8" width="15.6640625" style="33" customWidth="1"/>
    <col min="9" max="9" width="5.6640625" style="32" customWidth="1"/>
    <col min="10" max="10" width="9.6640625" style="32" customWidth="1"/>
    <col min="11" max="17" width="9.33203125" style="32" customWidth="1"/>
    <col min="18" max="16384" width="9.109375" style="32"/>
  </cols>
  <sheetData>
    <row r="1" spans="1:83" ht="38.25" customHeight="1" x14ac:dyDescent="0.3">
      <c r="A1" s="31" t="s">
        <v>35</v>
      </c>
    </row>
    <row r="2" spans="1:83" ht="12.6" x14ac:dyDescent="0.3">
      <c r="A2" s="34" t="s">
        <v>38</v>
      </c>
      <c r="D2" s="34" t="s">
        <v>21</v>
      </c>
    </row>
    <row r="3" spans="1:83" ht="12.6" x14ac:dyDescent="0.3">
      <c r="A3" s="34" t="s">
        <v>39</v>
      </c>
      <c r="D3" s="32" t="s">
        <v>32</v>
      </c>
    </row>
    <row r="4" spans="1:83" ht="12.6" x14ac:dyDescent="0.3">
      <c r="A4" s="34" t="s">
        <v>40</v>
      </c>
      <c r="D4" s="32" t="s">
        <v>33</v>
      </c>
    </row>
    <row r="5" spans="1:83" ht="12.6" x14ac:dyDescent="0.3">
      <c r="A5" s="34" t="s">
        <v>36</v>
      </c>
      <c r="D5" s="32" t="s">
        <v>34</v>
      </c>
    </row>
    <row r="6" spans="1:83" ht="23.25" customHeight="1" x14ac:dyDescent="0.3">
      <c r="A6" s="24" t="s">
        <v>41</v>
      </c>
      <c r="B6" s="24"/>
      <c r="C6" s="24"/>
    </row>
    <row r="7" spans="1:83" ht="12.6" x14ac:dyDescent="0.3">
      <c r="A7" s="38" t="s">
        <v>42</v>
      </c>
      <c r="D7" s="34" t="s">
        <v>22</v>
      </c>
    </row>
    <row r="8" spans="1:83" ht="39" customHeight="1" x14ac:dyDescent="0.3">
      <c r="D8" s="25" t="s">
        <v>37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83" ht="12.6" x14ac:dyDescent="0.3">
      <c r="A9" s="34"/>
    </row>
    <row r="10" spans="1:83" ht="26.4" customHeight="1" x14ac:dyDescent="0.3">
      <c r="A10" s="20" t="s">
        <v>0</v>
      </c>
      <c r="B10" s="20" t="s">
        <v>1</v>
      </c>
      <c r="C10" s="20" t="s">
        <v>16</v>
      </c>
      <c r="D10" s="20" t="s">
        <v>13</v>
      </c>
      <c r="E10" s="27" t="s">
        <v>2</v>
      </c>
      <c r="F10" s="20" t="s">
        <v>28</v>
      </c>
      <c r="G10" s="20"/>
      <c r="H10" s="20" t="s">
        <v>29</v>
      </c>
      <c r="I10" s="20"/>
      <c r="J10" s="20" t="s">
        <v>30</v>
      </c>
      <c r="K10" s="20" t="s">
        <v>14</v>
      </c>
      <c r="L10" s="20" t="s">
        <v>15</v>
      </c>
      <c r="M10" s="20" t="s">
        <v>26</v>
      </c>
      <c r="N10" s="20" t="s">
        <v>27</v>
      </c>
      <c r="O10" s="20" t="s">
        <v>31</v>
      </c>
      <c r="P10" s="20" t="s">
        <v>3</v>
      </c>
      <c r="Q10" s="20" t="s">
        <v>4</v>
      </c>
    </row>
    <row r="11" spans="1:83" ht="59.4" customHeight="1" x14ac:dyDescent="0.3">
      <c r="A11" s="26"/>
      <c r="B11" s="26"/>
      <c r="C11" s="26"/>
      <c r="D11" s="26"/>
      <c r="E11" s="28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83" ht="37.5" customHeight="1" x14ac:dyDescent="0.3">
      <c r="A12" s="26"/>
      <c r="B12" s="26"/>
      <c r="C12" s="26"/>
      <c r="D12" s="26"/>
      <c r="E12" s="28"/>
      <c r="F12" s="39" t="s">
        <v>23</v>
      </c>
      <c r="G12" s="37" t="s">
        <v>24</v>
      </c>
      <c r="H12" s="37" t="s">
        <v>23</v>
      </c>
      <c r="I12" s="37" t="s">
        <v>24</v>
      </c>
      <c r="J12" s="37" t="s">
        <v>25</v>
      </c>
      <c r="K12" s="37" t="s">
        <v>18</v>
      </c>
      <c r="L12" s="37" t="s">
        <v>18</v>
      </c>
      <c r="M12" s="37" t="s">
        <v>19</v>
      </c>
      <c r="N12" s="37" t="s">
        <v>20</v>
      </c>
      <c r="O12" s="37" t="s">
        <v>20</v>
      </c>
      <c r="P12" s="37" t="s">
        <v>19</v>
      </c>
      <c r="Q12" s="37"/>
    </row>
    <row r="13" spans="1:83" s="35" customFormat="1" ht="12.75" customHeight="1" x14ac:dyDescent="0.2">
      <c r="A13" s="43" t="s">
        <v>43</v>
      </c>
      <c r="B13" s="51" t="s">
        <v>57</v>
      </c>
      <c r="C13" s="43" t="s">
        <v>50</v>
      </c>
      <c r="D13" s="52">
        <v>38435848</v>
      </c>
      <c r="E13" s="44">
        <v>2500000</v>
      </c>
      <c r="F13" s="53" t="s">
        <v>66</v>
      </c>
      <c r="G13" s="55" t="s">
        <v>64</v>
      </c>
      <c r="H13" s="43" t="s">
        <v>73</v>
      </c>
      <c r="I13" s="55" t="s">
        <v>64</v>
      </c>
      <c r="J13" s="54">
        <v>38</v>
      </c>
      <c r="K13" s="40">
        <v>13</v>
      </c>
      <c r="L13" s="40">
        <v>15</v>
      </c>
      <c r="M13" s="40">
        <v>5</v>
      </c>
      <c r="N13" s="40">
        <v>9</v>
      </c>
      <c r="O13" s="40">
        <v>10</v>
      </c>
      <c r="P13" s="40">
        <v>5</v>
      </c>
      <c r="Q13" s="41">
        <f>SUM(J13:P13)</f>
        <v>95</v>
      </c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</row>
    <row r="14" spans="1:83" s="35" customFormat="1" ht="12.75" customHeight="1" x14ac:dyDescent="0.2">
      <c r="A14" s="43" t="s">
        <v>44</v>
      </c>
      <c r="B14" s="51" t="s">
        <v>58</v>
      </c>
      <c r="C14" s="43" t="s">
        <v>51</v>
      </c>
      <c r="D14" s="52">
        <v>1307200</v>
      </c>
      <c r="E14" s="44">
        <v>600000</v>
      </c>
      <c r="F14" s="53" t="s">
        <v>67</v>
      </c>
      <c r="G14" s="56" t="s">
        <v>64</v>
      </c>
      <c r="H14" s="43" t="s">
        <v>74</v>
      </c>
      <c r="I14" s="56" t="s">
        <v>64</v>
      </c>
      <c r="J14" s="54">
        <v>35</v>
      </c>
      <c r="K14" s="40">
        <v>10</v>
      </c>
      <c r="L14" s="40">
        <v>13</v>
      </c>
      <c r="M14" s="40">
        <v>4</v>
      </c>
      <c r="N14" s="40">
        <v>6</v>
      </c>
      <c r="O14" s="40">
        <v>6</v>
      </c>
      <c r="P14" s="40">
        <v>4</v>
      </c>
      <c r="Q14" s="41">
        <f t="shared" ref="Q14:Q19" si="0">SUM(J14:P14)</f>
        <v>78</v>
      </c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</row>
    <row r="15" spans="1:83" s="35" customFormat="1" ht="12.75" customHeight="1" x14ac:dyDescent="0.2">
      <c r="A15" s="43" t="s">
        <v>45</v>
      </c>
      <c r="B15" s="51" t="s">
        <v>59</v>
      </c>
      <c r="C15" s="43" t="s">
        <v>52</v>
      </c>
      <c r="D15" s="52">
        <v>18545000</v>
      </c>
      <c r="E15" s="44">
        <v>2700000</v>
      </c>
      <c r="F15" s="53" t="s">
        <v>68</v>
      </c>
      <c r="G15" s="55" t="s">
        <v>78</v>
      </c>
      <c r="H15" s="43" t="s">
        <v>71</v>
      </c>
      <c r="I15" s="55" t="s">
        <v>64</v>
      </c>
      <c r="J15" s="54">
        <v>30</v>
      </c>
      <c r="K15" s="40">
        <v>9</v>
      </c>
      <c r="L15" s="40">
        <v>7</v>
      </c>
      <c r="M15" s="40">
        <v>2</v>
      </c>
      <c r="N15" s="40">
        <v>3</v>
      </c>
      <c r="O15" s="40">
        <v>3</v>
      </c>
      <c r="P15" s="40">
        <v>2</v>
      </c>
      <c r="Q15" s="41">
        <f t="shared" si="0"/>
        <v>56</v>
      </c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</row>
    <row r="16" spans="1:83" s="35" customFormat="1" ht="12.75" customHeight="1" x14ac:dyDescent="0.2">
      <c r="A16" s="43" t="s">
        <v>46</v>
      </c>
      <c r="B16" s="51" t="s">
        <v>60</v>
      </c>
      <c r="C16" s="43" t="s">
        <v>53</v>
      </c>
      <c r="D16" s="52">
        <v>5960000</v>
      </c>
      <c r="E16" s="44">
        <v>2500000</v>
      </c>
      <c r="F16" s="53" t="s">
        <v>69</v>
      </c>
      <c r="G16" s="56" t="s">
        <v>65</v>
      </c>
      <c r="H16" s="43" t="s">
        <v>66</v>
      </c>
      <c r="I16" s="56" t="s">
        <v>64</v>
      </c>
      <c r="J16" s="54">
        <v>38</v>
      </c>
      <c r="K16" s="40">
        <v>13</v>
      </c>
      <c r="L16" s="40">
        <v>13</v>
      </c>
      <c r="M16" s="40">
        <v>5</v>
      </c>
      <c r="N16" s="40">
        <v>8</v>
      </c>
      <c r="O16" s="40">
        <v>8</v>
      </c>
      <c r="P16" s="40">
        <v>3</v>
      </c>
      <c r="Q16" s="41">
        <f t="shared" si="0"/>
        <v>88</v>
      </c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</row>
    <row r="17" spans="1:83" s="35" customFormat="1" ht="12.75" customHeight="1" x14ac:dyDescent="0.2">
      <c r="A17" s="43" t="s">
        <v>47</v>
      </c>
      <c r="B17" s="51" t="s">
        <v>61</v>
      </c>
      <c r="C17" s="43" t="s">
        <v>54</v>
      </c>
      <c r="D17" s="52">
        <v>745000</v>
      </c>
      <c r="E17" s="44">
        <v>400000</v>
      </c>
      <c r="F17" s="53" t="s">
        <v>70</v>
      </c>
      <c r="G17" s="55" t="s">
        <v>64</v>
      </c>
      <c r="H17" s="43" t="s">
        <v>67</v>
      </c>
      <c r="I17" s="55" t="s">
        <v>64</v>
      </c>
      <c r="J17" s="54">
        <v>35</v>
      </c>
      <c r="K17" s="40">
        <v>13</v>
      </c>
      <c r="L17" s="40">
        <v>12</v>
      </c>
      <c r="M17" s="40">
        <v>4</v>
      </c>
      <c r="N17" s="40">
        <v>7</v>
      </c>
      <c r="O17" s="40">
        <v>7</v>
      </c>
      <c r="P17" s="40">
        <v>3</v>
      </c>
      <c r="Q17" s="41">
        <f t="shared" si="0"/>
        <v>81</v>
      </c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</row>
    <row r="18" spans="1:83" s="35" customFormat="1" ht="12" x14ac:dyDescent="0.2">
      <c r="A18" s="43" t="s">
        <v>48</v>
      </c>
      <c r="B18" s="51" t="s">
        <v>62</v>
      </c>
      <c r="C18" s="14" t="s">
        <v>55</v>
      </c>
      <c r="D18" s="52">
        <v>6414880</v>
      </c>
      <c r="E18" s="44">
        <v>3400000</v>
      </c>
      <c r="F18" s="53" t="s">
        <v>71</v>
      </c>
      <c r="G18" s="56" t="s">
        <v>64</v>
      </c>
      <c r="H18" s="43" t="s">
        <v>75</v>
      </c>
      <c r="I18" s="56" t="s">
        <v>64</v>
      </c>
      <c r="J18" s="54">
        <v>38</v>
      </c>
      <c r="K18" s="40">
        <v>14</v>
      </c>
      <c r="L18" s="40">
        <v>15</v>
      </c>
      <c r="M18" s="40">
        <v>5</v>
      </c>
      <c r="N18" s="40">
        <v>9</v>
      </c>
      <c r="O18" s="40">
        <v>9</v>
      </c>
      <c r="P18" s="40">
        <v>5</v>
      </c>
      <c r="Q18" s="41">
        <f t="shared" si="0"/>
        <v>95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</row>
    <row r="19" spans="1:83" s="35" customFormat="1" ht="12.75" customHeight="1" x14ac:dyDescent="0.2">
      <c r="A19" s="43" t="s">
        <v>49</v>
      </c>
      <c r="B19" s="51" t="s">
        <v>63</v>
      </c>
      <c r="C19" s="43" t="s">
        <v>56</v>
      </c>
      <c r="D19" s="52">
        <v>1680000</v>
      </c>
      <c r="E19" s="44">
        <v>350000</v>
      </c>
      <c r="F19" s="53" t="s">
        <v>72</v>
      </c>
      <c r="G19" s="56" t="s">
        <v>64</v>
      </c>
      <c r="H19" s="43" t="s">
        <v>76</v>
      </c>
      <c r="I19" s="56" t="s">
        <v>64</v>
      </c>
      <c r="J19" s="54">
        <v>37</v>
      </c>
      <c r="K19" s="40">
        <v>13</v>
      </c>
      <c r="L19" s="40">
        <v>13</v>
      </c>
      <c r="M19" s="40">
        <v>3</v>
      </c>
      <c r="N19" s="40">
        <v>7</v>
      </c>
      <c r="O19" s="40">
        <v>4</v>
      </c>
      <c r="P19" s="40">
        <v>3</v>
      </c>
      <c r="Q19" s="41">
        <f t="shared" si="0"/>
        <v>80</v>
      </c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</row>
    <row r="20" spans="1:83" ht="12" x14ac:dyDescent="0.3">
      <c r="D20" s="36">
        <f>SUM(D13:D19)</f>
        <v>73087928</v>
      </c>
      <c r="E20" s="36">
        <f>SUM(E13:E19)</f>
        <v>12450000</v>
      </c>
      <c r="F20" s="36"/>
    </row>
    <row r="21" spans="1:83" ht="12" x14ac:dyDescent="0.3">
      <c r="E21" s="36"/>
      <c r="F21" s="36"/>
      <c r="G21" s="36"/>
      <c r="H21" s="36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40 bodů" sqref="J13:J19" xr:uid="{84607D36-A676-448A-A8AE-743536DE3013}">
      <formula1>40</formula1>
    </dataValidation>
    <dataValidation type="whole" operator="lessThanOrEqual" allowBlank="1" showInputMessage="1" showErrorMessage="1" error="Max. 15 bodů" sqref="K13:L19" xr:uid="{695F9B27-7C39-4DAA-9CFB-1305D04FB29A}">
      <formula1>15</formula1>
    </dataValidation>
    <dataValidation type="whole" operator="lessThanOrEqual" allowBlank="1" showInputMessage="1" showErrorMessage="1" error="Max. 5 bodů" sqref="P13:P19 M13:M19" xr:uid="{1FAE53FE-D365-42E4-A214-E7C6A06C6CF3}">
      <formula1>5</formula1>
    </dataValidation>
    <dataValidation type="whole" operator="lessThanOrEqual" allowBlank="1" showInputMessage="1" showErrorMessage="1" error="Max. 10 bodů" sqref="N13:O19" xr:uid="{87E729A5-6D21-4128-B27B-75113179CEA9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B1A9A-FE81-476C-9ACC-90B9A347CE44}">
  <dimension ref="A1:CE21"/>
  <sheetViews>
    <sheetView zoomScale="80" zoomScaleNormal="80" workbookViewId="0"/>
  </sheetViews>
  <sheetFormatPr defaultColWidth="9.109375" defaultRowHeight="14.4" x14ac:dyDescent="0.3"/>
  <cols>
    <col min="1" max="1" width="11.6640625" style="32" customWidth="1"/>
    <col min="2" max="2" width="30" style="32" bestFit="1" customWidth="1"/>
    <col min="3" max="3" width="43.6640625" style="32" customWidth="1"/>
    <col min="4" max="4" width="15.5546875" style="32" customWidth="1"/>
    <col min="5" max="5" width="15" style="32" customWidth="1"/>
    <col min="6" max="6" width="15.6640625" style="32" customWidth="1"/>
    <col min="7" max="7" width="5.6640625" style="33" customWidth="1"/>
    <col min="8" max="8" width="15.6640625" style="33" customWidth="1"/>
    <col min="9" max="9" width="5.6640625" style="32" customWidth="1"/>
    <col min="10" max="10" width="9.6640625" style="32" customWidth="1"/>
    <col min="11" max="17" width="9.33203125" style="32" customWidth="1"/>
    <col min="18" max="16384" width="9.109375" style="32"/>
  </cols>
  <sheetData>
    <row r="1" spans="1:83" ht="38.25" customHeight="1" x14ac:dyDescent="0.3">
      <c r="A1" s="31" t="s">
        <v>35</v>
      </c>
    </row>
    <row r="2" spans="1:83" ht="12.6" x14ac:dyDescent="0.3">
      <c r="A2" s="34" t="s">
        <v>38</v>
      </c>
      <c r="D2" s="34" t="s">
        <v>21</v>
      </c>
    </row>
    <row r="3" spans="1:83" ht="12.6" x14ac:dyDescent="0.3">
      <c r="A3" s="34" t="s">
        <v>39</v>
      </c>
      <c r="D3" s="32" t="s">
        <v>32</v>
      </c>
    </row>
    <row r="4" spans="1:83" ht="12.6" x14ac:dyDescent="0.3">
      <c r="A4" s="34" t="s">
        <v>40</v>
      </c>
      <c r="D4" s="32" t="s">
        <v>33</v>
      </c>
    </row>
    <row r="5" spans="1:83" ht="12.6" x14ac:dyDescent="0.3">
      <c r="A5" s="34" t="s">
        <v>36</v>
      </c>
      <c r="D5" s="32" t="s">
        <v>34</v>
      </c>
    </row>
    <row r="6" spans="1:83" ht="23.25" customHeight="1" x14ac:dyDescent="0.3">
      <c r="A6" s="24" t="s">
        <v>41</v>
      </c>
      <c r="B6" s="24"/>
      <c r="C6" s="24"/>
    </row>
    <row r="7" spans="1:83" ht="12.6" x14ac:dyDescent="0.3">
      <c r="A7" s="38" t="s">
        <v>42</v>
      </c>
      <c r="D7" s="34" t="s">
        <v>22</v>
      </c>
    </row>
    <row r="8" spans="1:83" ht="39" customHeight="1" x14ac:dyDescent="0.3">
      <c r="D8" s="25" t="s">
        <v>37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83" ht="12.6" x14ac:dyDescent="0.3">
      <c r="A9" s="34"/>
    </row>
    <row r="10" spans="1:83" ht="26.4" customHeight="1" x14ac:dyDescent="0.3">
      <c r="A10" s="20" t="s">
        <v>0</v>
      </c>
      <c r="B10" s="20" t="s">
        <v>1</v>
      </c>
      <c r="C10" s="20" t="s">
        <v>16</v>
      </c>
      <c r="D10" s="20" t="s">
        <v>13</v>
      </c>
      <c r="E10" s="27" t="s">
        <v>2</v>
      </c>
      <c r="F10" s="20" t="s">
        <v>28</v>
      </c>
      <c r="G10" s="20"/>
      <c r="H10" s="20" t="s">
        <v>29</v>
      </c>
      <c r="I10" s="20"/>
      <c r="J10" s="20" t="s">
        <v>30</v>
      </c>
      <c r="K10" s="20" t="s">
        <v>14</v>
      </c>
      <c r="L10" s="20" t="s">
        <v>15</v>
      </c>
      <c r="M10" s="20" t="s">
        <v>26</v>
      </c>
      <c r="N10" s="20" t="s">
        <v>27</v>
      </c>
      <c r="O10" s="20" t="s">
        <v>31</v>
      </c>
      <c r="P10" s="20" t="s">
        <v>3</v>
      </c>
      <c r="Q10" s="20" t="s">
        <v>4</v>
      </c>
    </row>
    <row r="11" spans="1:83" ht="59.4" customHeight="1" x14ac:dyDescent="0.3">
      <c r="A11" s="26"/>
      <c r="B11" s="26"/>
      <c r="C11" s="26"/>
      <c r="D11" s="26"/>
      <c r="E11" s="28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83" ht="37.5" customHeight="1" x14ac:dyDescent="0.3">
      <c r="A12" s="26"/>
      <c r="B12" s="26"/>
      <c r="C12" s="26"/>
      <c r="D12" s="26"/>
      <c r="E12" s="28"/>
      <c r="F12" s="39" t="s">
        <v>23</v>
      </c>
      <c r="G12" s="37" t="s">
        <v>24</v>
      </c>
      <c r="H12" s="37" t="s">
        <v>23</v>
      </c>
      <c r="I12" s="37" t="s">
        <v>24</v>
      </c>
      <c r="J12" s="37" t="s">
        <v>25</v>
      </c>
      <c r="K12" s="37" t="s">
        <v>18</v>
      </c>
      <c r="L12" s="37" t="s">
        <v>18</v>
      </c>
      <c r="M12" s="37" t="s">
        <v>19</v>
      </c>
      <c r="N12" s="37" t="s">
        <v>20</v>
      </c>
      <c r="O12" s="37" t="s">
        <v>20</v>
      </c>
      <c r="P12" s="37" t="s">
        <v>19</v>
      </c>
      <c r="Q12" s="37"/>
    </row>
    <row r="13" spans="1:83" s="35" customFormat="1" ht="12.75" customHeight="1" x14ac:dyDescent="0.2">
      <c r="A13" s="43" t="s">
        <v>43</v>
      </c>
      <c r="B13" s="51" t="s">
        <v>57</v>
      </c>
      <c r="C13" s="43" t="s">
        <v>50</v>
      </c>
      <c r="D13" s="52">
        <v>38435848</v>
      </c>
      <c r="E13" s="44">
        <v>2500000</v>
      </c>
      <c r="F13" s="53" t="s">
        <v>66</v>
      </c>
      <c r="G13" s="55" t="s">
        <v>64</v>
      </c>
      <c r="H13" s="43" t="s">
        <v>73</v>
      </c>
      <c r="I13" s="55" t="s">
        <v>64</v>
      </c>
      <c r="J13" s="54">
        <v>38</v>
      </c>
      <c r="K13" s="40">
        <v>13</v>
      </c>
      <c r="L13" s="40">
        <v>14</v>
      </c>
      <c r="M13" s="40">
        <v>5</v>
      </c>
      <c r="N13" s="40">
        <v>9</v>
      </c>
      <c r="O13" s="40">
        <v>10</v>
      </c>
      <c r="P13" s="40">
        <v>4</v>
      </c>
      <c r="Q13" s="41">
        <f>SUM(J13:P13)</f>
        <v>93</v>
      </c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</row>
    <row r="14" spans="1:83" s="35" customFormat="1" ht="12.75" customHeight="1" x14ac:dyDescent="0.2">
      <c r="A14" s="43" t="s">
        <v>44</v>
      </c>
      <c r="B14" s="51" t="s">
        <v>58</v>
      </c>
      <c r="C14" s="43" t="s">
        <v>51</v>
      </c>
      <c r="D14" s="52">
        <v>1307200</v>
      </c>
      <c r="E14" s="44">
        <v>600000</v>
      </c>
      <c r="F14" s="53" t="s">
        <v>67</v>
      </c>
      <c r="G14" s="56" t="s">
        <v>64</v>
      </c>
      <c r="H14" s="43" t="s">
        <v>74</v>
      </c>
      <c r="I14" s="56" t="s">
        <v>64</v>
      </c>
      <c r="J14" s="54">
        <v>35</v>
      </c>
      <c r="K14" s="40">
        <v>12</v>
      </c>
      <c r="L14" s="40">
        <v>12</v>
      </c>
      <c r="M14" s="40">
        <v>3</v>
      </c>
      <c r="N14" s="40">
        <v>6</v>
      </c>
      <c r="O14" s="40">
        <v>7</v>
      </c>
      <c r="P14" s="40">
        <v>4</v>
      </c>
      <c r="Q14" s="41">
        <f t="shared" ref="Q14:Q19" si="0">SUM(J14:P14)</f>
        <v>79</v>
      </c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</row>
    <row r="15" spans="1:83" s="35" customFormat="1" ht="12.75" customHeight="1" x14ac:dyDescent="0.2">
      <c r="A15" s="43" t="s">
        <v>45</v>
      </c>
      <c r="B15" s="51" t="s">
        <v>59</v>
      </c>
      <c r="C15" s="43" t="s">
        <v>52</v>
      </c>
      <c r="D15" s="52">
        <v>18545000</v>
      </c>
      <c r="E15" s="44">
        <v>2700000</v>
      </c>
      <c r="F15" s="53" t="s">
        <v>68</v>
      </c>
      <c r="G15" s="55" t="s">
        <v>78</v>
      </c>
      <c r="H15" s="43" t="s">
        <v>71</v>
      </c>
      <c r="I15" s="55" t="s">
        <v>64</v>
      </c>
      <c r="J15" s="54">
        <v>20</v>
      </c>
      <c r="K15" s="40">
        <v>11</v>
      </c>
      <c r="L15" s="40">
        <v>10</v>
      </c>
      <c r="M15" s="40">
        <v>1</v>
      </c>
      <c r="N15" s="40">
        <v>2</v>
      </c>
      <c r="O15" s="40">
        <v>1</v>
      </c>
      <c r="P15" s="40">
        <v>2</v>
      </c>
      <c r="Q15" s="41">
        <f t="shared" si="0"/>
        <v>47</v>
      </c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</row>
    <row r="16" spans="1:83" s="35" customFormat="1" ht="12.75" customHeight="1" x14ac:dyDescent="0.2">
      <c r="A16" s="43" t="s">
        <v>46</v>
      </c>
      <c r="B16" s="51" t="s">
        <v>60</v>
      </c>
      <c r="C16" s="43" t="s">
        <v>53</v>
      </c>
      <c r="D16" s="52">
        <v>5960000</v>
      </c>
      <c r="E16" s="44">
        <v>2500000</v>
      </c>
      <c r="F16" s="53" t="s">
        <v>69</v>
      </c>
      <c r="G16" s="56" t="s">
        <v>65</v>
      </c>
      <c r="H16" s="43" t="s">
        <v>66</v>
      </c>
      <c r="I16" s="56" t="s">
        <v>64</v>
      </c>
      <c r="J16" s="54">
        <v>34</v>
      </c>
      <c r="K16" s="40">
        <v>13</v>
      </c>
      <c r="L16" s="40">
        <v>14</v>
      </c>
      <c r="M16" s="40">
        <v>5</v>
      </c>
      <c r="N16" s="40">
        <v>9</v>
      </c>
      <c r="O16" s="40">
        <v>8</v>
      </c>
      <c r="P16" s="40">
        <v>3</v>
      </c>
      <c r="Q16" s="41">
        <f t="shared" si="0"/>
        <v>86</v>
      </c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</row>
    <row r="17" spans="1:83" s="35" customFormat="1" ht="12.75" customHeight="1" x14ac:dyDescent="0.2">
      <c r="A17" s="43" t="s">
        <v>47</v>
      </c>
      <c r="B17" s="51" t="s">
        <v>61</v>
      </c>
      <c r="C17" s="43" t="s">
        <v>54</v>
      </c>
      <c r="D17" s="52">
        <v>745000</v>
      </c>
      <c r="E17" s="44">
        <v>400000</v>
      </c>
      <c r="F17" s="53" t="s">
        <v>70</v>
      </c>
      <c r="G17" s="55" t="s">
        <v>64</v>
      </c>
      <c r="H17" s="43" t="s">
        <v>67</v>
      </c>
      <c r="I17" s="55" t="s">
        <v>64</v>
      </c>
      <c r="J17" s="54">
        <v>35</v>
      </c>
      <c r="K17" s="40">
        <v>14</v>
      </c>
      <c r="L17" s="40">
        <v>13</v>
      </c>
      <c r="M17" s="40">
        <v>3</v>
      </c>
      <c r="N17" s="40">
        <v>8</v>
      </c>
      <c r="O17" s="40">
        <v>7</v>
      </c>
      <c r="P17" s="40">
        <v>4</v>
      </c>
      <c r="Q17" s="41">
        <f t="shared" si="0"/>
        <v>84</v>
      </c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</row>
    <row r="18" spans="1:83" s="35" customFormat="1" ht="12" x14ac:dyDescent="0.2">
      <c r="A18" s="43" t="s">
        <v>48</v>
      </c>
      <c r="B18" s="51" t="s">
        <v>62</v>
      </c>
      <c r="C18" s="14" t="s">
        <v>55</v>
      </c>
      <c r="D18" s="52">
        <v>6414880</v>
      </c>
      <c r="E18" s="44">
        <v>3400000</v>
      </c>
      <c r="F18" s="53" t="s">
        <v>71</v>
      </c>
      <c r="G18" s="56" t="s">
        <v>64</v>
      </c>
      <c r="H18" s="43" t="s">
        <v>75</v>
      </c>
      <c r="I18" s="56" t="s">
        <v>64</v>
      </c>
      <c r="J18" s="54">
        <v>39</v>
      </c>
      <c r="K18" s="40">
        <v>14</v>
      </c>
      <c r="L18" s="40">
        <v>14</v>
      </c>
      <c r="M18" s="40">
        <v>5</v>
      </c>
      <c r="N18" s="40">
        <v>8</v>
      </c>
      <c r="O18" s="40">
        <v>9</v>
      </c>
      <c r="P18" s="40">
        <v>5</v>
      </c>
      <c r="Q18" s="41">
        <f t="shared" si="0"/>
        <v>94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</row>
    <row r="19" spans="1:83" s="35" customFormat="1" ht="12.75" customHeight="1" x14ac:dyDescent="0.2">
      <c r="A19" s="43" t="s">
        <v>49</v>
      </c>
      <c r="B19" s="51" t="s">
        <v>63</v>
      </c>
      <c r="C19" s="43" t="s">
        <v>56</v>
      </c>
      <c r="D19" s="52">
        <v>1680000</v>
      </c>
      <c r="E19" s="44">
        <v>350000</v>
      </c>
      <c r="F19" s="53" t="s">
        <v>72</v>
      </c>
      <c r="G19" s="56" t="s">
        <v>64</v>
      </c>
      <c r="H19" s="43" t="s">
        <v>76</v>
      </c>
      <c r="I19" s="56" t="s">
        <v>64</v>
      </c>
      <c r="J19" s="54">
        <v>36</v>
      </c>
      <c r="K19" s="40">
        <v>14</v>
      </c>
      <c r="L19" s="40">
        <v>15</v>
      </c>
      <c r="M19" s="40">
        <v>3</v>
      </c>
      <c r="N19" s="40">
        <v>7</v>
      </c>
      <c r="O19" s="40">
        <v>3</v>
      </c>
      <c r="P19" s="40">
        <v>3</v>
      </c>
      <c r="Q19" s="41">
        <f t="shared" si="0"/>
        <v>81</v>
      </c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</row>
    <row r="20" spans="1:83" ht="12" x14ac:dyDescent="0.3">
      <c r="D20" s="36">
        <f>SUM(D13:D19)</f>
        <v>73087928</v>
      </c>
      <c r="E20" s="36">
        <f>SUM(E13:E19)</f>
        <v>12450000</v>
      </c>
      <c r="F20" s="36"/>
    </row>
    <row r="21" spans="1:83" ht="12" x14ac:dyDescent="0.3">
      <c r="E21" s="36"/>
      <c r="F21" s="36"/>
      <c r="G21" s="36"/>
      <c r="H21" s="36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whole" operator="lessThanOrEqual" allowBlank="1" showInputMessage="1" showErrorMessage="1" error="Max. 40 bodů" sqref="J13:J19" xr:uid="{CAEEEB2B-8B3B-41EA-B767-61813E95B38C}">
      <formula1>40</formula1>
    </dataValidation>
    <dataValidation type="whole" operator="lessThanOrEqual" allowBlank="1" showInputMessage="1" showErrorMessage="1" error="Max. 15 bodů" sqref="K13:L19" xr:uid="{1F99E66A-2D6B-4981-8495-5D6ABE282944}">
      <formula1>15</formula1>
    </dataValidation>
    <dataValidation type="whole" operator="lessThanOrEqual" allowBlank="1" showInputMessage="1" showErrorMessage="1" error="Max. 5 bodů" sqref="P13:P19 M13:M19" xr:uid="{159006C3-1C8F-4844-AD56-1BD1C34A144B}">
      <formula1>5</formula1>
    </dataValidation>
    <dataValidation type="whole" operator="lessThanOrEqual" allowBlank="1" showInputMessage="1" showErrorMessage="1" error="Max. 10 bodů" sqref="N13:O19" xr:uid="{8DBAD504-F4D4-4CDC-9CC2-5E9EC7AE8F12}">
      <formula1>10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filmove vzdelavani</vt:lpstr>
      <vt:lpstr>HB</vt:lpstr>
      <vt:lpstr>JarK</vt:lpstr>
      <vt:lpstr>LD</vt:lpstr>
      <vt:lpstr>MŠ</vt:lpstr>
      <vt:lpstr>TCD</vt:lpstr>
      <vt:lpstr>'filmove vzdelavani'!Oblast_tisku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2020-03-02T10:40:02Z</dcterms:modified>
</cp:coreProperties>
</file>