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3\1. jednání - leden\"/>
    </mc:Choice>
  </mc:AlternateContent>
  <xr:revisionPtr revIDLastSave="0" documentId="13_ncr:1_{B40B08DF-7F73-4B2F-8A3A-8D41965F178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estivaly" sheetId="2" r:id="rId1"/>
    <sheet name="ČK" sheetId="4" r:id="rId2"/>
    <sheet name="HB" sheetId="5" r:id="rId3"/>
    <sheet name="JK" sheetId="11" r:id="rId4"/>
    <sheet name="LC" sheetId="6" r:id="rId5"/>
    <sheet name="LG" sheetId="7" r:id="rId6"/>
    <sheet name="MŠ" sheetId="8" r:id="rId7"/>
    <sheet name="NS" sheetId="9" r:id="rId8"/>
    <sheet name="PBa" sheetId="10" r:id="rId9"/>
    <sheet name="PBi" sheetId="3" r:id="rId10"/>
  </sheets>
  <definedNames>
    <definedName name="_xlnm.Print_Area" localSheetId="0">festivaly!$A$1:$U$55</definedName>
  </definedNames>
  <calcPr calcId="18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9" i="11" l="1"/>
  <c r="D49" i="11"/>
  <c r="M48" i="11"/>
  <c r="M47" i="11"/>
  <c r="M46" i="11"/>
  <c r="M45" i="11"/>
  <c r="M44" i="11"/>
  <c r="M43" i="11"/>
  <c r="M42" i="11"/>
  <c r="M41" i="11"/>
  <c r="M40" i="11"/>
  <c r="M39" i="11"/>
  <c r="M38" i="11"/>
  <c r="M37" i="11"/>
  <c r="M36" i="11"/>
  <c r="M35" i="11"/>
  <c r="M34" i="11"/>
  <c r="M33" i="11"/>
  <c r="M32" i="11"/>
  <c r="M31" i="11"/>
  <c r="M30" i="11"/>
  <c r="M29" i="11"/>
  <c r="M28" i="11"/>
  <c r="M27" i="11"/>
  <c r="M26" i="11"/>
  <c r="M25" i="11"/>
  <c r="M24" i="11"/>
  <c r="M23" i="11"/>
  <c r="M22" i="11"/>
  <c r="M21" i="11"/>
  <c r="M20" i="11"/>
  <c r="M19" i="11"/>
  <c r="M18" i="11"/>
  <c r="M17" i="11"/>
  <c r="E49" i="10"/>
  <c r="D49" i="10"/>
  <c r="M48" i="10"/>
  <c r="M47" i="10"/>
  <c r="M46" i="10"/>
  <c r="M45" i="10"/>
  <c r="M44" i="10"/>
  <c r="M43" i="10"/>
  <c r="M42" i="10"/>
  <c r="M41" i="10"/>
  <c r="M40" i="10"/>
  <c r="M39" i="10"/>
  <c r="M38" i="10"/>
  <c r="M37" i="10"/>
  <c r="M36" i="10"/>
  <c r="M35" i="10"/>
  <c r="M34" i="10"/>
  <c r="M33" i="10"/>
  <c r="M32" i="10"/>
  <c r="M31" i="10"/>
  <c r="M30" i="10"/>
  <c r="M29" i="10"/>
  <c r="M28" i="10"/>
  <c r="M27" i="10"/>
  <c r="M26" i="10"/>
  <c r="M25" i="10"/>
  <c r="M24" i="10"/>
  <c r="M23" i="10"/>
  <c r="M22" i="10"/>
  <c r="M21" i="10"/>
  <c r="M20" i="10"/>
  <c r="M19" i="10"/>
  <c r="M18" i="10"/>
  <c r="M17" i="10"/>
  <c r="E49" i="8"/>
  <c r="D49" i="8"/>
  <c r="M48" i="8"/>
  <c r="M47" i="8"/>
  <c r="M46" i="8"/>
  <c r="M45" i="8"/>
  <c r="M44" i="8"/>
  <c r="M43" i="8"/>
  <c r="M42" i="8"/>
  <c r="M41" i="8"/>
  <c r="M40" i="8"/>
  <c r="M39" i="8"/>
  <c r="M38" i="8"/>
  <c r="M37" i="8"/>
  <c r="M36" i="8"/>
  <c r="M35" i="8"/>
  <c r="M34" i="8"/>
  <c r="M33" i="8"/>
  <c r="M32" i="8"/>
  <c r="M31" i="8"/>
  <c r="M30" i="8"/>
  <c r="M29" i="8"/>
  <c r="M28" i="8"/>
  <c r="M27" i="8"/>
  <c r="M26" i="8"/>
  <c r="M25" i="8"/>
  <c r="M24" i="8"/>
  <c r="M23" i="8"/>
  <c r="M22" i="8"/>
  <c r="M21" i="8"/>
  <c r="M20" i="8"/>
  <c r="M19" i="8"/>
  <c r="M18" i="8"/>
  <c r="M17" i="8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E49" i="9"/>
  <c r="D49" i="9"/>
  <c r="M48" i="9"/>
  <c r="M47" i="9"/>
  <c r="M46" i="9"/>
  <c r="M45" i="9"/>
  <c r="M44" i="9"/>
  <c r="M43" i="9"/>
  <c r="M42" i="9"/>
  <c r="M41" i="9"/>
  <c r="M40" i="9"/>
  <c r="M39" i="9"/>
  <c r="M38" i="9"/>
  <c r="M37" i="9"/>
  <c r="M36" i="9"/>
  <c r="M35" i="9"/>
  <c r="M34" i="9"/>
  <c r="M33" i="9"/>
  <c r="M32" i="9"/>
  <c r="M31" i="9"/>
  <c r="M30" i="9"/>
  <c r="M29" i="9"/>
  <c r="M28" i="9"/>
  <c r="M27" i="9"/>
  <c r="M26" i="9"/>
  <c r="M25" i="9"/>
  <c r="M24" i="9"/>
  <c r="M23" i="9"/>
  <c r="M22" i="9"/>
  <c r="M21" i="9"/>
  <c r="M20" i="9"/>
  <c r="M19" i="9"/>
  <c r="M18" i="9"/>
  <c r="M17" i="9"/>
  <c r="E49" i="7"/>
  <c r="D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E49" i="6"/>
  <c r="D49" i="6"/>
  <c r="M48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E49" i="5"/>
  <c r="D49" i="5"/>
  <c r="M17" i="5"/>
  <c r="E49" i="4"/>
  <c r="D49" i="4"/>
  <c r="M48" i="4"/>
  <c r="M47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E49" i="3"/>
  <c r="D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D49" i="2"/>
  <c r="E49" i="2"/>
  <c r="N49" i="2" l="1"/>
  <c r="N50" i="2" s="1"/>
</calcChain>
</file>

<file path=xl/sharedStrings.xml><?xml version="1.0" encoding="utf-8"?>
<sst xmlns="http://schemas.openxmlformats.org/spreadsheetml/2006/main" count="1542" uniqueCount="149">
  <si>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</si>
  <si>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</si>
  <si>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</si>
  <si>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</si>
  <si>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</si>
  <si>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</si>
  <si>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</si>
  <si>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</si>
  <si>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</si>
  <si>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</si>
  <si>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</si>
  <si>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</si>
  <si>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</si>
  <si>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</si>
  <si>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</si>
  <si>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Přínos a význam pro českou a evropskou kinematografii</t>
  </si>
  <si>
    <t>název projektu</t>
  </si>
  <si>
    <t>zbývá</t>
  </si>
  <si>
    <t>0-15</t>
  </si>
  <si>
    <t>0-5</t>
  </si>
  <si>
    <t>0-10</t>
  </si>
  <si>
    <t>Cíle podpory kinematografie:</t>
  </si>
  <si>
    <t>Specifikace dotačního okruhu</t>
  </si>
  <si>
    <t>0-40</t>
  </si>
  <si>
    <t>Srozumitelnost a úplnost podané žádosti včetně příloh</t>
  </si>
  <si>
    <t>Ekonomické parametry projektu</t>
  </si>
  <si>
    <t>2. Podpora festivalů a přehlídek s výrazným dopadem na lokální filmovou kulturu</t>
  </si>
  <si>
    <r>
      <t xml:space="preserve">1. </t>
    </r>
    <r>
      <rPr>
        <sz val="9.5"/>
        <color theme="1"/>
        <rFont val="Arial"/>
        <family val="2"/>
        <charset val="238"/>
      </rPr>
      <t>Podpora festivalů a přehlídek jako alternativní distribuce</t>
    </r>
  </si>
  <si>
    <t>3. Podpora rozvoje kinematografie prostřednictvím industry programu</t>
  </si>
  <si>
    <t>Podpora je určena pro festivaly:</t>
  </si>
  <si>
    <t xml:space="preserve"> - s národním a mezinárodním významem.</t>
  </si>
  <si>
    <t xml:space="preserve"> - jejichž dramaturgie je postavena na širších základech, než je pouze výběr dle formálních kritérií jako země původu, autor nebo žánr.</t>
  </si>
  <si>
    <t xml:space="preserve"> - doplněné o odborné doprovodné programy (přednášky, workshopy, diskuze s autory či odborníky, master class, industry program apod.).</t>
  </si>
  <si>
    <t xml:space="preserve"> - s takovou programovou nabídkou, která není dostupná v běžné české distribuci.</t>
  </si>
  <si>
    <t>Realizační strategie</t>
  </si>
  <si>
    <r>
      <t xml:space="preserve">Finanční alokace: </t>
    </r>
    <r>
      <rPr>
        <sz val="9.5"/>
        <rFont val="Arial"/>
        <family val="2"/>
        <charset val="238"/>
      </rPr>
      <t>27 000 000 Kč</t>
    </r>
  </si>
  <si>
    <r>
      <t>Dotační okruh:</t>
    </r>
    <r>
      <rPr>
        <sz val="9.5"/>
        <color theme="1"/>
        <rFont val="Arial"/>
        <family val="2"/>
        <charset val="238"/>
      </rPr>
      <t xml:space="preserve"> 9. filmový festival a přehlídka v oblasti kinematografie</t>
    </r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</si>
  <si>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neinvestiční dotace</t>
    </r>
  </si>
  <si>
    <t>Filmové festivaly a přehlídky v roce 2023</t>
  </si>
  <si>
    <r>
      <t>Evidenční číslo výzvy:</t>
    </r>
    <r>
      <rPr>
        <sz val="9.5"/>
        <color theme="1"/>
        <rFont val="Arial"/>
        <family val="2"/>
        <charset val="238"/>
      </rPr>
      <t xml:space="preserve"> 2023-9-1-5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</si>
  <si>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3. 10.-3. 11. 2022</t>
    </r>
  </si>
  <si>
    <r>
      <t>Lhůta pro dokončení projektu:</t>
    </r>
    <r>
      <rPr>
        <sz val="9.5"/>
        <color theme="1"/>
        <rFont val="Arial"/>
        <family val="2"/>
        <charset val="238"/>
      </rPr>
      <t xml:space="preserve"> dle žádosti, nejpozději však do 31. ledna 2024</t>
    </r>
  </si>
  <si>
    <t>Dramaturgická a programová kvalita projektu</t>
  </si>
  <si>
    <t>5564/2023</t>
  </si>
  <si>
    <t>5571/2023</t>
  </si>
  <si>
    <t xml:space="preserve">5574/2023 </t>
  </si>
  <si>
    <t>5577/2023</t>
  </si>
  <si>
    <t>5580/2023</t>
  </si>
  <si>
    <t>5581/2023</t>
  </si>
  <si>
    <t>5582/2023</t>
  </si>
  <si>
    <t>5583/2023</t>
  </si>
  <si>
    <t>5585/2023</t>
  </si>
  <si>
    <t>5586/2023</t>
  </si>
  <si>
    <t>5588/2023</t>
  </si>
  <si>
    <t>5589/2023</t>
  </si>
  <si>
    <t>5590/2023</t>
  </si>
  <si>
    <t>5591/2023</t>
  </si>
  <si>
    <t>5594/2023</t>
  </si>
  <si>
    <t xml:space="preserve">5600/2023 </t>
  </si>
  <si>
    <t>5605/2023</t>
  </si>
  <si>
    <t>5621/2023</t>
  </si>
  <si>
    <t>5622/2023</t>
  </si>
  <si>
    <t xml:space="preserve">5623/2023 </t>
  </si>
  <si>
    <t>5624/2023</t>
  </si>
  <si>
    <t>5625/2023</t>
  </si>
  <si>
    <t>5626/2023</t>
  </si>
  <si>
    <t>5627/2023</t>
  </si>
  <si>
    <t>5628/2023</t>
  </si>
  <si>
    <t>5629/2023</t>
  </si>
  <si>
    <t>5630/2023</t>
  </si>
  <si>
    <t>5631/2023</t>
  </si>
  <si>
    <t>5632/2023</t>
  </si>
  <si>
    <t>5633/2023</t>
  </si>
  <si>
    <t>5634/2023</t>
  </si>
  <si>
    <t>5647/2023</t>
  </si>
  <si>
    <t>Slavonice Fest 2023</t>
  </si>
  <si>
    <t>Mezinárodní filmový festival pro děti a mladé publikum Juniorfest</t>
  </si>
  <si>
    <t>FAMUFEST 2023</t>
  </si>
  <si>
    <t>KRRR! 70MMFILM FEST KRNOV 2023</t>
  </si>
  <si>
    <t>Academia Film Olomouc 2023</t>
  </si>
  <si>
    <t>Finále Plzeň</t>
  </si>
  <si>
    <t>SPORTFILM FESTIVAL LIBEREC</t>
  </si>
  <si>
    <t>25. ročník Mezinárodního festivalu dokumentárních filmů o lidských právech Jeden svět</t>
  </si>
  <si>
    <t>Filmová sekce festivalu Luhovaný Vincent 2023</t>
  </si>
  <si>
    <t>Young Film Fest 2023</t>
  </si>
  <si>
    <t>Malé oči 2023</t>
  </si>
  <si>
    <t>ART*VR - festival filmů ve virtuální realitě</t>
  </si>
  <si>
    <t>24. queer filmový festival Mezipatra</t>
  </si>
  <si>
    <t>ANIFILM 2023, Mezinárodní festival animovaných filmů, Liberec</t>
  </si>
  <si>
    <t>30. Dny evropského filmu</t>
  </si>
  <si>
    <t>63. Zlín Film Festival - Mezinárodní festival filmů pro děti a mládež</t>
  </si>
  <si>
    <t>17. Pragueshorts Film Festival</t>
  </si>
  <si>
    <t>23. Filmový festival Litoměřice</t>
  </si>
  <si>
    <t>25. Přehlídka filmů Kino na hranici - Kino na Granicy 2023 (jubilejní ročník)</t>
  </si>
  <si>
    <t>A-Film TeensFest 2023</t>
  </si>
  <si>
    <t>Marienbad Film Festival, 8. ročník mezinárodního filmového festivalu v Mariánských Lázních</t>
  </si>
  <si>
    <t>27. Mezinárodní festival dokumentárních filmů Ji.hlava 2023</t>
  </si>
  <si>
    <t>Future Gate Sci-fi Film Festival 2023</t>
  </si>
  <si>
    <t>15. MFF Ostrava Kamera Oko 2023, Mezinárodní festival se zaměřením na kameramanské umění</t>
  </si>
  <si>
    <t>ELBE DOCK 2023</t>
  </si>
  <si>
    <t>PAF Olomouc 2023 - Přehlídka filmové animace a současného umění</t>
  </si>
  <si>
    <t>49. Letní filmová škola Uherské Hradiště</t>
  </si>
  <si>
    <t>64. Mezinárodní filmový festival Brno 16</t>
  </si>
  <si>
    <t>Be2Can 2023</t>
  </si>
  <si>
    <t>SCANDI 2023 – 9. ročník přehlídky současných severských filmů</t>
  </si>
  <si>
    <t>Serial Killer 2023 – festival televizních a online seriálů</t>
  </si>
  <si>
    <t xml:space="preserve">55. Dětský filmový a televizní festival Oty Hofmana </t>
  </si>
  <si>
    <t>Filmová a televizní společnost Total HelpArt T.H.A., s.r.o.</t>
  </si>
  <si>
    <t>JUNIORFEST, z.s.</t>
  </si>
  <si>
    <t>Akademie múzických umění v Praze</t>
  </si>
  <si>
    <t xml:space="preserve">Městské informační a kulturní středísko Krnov </t>
  </si>
  <si>
    <t>Univerzita Palackého v Olomouci</t>
  </si>
  <si>
    <t>Film Servis Plzeň s.r.o.</t>
  </si>
  <si>
    <t>SPORTFILM LIBEREC z.s.</t>
  </si>
  <si>
    <t>Člověk v tísni, o.p.s.</t>
  </si>
  <si>
    <t>Luhovaný Vincent, z.s.</t>
  </si>
  <si>
    <t>krutón, z.s.</t>
  </si>
  <si>
    <t>Aeroškola z.s.</t>
  </si>
  <si>
    <t>MORAVEC A SPOLEČNÍCI spol.s r.o.</t>
  </si>
  <si>
    <t>Mezipatra z.s.</t>
  </si>
  <si>
    <t>Občanské sdružení pro podporu animovaného filmu, z.s.</t>
  </si>
  <si>
    <t>EUROFILMFEST s.r.o.</t>
  </si>
  <si>
    <t>FILMFEST, s.r.o.</t>
  </si>
  <si>
    <t>FILM SERVIS FESTIVAL KARLOVY VARY, a.s.</t>
  </si>
  <si>
    <t>Kinoklub Ostrov, z.s.</t>
  </si>
  <si>
    <t>Sdružení přátel Těšínska, z.s.</t>
  </si>
  <si>
    <t>ADONAI for People o.p.s.</t>
  </si>
  <si>
    <t>Marienbad Film z.s.</t>
  </si>
  <si>
    <t>DOC.DREAM services s.r.o.</t>
  </si>
  <si>
    <t>Future Gate z. s.</t>
  </si>
  <si>
    <t>Kamera Oko s.r.o.</t>
  </si>
  <si>
    <t>bujón s.r.o.</t>
  </si>
  <si>
    <t>PAF, z. s.</t>
  </si>
  <si>
    <t>Asociace českých filmových klubů, z. s.</t>
  </si>
  <si>
    <t>TIC BRNO, p.o.</t>
  </si>
  <si>
    <t>FILM EUROPE, s.r.o.</t>
  </si>
  <si>
    <t>Telepunk s.r.o.</t>
  </si>
  <si>
    <t>Dům kultury Ostrov, příspěvková organizace</t>
  </si>
  <si>
    <t>ne</t>
  </si>
  <si>
    <t>ano</t>
  </si>
  <si>
    <t>neinvestiční dotace</t>
  </si>
  <si>
    <t>31.7.2023</t>
  </si>
  <si>
    <t>75%</t>
  </si>
  <si>
    <t>65%</t>
  </si>
  <si>
    <t>80%</t>
  </si>
  <si>
    <t>60%</t>
  </si>
  <si>
    <t>70%</t>
  </si>
  <si>
    <t>50%</t>
  </si>
  <si>
    <t>k bodování se nepřihlíží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</si>
</sst>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9"/>
      <color rgb="FF333333"/>
      <name val="Arial"/>
      <family val="2"/>
      <charset val="238"/>
    </font>
    <font>
      <sz val="9.5"/>
      <color indexed="8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3">
    <xf numFmtId="0" fontId="0" fillId="0" borderId="0"/>
    <xf numFmtId="0" fontId="6" fillId="0" borderId="0"/>
    <xf numFmtId="0" fontId="9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>
      <alignment horizontal="left" vertical="top"/>
    </xf>
    <xf numFmtId="3" fontId="2" fillId="2" borderId="0" xfId="0" applyNumberFormat="1" applyFont="1" applyFill="1" applyAlignment="1">
      <alignment horizontal="left" vertical="top"/>
    </xf>
    <xf numFmtId="0" fontId="3" fillId="2" borderId="4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/>
    </xf>
    <xf numFmtId="3" fontId="2" fillId="2" borderId="0" xfId="0" applyNumberFormat="1" applyFont="1" applyFill="1" applyAlignment="1">
      <alignment horizontal="right" vertical="top"/>
    </xf>
    <xf numFmtId="3" fontId="2" fillId="2" borderId="1" xfId="0" applyNumberFormat="1" applyFont="1" applyFill="1" applyBorder="1" applyAlignment="1">
      <alignment horizontal="right" vertical="top"/>
    </xf>
    <xf numFmtId="3" fontId="2" fillId="2" borderId="1" xfId="0" applyNumberFormat="1" applyFont="1" applyFill="1" applyBorder="1" applyAlignment="1" applyProtection="1">
      <alignment horizontal="right" vertical="top"/>
      <protection locked="0"/>
    </xf>
    <xf numFmtId="0" fontId="4" fillId="2" borderId="7" xfId="1" applyFont="1" applyFill="1" applyBorder="1" applyAlignment="1">
      <alignment wrapText="1"/>
    </xf>
    <xf numFmtId="0" fontId="4" fillId="2" borderId="7" xfId="1" applyFont="1" applyFill="1" applyBorder="1"/>
    <xf numFmtId="0" fontId="4" fillId="2" borderId="7" xfId="1" applyFont="1" applyFill="1" applyBorder="1" applyAlignment="1">
      <alignment horizontal="left"/>
    </xf>
    <xf numFmtId="0" fontId="7" fillId="0" borderId="0" xfId="0" applyFont="1"/>
    <xf numFmtId="0" fontId="4" fillId="0" borderId="0" xfId="0" applyFont="1"/>
    <xf numFmtId="0" fontId="8" fillId="2" borderId="7" xfId="1" applyFont="1" applyFill="1" applyBorder="1" applyAlignment="1">
      <alignment horizontal="left"/>
    </xf>
    <xf numFmtId="0" fontId="8" fillId="2" borderId="7" xfId="1" applyFont="1" applyFill="1" applyBorder="1"/>
    <xf numFmtId="3" fontId="8" fillId="2" borderId="7" xfId="1" applyNumberFormat="1" applyFont="1" applyFill="1" applyBorder="1" applyAlignment="1">
      <alignment horizontal="right"/>
    </xf>
    <xf numFmtId="3" fontId="8" fillId="2" borderId="7" xfId="1" applyNumberFormat="1" applyFont="1" applyFill="1" applyBorder="1"/>
    <xf numFmtId="0" fontId="7" fillId="0" borderId="7" xfId="0" applyFont="1" applyBorder="1"/>
    <xf numFmtId="0" fontId="8" fillId="2" borderId="0" xfId="1" applyFont="1" applyFill="1"/>
    <xf numFmtId="0" fontId="4" fillId="2" borderId="0" xfId="1" applyFont="1" applyFill="1"/>
    <xf numFmtId="0" fontId="4" fillId="0" borderId="7" xfId="0" applyFont="1" applyBorder="1"/>
    <xf numFmtId="0" fontId="8" fillId="2" borderId="7" xfId="1" applyFont="1" applyFill="1" applyBorder="1" applyAlignment="1">
      <alignment horizontal="center"/>
    </xf>
    <xf numFmtId="9" fontId="8" fillId="2" borderId="7" xfId="1" applyNumberFormat="1" applyFont="1" applyFill="1" applyBorder="1" applyAlignment="1">
      <alignment horizontal="center"/>
    </xf>
    <xf numFmtId="14" fontId="8" fillId="2" borderId="7" xfId="1" applyNumberFormat="1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 vertical="top"/>
    </xf>
    <xf numFmtId="49" fontId="2" fillId="2" borderId="3" xfId="0" applyNumberFormat="1" applyFont="1" applyFill="1" applyBorder="1" applyAlignment="1">
      <alignment horizontal="center" vertical="top"/>
    </xf>
    <xf numFmtId="49" fontId="2" fillId="2" borderId="5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2" fontId="3" fillId="2" borderId="4" xfId="0" applyNumberFormat="1" applyFont="1" applyFill="1" applyBorder="1" applyAlignment="1">
      <alignment horizontal="left" vertical="top" wrapText="1"/>
    </xf>
    <xf numFmtId="2" fontId="3" fillId="2" borderId="6" xfId="0" applyNumberFormat="1" applyFont="1" applyFill="1" applyBorder="1" applyAlignment="1">
      <alignment horizontal="left" vertical="top" wrapText="1"/>
    </xf>
    <xf numFmtId="2" fontId="3" fillId="2" borderId="5" xfId="0" applyNumberFormat="1" applyFont="1" applyFill="1" applyBorder="1" applyAlignment="1">
      <alignment horizontal="left" vertical="top" wrapText="1"/>
    </xf>
  </cellXfs>
  <cellStyles count="3">
    <cellStyle name="Normální" xfId="0" builtinId="0"/>
    <cellStyle name="Normální 2" xfId="2" xr:uid="{587F9AD8-6709-4BBE-9203-86B0883769BB}"/>
    <cellStyle name="Normální 3" xfId="1" xr:uid="{0B530536-28DB-4B21-88D3-CE6DAD67707C}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F50"/>
  <sheetViews>
    <sheetView tabSelected="1" zoomScale="80" zoomScaleNormal="80" workbookViewId="0"/>
  </sheetViews>
  <sheetFormatPr defaultColWidth="9.21875" defaultRowHeight="12" x14ac:dyDescent="0.3"/>
  <cols>
    <col min="1" max="1" width="11.77734375" style="2" customWidth="1"/>
    <col min="2" max="2" width="30" style="2" bestFit="1" customWidth="1"/>
    <col min="3" max="3" width="43.77734375" style="2" customWidth="1"/>
    <col min="4" max="4" width="15.5546875" style="2" customWidth="1"/>
    <col min="5" max="5" width="15" style="2" customWidth="1"/>
    <col min="6" max="6" width="9.77734375" style="2" customWidth="1"/>
    <col min="7" max="13" width="9.21875" style="2" customWidth="1"/>
    <col min="14" max="14" width="14.44140625" style="2" customWidth="1"/>
    <col min="15" max="15" width="19.5546875" style="2" customWidth="1"/>
    <col min="16" max="16" width="10.21875" style="2" customWidth="1"/>
    <col min="17" max="18" width="9.21875" style="2" customWidth="1"/>
    <col min="19" max="19" width="10.21875" style="2" customWidth="1"/>
    <col min="20" max="21" width="15.77734375" style="2" customWidth="1"/>
    <col min="22" max="16384" width="9.21875" style="2"/>
  </cols>
  <sheetData>
    <row r="1" spans="1:21" ht="38.25" customHeight="1" x14ac:dyDescent="0.3">
      <c r="A1" s="1" t="s">
        <v>38</v>
      </c>
    </row>
    <row r="2" spans="1:21" ht="12.6" x14ac:dyDescent="0.3">
      <c r="A2" s="3" t="s">
        <v>39</v>
      </c>
      <c r="D2" s="3" t="s">
        <v>21</v>
      </c>
    </row>
    <row r="3" spans="1:21" ht="12.6" x14ac:dyDescent="0.3">
      <c r="A3" s="3" t="s">
        <v>36</v>
      </c>
      <c r="D3" s="2" t="s">
        <v>27</v>
      </c>
    </row>
    <row r="4" spans="1:21" ht="12.6" x14ac:dyDescent="0.3">
      <c r="A4" s="3" t="s">
        <v>40</v>
      </c>
      <c r="D4" s="2" t="s">
        <v>26</v>
      </c>
    </row>
    <row r="5" spans="1:21" ht="12.6" x14ac:dyDescent="0.3">
      <c r="A5" s="3" t="s">
        <v>35</v>
      </c>
      <c r="D5" s="2" t="s">
        <v>28</v>
      </c>
    </row>
    <row r="6" spans="1:21" ht="12.6" x14ac:dyDescent="0.3">
      <c r="A6" s="3" t="s">
        <v>41</v>
      </c>
    </row>
    <row r="7" spans="1:21" ht="12.6" x14ac:dyDescent="0.3">
      <c r="A7" s="9" t="s">
        <v>37</v>
      </c>
      <c r="D7" s="3" t="s">
        <v>22</v>
      </c>
    </row>
    <row r="8" spans="1:21" x14ac:dyDescent="0.3">
      <c r="D8" s="2" t="s">
        <v>29</v>
      </c>
    </row>
    <row r="9" spans="1:21" x14ac:dyDescent="0.3">
      <c r="D9" s="2" t="s">
        <v>30</v>
      </c>
    </row>
    <row r="10" spans="1:21" x14ac:dyDescent="0.3">
      <c r="D10" s="2" t="s">
        <v>31</v>
      </c>
    </row>
    <row r="11" spans="1:21" x14ac:dyDescent="0.3">
      <c r="D11" s="2" t="s">
        <v>32</v>
      </c>
    </row>
    <row r="12" spans="1:21" x14ac:dyDescent="0.3">
      <c r="D12" s="2" t="s">
        <v>33</v>
      </c>
    </row>
    <row r="13" spans="1:21" ht="12.6" x14ac:dyDescent="0.3">
      <c r="A13" s="3"/>
    </row>
    <row r="14" spans="1:21" ht="26.55" customHeight="1" x14ac:dyDescent="0.3">
      <c r="A14" s="33" t="s">
        <v>0</v>
      </c>
      <c r="B14" s="33" t="s">
        <v>1</v>
      </c>
      <c r="C14" s="33" t="s">
        <v>16</v>
      </c>
      <c r="D14" s="33" t="s">
        <v>13</v>
      </c>
      <c r="E14" s="36" t="s">
        <v>2</v>
      </c>
      <c r="F14" s="33" t="s">
        <v>42</v>
      </c>
      <c r="G14" s="33" t="s">
        <v>14</v>
      </c>
      <c r="H14" s="33" t="s">
        <v>15</v>
      </c>
      <c r="I14" s="33" t="s">
        <v>24</v>
      </c>
      <c r="J14" s="33" t="s">
        <v>25</v>
      </c>
      <c r="K14" s="33" t="s">
        <v>34</v>
      </c>
      <c r="L14" s="33" t="s">
        <v>3</v>
      </c>
      <c r="M14" s="33" t="s">
        <v>4</v>
      </c>
      <c r="N14" s="33" t="s">
        <v>5</v>
      </c>
      <c r="O14" s="33" t="s">
        <v>6</v>
      </c>
      <c r="P14" s="33" t="s">
        <v>7</v>
      </c>
      <c r="Q14" s="33" t="s">
        <v>8</v>
      </c>
      <c r="R14" s="33" t="s">
        <v>9</v>
      </c>
      <c r="S14" s="33" t="s">
        <v>10</v>
      </c>
      <c r="T14" s="33" t="s">
        <v>11</v>
      </c>
      <c r="U14" s="33" t="s">
        <v>12</v>
      </c>
    </row>
    <row r="15" spans="1:21" ht="59.55" customHeight="1" x14ac:dyDescent="0.3">
      <c r="A15" s="35"/>
      <c r="B15" s="35"/>
      <c r="C15" s="35"/>
      <c r="D15" s="35"/>
      <c r="E15" s="37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</row>
    <row r="16" spans="1:21" ht="28.95" customHeight="1" x14ac:dyDescent="0.3">
      <c r="A16" s="34"/>
      <c r="B16" s="34"/>
      <c r="C16" s="34"/>
      <c r="D16" s="34"/>
      <c r="E16" s="38"/>
      <c r="F16" s="8" t="s">
        <v>23</v>
      </c>
      <c r="G16" s="8" t="s">
        <v>18</v>
      </c>
      <c r="H16" s="8" t="s">
        <v>18</v>
      </c>
      <c r="I16" s="8" t="s">
        <v>19</v>
      </c>
      <c r="J16" s="8" t="s">
        <v>20</v>
      </c>
      <c r="K16" s="8" t="s">
        <v>20</v>
      </c>
      <c r="L16" s="8" t="s">
        <v>19</v>
      </c>
      <c r="M16" s="8"/>
      <c r="N16" s="8"/>
      <c r="O16" s="8"/>
      <c r="P16" s="7"/>
      <c r="Q16" s="7"/>
      <c r="R16" s="7"/>
      <c r="S16" s="7"/>
      <c r="T16" s="7"/>
      <c r="U16" s="8"/>
    </row>
    <row r="17" spans="1:84" s="4" customFormat="1" ht="12.75" customHeight="1" x14ac:dyDescent="0.2">
      <c r="A17" s="14" t="s">
        <v>50</v>
      </c>
      <c r="B17" s="19" t="s">
        <v>114</v>
      </c>
      <c r="C17" s="14" t="s">
        <v>82</v>
      </c>
      <c r="D17" s="20">
        <v>19320000</v>
      </c>
      <c r="E17" s="21">
        <v>2800000</v>
      </c>
      <c r="F17" s="5">
        <v>35.166699999999999</v>
      </c>
      <c r="G17" s="5">
        <v>13</v>
      </c>
      <c r="H17" s="5">
        <v>13.333299999999999</v>
      </c>
      <c r="I17" s="5">
        <v>4.8333000000000004</v>
      </c>
      <c r="J17" s="5">
        <v>8.8332999999999995</v>
      </c>
      <c r="K17" s="5">
        <v>9.5</v>
      </c>
      <c r="L17" s="5">
        <v>4.8333000000000004</v>
      </c>
      <c r="M17" s="5">
        <v>89.5</v>
      </c>
      <c r="N17" s="11">
        <v>1990000</v>
      </c>
      <c r="O17" s="18" t="s">
        <v>140</v>
      </c>
      <c r="P17" s="26" t="s">
        <v>139</v>
      </c>
      <c r="Q17" s="29" t="s">
        <v>139</v>
      </c>
      <c r="R17" s="27">
        <v>0.7</v>
      </c>
      <c r="S17" s="29" t="s">
        <v>142</v>
      </c>
      <c r="T17" s="28">
        <v>45291</v>
      </c>
      <c r="U17" s="28">
        <v>45291</v>
      </c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</row>
    <row r="18" spans="1:84" s="4" customFormat="1" ht="12.75" customHeight="1" x14ac:dyDescent="0.2">
      <c r="A18" s="14" t="s">
        <v>69</v>
      </c>
      <c r="B18" s="23" t="s">
        <v>133</v>
      </c>
      <c r="C18" s="14" t="s">
        <v>101</v>
      </c>
      <c r="D18" s="20">
        <v>23380000</v>
      </c>
      <c r="E18" s="21">
        <v>4500000</v>
      </c>
      <c r="F18" s="5">
        <v>35</v>
      </c>
      <c r="G18" s="5">
        <v>14</v>
      </c>
      <c r="H18" s="5">
        <v>13.166700000000001</v>
      </c>
      <c r="I18" s="5">
        <v>5</v>
      </c>
      <c r="J18" s="5">
        <v>8</v>
      </c>
      <c r="K18" s="5">
        <v>8.6667000000000005</v>
      </c>
      <c r="L18" s="5">
        <v>5</v>
      </c>
      <c r="M18" s="5">
        <v>88.833299999999994</v>
      </c>
      <c r="N18" s="11">
        <v>3990000</v>
      </c>
      <c r="O18" s="18" t="s">
        <v>140</v>
      </c>
      <c r="P18" s="26" t="s">
        <v>139</v>
      </c>
      <c r="Q18" s="29" t="s">
        <v>139</v>
      </c>
      <c r="R18" s="27">
        <v>0.69</v>
      </c>
      <c r="S18" s="29" t="s">
        <v>142</v>
      </c>
      <c r="T18" s="28">
        <v>45322</v>
      </c>
      <c r="U18" s="28">
        <v>45322</v>
      </c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</row>
    <row r="19" spans="1:84" s="4" customFormat="1" ht="12.75" customHeight="1" x14ac:dyDescent="0.2">
      <c r="A19" s="14" t="s">
        <v>56</v>
      </c>
      <c r="B19" s="19" t="s">
        <v>120</v>
      </c>
      <c r="C19" s="24" t="s">
        <v>88</v>
      </c>
      <c r="D19" s="20">
        <v>25156000</v>
      </c>
      <c r="E19" s="21">
        <v>4000000</v>
      </c>
      <c r="F19" s="5">
        <v>35.5</v>
      </c>
      <c r="G19" s="5">
        <v>13.333299999999999</v>
      </c>
      <c r="H19" s="5">
        <v>12.666700000000001</v>
      </c>
      <c r="I19" s="5">
        <v>4.6666999999999996</v>
      </c>
      <c r="J19" s="5">
        <v>8.3332999999999995</v>
      </c>
      <c r="K19" s="5">
        <v>8.3332999999999995</v>
      </c>
      <c r="L19" s="5">
        <v>5</v>
      </c>
      <c r="M19" s="5">
        <v>87.833299999999994</v>
      </c>
      <c r="N19" s="11">
        <v>3700000</v>
      </c>
      <c r="O19" s="18" t="s">
        <v>140</v>
      </c>
      <c r="P19" s="26" t="s">
        <v>139</v>
      </c>
      <c r="Q19" s="29" t="s">
        <v>139</v>
      </c>
      <c r="R19" s="27">
        <v>0.56000000000000005</v>
      </c>
      <c r="S19" s="29" t="s">
        <v>143</v>
      </c>
      <c r="T19" s="28">
        <v>45291</v>
      </c>
      <c r="U19" s="28">
        <v>45291</v>
      </c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</row>
    <row r="20" spans="1:84" s="4" customFormat="1" ht="12.75" customHeight="1" x14ac:dyDescent="0.2">
      <c r="A20" s="14" t="s">
        <v>64</v>
      </c>
      <c r="B20" s="19" t="s">
        <v>128</v>
      </c>
      <c r="C20" s="14" t="s">
        <v>96</v>
      </c>
      <c r="D20" s="20">
        <v>35615000</v>
      </c>
      <c r="E20" s="21">
        <v>7900000</v>
      </c>
      <c r="F20" s="5">
        <v>34.5</v>
      </c>
      <c r="G20" s="5">
        <v>13.5</v>
      </c>
      <c r="H20" s="5">
        <v>13</v>
      </c>
      <c r="I20" s="5">
        <v>4.8333000000000004</v>
      </c>
      <c r="J20" s="5">
        <v>8</v>
      </c>
      <c r="K20" s="5">
        <v>8.1667000000000005</v>
      </c>
      <c r="L20" s="5">
        <v>5</v>
      </c>
      <c r="M20" s="5">
        <v>87</v>
      </c>
      <c r="N20" s="11">
        <v>4500000</v>
      </c>
      <c r="O20" s="18" t="s">
        <v>140</v>
      </c>
      <c r="P20" s="26" t="s">
        <v>139</v>
      </c>
      <c r="Q20" s="29" t="s">
        <v>139</v>
      </c>
      <c r="R20" s="27">
        <v>0.72</v>
      </c>
      <c r="S20" s="29" t="s">
        <v>144</v>
      </c>
      <c r="T20" s="28">
        <v>45291</v>
      </c>
      <c r="U20" s="28">
        <v>45291</v>
      </c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</row>
    <row r="21" spans="1:84" s="4" customFormat="1" ht="12.75" customHeight="1" x14ac:dyDescent="0.2">
      <c r="A21" s="13" t="s">
        <v>47</v>
      </c>
      <c r="B21" s="19" t="s">
        <v>111</v>
      </c>
      <c r="C21" s="13" t="s">
        <v>79</v>
      </c>
      <c r="D21" s="20">
        <v>14000000</v>
      </c>
      <c r="E21" s="21">
        <v>2300000</v>
      </c>
      <c r="F21" s="5">
        <v>36.166699999999999</v>
      </c>
      <c r="G21" s="5">
        <v>12.833299999999999</v>
      </c>
      <c r="H21" s="5">
        <v>13.166700000000001</v>
      </c>
      <c r="I21" s="5">
        <v>4</v>
      </c>
      <c r="J21" s="5">
        <v>7.6666999999999996</v>
      </c>
      <c r="K21" s="5">
        <v>9</v>
      </c>
      <c r="L21" s="5">
        <v>4</v>
      </c>
      <c r="M21" s="5">
        <v>86.833299999999994</v>
      </c>
      <c r="N21" s="11">
        <v>2005000</v>
      </c>
      <c r="O21" s="18" t="s">
        <v>140</v>
      </c>
      <c r="P21" s="26" t="s">
        <v>139</v>
      </c>
      <c r="Q21" s="29" t="s">
        <v>139</v>
      </c>
      <c r="R21" s="27">
        <v>0.77</v>
      </c>
      <c r="S21" s="29" t="s">
        <v>144</v>
      </c>
      <c r="T21" s="28">
        <v>45291</v>
      </c>
      <c r="U21" s="28">
        <v>45291</v>
      </c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</row>
    <row r="22" spans="1:84" s="4" customFormat="1" x14ac:dyDescent="0.2">
      <c r="A22" s="14" t="s">
        <v>68</v>
      </c>
      <c r="B22" s="19" t="s">
        <v>132</v>
      </c>
      <c r="C22" s="14" t="s">
        <v>100</v>
      </c>
      <c r="D22" s="20">
        <v>3368000</v>
      </c>
      <c r="E22" s="21">
        <v>1400000</v>
      </c>
      <c r="F22" s="5">
        <v>34.333300000000001</v>
      </c>
      <c r="G22" s="5">
        <v>13</v>
      </c>
      <c r="H22" s="5">
        <v>12.666700000000001</v>
      </c>
      <c r="I22" s="5">
        <v>4.6666999999999996</v>
      </c>
      <c r="J22" s="5">
        <v>7.5</v>
      </c>
      <c r="K22" s="5">
        <v>8.6667000000000005</v>
      </c>
      <c r="L22" s="5">
        <v>4.8333000000000004</v>
      </c>
      <c r="M22" s="5">
        <v>85.666700000000006</v>
      </c>
      <c r="N22" s="11">
        <v>1350000</v>
      </c>
      <c r="O22" s="18" t="s">
        <v>140</v>
      </c>
      <c r="P22" s="26" t="s">
        <v>139</v>
      </c>
      <c r="Q22" s="29" t="s">
        <v>139</v>
      </c>
      <c r="R22" s="27">
        <v>0.8</v>
      </c>
      <c r="S22" s="29" t="s">
        <v>144</v>
      </c>
      <c r="T22" s="28">
        <v>45322</v>
      </c>
      <c r="U22" s="28">
        <v>45322</v>
      </c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</row>
    <row r="23" spans="1:84" s="4" customFormat="1" ht="12.75" customHeight="1" x14ac:dyDescent="0.2">
      <c r="A23" s="14" t="s">
        <v>58</v>
      </c>
      <c r="B23" s="19" t="s">
        <v>122</v>
      </c>
      <c r="C23" s="24" t="s">
        <v>90</v>
      </c>
      <c r="D23" s="20">
        <v>55122800</v>
      </c>
      <c r="E23" s="21">
        <v>3000000</v>
      </c>
      <c r="F23" s="5">
        <v>34.166699999999999</v>
      </c>
      <c r="G23" s="5">
        <v>13.166700000000001</v>
      </c>
      <c r="H23" s="5">
        <v>13</v>
      </c>
      <c r="I23" s="5">
        <v>4.8333000000000004</v>
      </c>
      <c r="J23" s="5">
        <v>6.5</v>
      </c>
      <c r="K23" s="5">
        <v>8.3332999999999995</v>
      </c>
      <c r="L23" s="5">
        <v>5</v>
      </c>
      <c r="M23" s="5">
        <v>85</v>
      </c>
      <c r="N23" s="11">
        <v>1650000</v>
      </c>
      <c r="O23" s="18" t="s">
        <v>140</v>
      </c>
      <c r="P23" s="26" t="s">
        <v>139</v>
      </c>
      <c r="Q23" s="29" t="s">
        <v>139</v>
      </c>
      <c r="R23" s="27">
        <v>0.47</v>
      </c>
      <c r="S23" s="29" t="s">
        <v>145</v>
      </c>
      <c r="T23" s="28">
        <v>45291</v>
      </c>
      <c r="U23" s="28">
        <v>45291</v>
      </c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</row>
    <row r="24" spans="1:84" s="4" customFormat="1" ht="12.75" customHeight="1" x14ac:dyDescent="0.2">
      <c r="A24" s="13" t="s">
        <v>45</v>
      </c>
      <c r="B24" s="19" t="s">
        <v>109</v>
      </c>
      <c r="C24" s="22" t="s">
        <v>77</v>
      </c>
      <c r="D24" s="20">
        <v>1740500</v>
      </c>
      <c r="E24" s="21">
        <v>400000</v>
      </c>
      <c r="F24" s="5">
        <v>33.5</v>
      </c>
      <c r="G24" s="5">
        <v>10</v>
      </c>
      <c r="H24" s="5">
        <v>12.666700000000001</v>
      </c>
      <c r="I24" s="5">
        <v>5</v>
      </c>
      <c r="J24" s="5">
        <v>8.6667000000000005</v>
      </c>
      <c r="K24" s="5">
        <v>8.6667000000000005</v>
      </c>
      <c r="L24" s="5">
        <v>4.8333000000000004</v>
      </c>
      <c r="M24" s="5">
        <v>83.333299999999994</v>
      </c>
      <c r="N24" s="11">
        <v>310000</v>
      </c>
      <c r="O24" s="18" t="s">
        <v>140</v>
      </c>
      <c r="P24" s="26" t="s">
        <v>139</v>
      </c>
      <c r="Q24" s="29" t="s">
        <v>139</v>
      </c>
      <c r="R24" s="27">
        <v>0.79</v>
      </c>
      <c r="S24" s="29" t="s">
        <v>144</v>
      </c>
      <c r="T24" s="28">
        <v>45291</v>
      </c>
      <c r="U24" s="28">
        <v>45291</v>
      </c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</row>
    <row r="25" spans="1:84" s="4" customFormat="1" ht="13.5" customHeight="1" x14ac:dyDescent="0.2">
      <c r="A25" s="13" t="s">
        <v>48</v>
      </c>
      <c r="B25" s="19" t="s">
        <v>112</v>
      </c>
      <c r="C25" s="13" t="s">
        <v>80</v>
      </c>
      <c r="D25" s="20">
        <v>10715000</v>
      </c>
      <c r="E25" s="21">
        <v>1260000</v>
      </c>
      <c r="F25" s="5">
        <v>33.833300000000001</v>
      </c>
      <c r="G25" s="5">
        <v>12</v>
      </c>
      <c r="H25" s="5">
        <v>12.166700000000001</v>
      </c>
      <c r="I25" s="5">
        <v>4.3333000000000004</v>
      </c>
      <c r="J25" s="5">
        <v>8.5</v>
      </c>
      <c r="K25" s="5">
        <v>8</v>
      </c>
      <c r="L25" s="5">
        <v>4</v>
      </c>
      <c r="M25" s="5">
        <v>82.833299999999994</v>
      </c>
      <c r="N25" s="11">
        <v>840000</v>
      </c>
      <c r="O25" s="18" t="s">
        <v>140</v>
      </c>
      <c r="P25" s="26" t="s">
        <v>139</v>
      </c>
      <c r="Q25" s="29" t="s">
        <v>139</v>
      </c>
      <c r="R25" s="27">
        <v>0.65</v>
      </c>
      <c r="S25" s="29" t="s">
        <v>142</v>
      </c>
      <c r="T25" s="28">
        <v>45291</v>
      </c>
      <c r="U25" s="28">
        <v>45291</v>
      </c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</row>
    <row r="26" spans="1:84" s="4" customFormat="1" ht="12.75" customHeight="1" x14ac:dyDescent="0.2">
      <c r="A26" s="14" t="s">
        <v>44</v>
      </c>
      <c r="B26" s="22" t="s">
        <v>108</v>
      </c>
      <c r="C26" s="15" t="s">
        <v>76</v>
      </c>
      <c r="D26" s="20">
        <v>3460200</v>
      </c>
      <c r="E26" s="21">
        <v>400000</v>
      </c>
      <c r="F26" s="5">
        <v>31.666699999999999</v>
      </c>
      <c r="G26" s="5">
        <v>12</v>
      </c>
      <c r="H26" s="5">
        <v>11.666700000000001</v>
      </c>
      <c r="I26" s="5">
        <v>5</v>
      </c>
      <c r="J26" s="5">
        <v>8.6667000000000005</v>
      </c>
      <c r="K26" s="5">
        <v>8</v>
      </c>
      <c r="L26" s="5">
        <v>4</v>
      </c>
      <c r="M26" s="5">
        <v>81</v>
      </c>
      <c r="N26" s="11">
        <v>350000</v>
      </c>
      <c r="O26" s="18" t="s">
        <v>140</v>
      </c>
      <c r="P26" s="26" t="s">
        <v>139</v>
      </c>
      <c r="Q26" s="29" t="s">
        <v>139</v>
      </c>
      <c r="R26" s="27">
        <v>0.62</v>
      </c>
      <c r="S26" s="29" t="s">
        <v>146</v>
      </c>
      <c r="T26" s="28">
        <v>45322</v>
      </c>
      <c r="U26" s="28">
        <v>45322</v>
      </c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</row>
    <row r="27" spans="1:84" s="4" customFormat="1" ht="12.75" customHeight="1" x14ac:dyDescent="0.2">
      <c r="A27" s="14" t="s">
        <v>73</v>
      </c>
      <c r="B27" s="19" t="s">
        <v>136</v>
      </c>
      <c r="C27" s="14" t="s">
        <v>105</v>
      </c>
      <c r="D27" s="20">
        <v>10670000</v>
      </c>
      <c r="E27" s="21">
        <v>1500000</v>
      </c>
      <c r="F27" s="5">
        <v>32</v>
      </c>
      <c r="G27" s="5">
        <v>12.166700000000001</v>
      </c>
      <c r="H27" s="5">
        <v>11.833299999999999</v>
      </c>
      <c r="I27" s="5">
        <v>4.8333000000000004</v>
      </c>
      <c r="J27" s="5">
        <v>8.1667000000000005</v>
      </c>
      <c r="K27" s="5">
        <v>8</v>
      </c>
      <c r="L27" s="5">
        <v>3.3332999999999999</v>
      </c>
      <c r="M27" s="5">
        <v>80.333299999999994</v>
      </c>
      <c r="N27" s="11">
        <v>435000</v>
      </c>
      <c r="O27" s="18" t="s">
        <v>140</v>
      </c>
      <c r="P27" s="26" t="s">
        <v>139</v>
      </c>
      <c r="Q27" s="29" t="s">
        <v>139</v>
      </c>
      <c r="R27" s="27">
        <v>0.74</v>
      </c>
      <c r="S27" s="29" t="s">
        <v>144</v>
      </c>
      <c r="T27" s="28">
        <v>45322</v>
      </c>
      <c r="U27" s="28">
        <v>45322</v>
      </c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</row>
    <row r="28" spans="1:84" s="4" customFormat="1" ht="12.75" customHeight="1" x14ac:dyDescent="0.2">
      <c r="A28" s="14" t="s">
        <v>59</v>
      </c>
      <c r="B28" s="19" t="s">
        <v>123</v>
      </c>
      <c r="C28" s="15" t="s">
        <v>91</v>
      </c>
      <c r="D28" s="20">
        <v>2660000</v>
      </c>
      <c r="E28" s="21">
        <v>600000</v>
      </c>
      <c r="F28" s="5">
        <v>32.333300000000001</v>
      </c>
      <c r="G28" s="5">
        <v>12</v>
      </c>
      <c r="H28" s="5">
        <v>11</v>
      </c>
      <c r="I28" s="5">
        <v>4.8333000000000004</v>
      </c>
      <c r="J28" s="5">
        <v>7.3333000000000004</v>
      </c>
      <c r="K28" s="5">
        <v>7.6666999999999996</v>
      </c>
      <c r="L28" s="5">
        <v>5</v>
      </c>
      <c r="M28" s="5">
        <v>80.166700000000006</v>
      </c>
      <c r="N28" s="11">
        <v>550000</v>
      </c>
      <c r="O28" s="18" t="s">
        <v>140</v>
      </c>
      <c r="P28" s="26" t="s">
        <v>138</v>
      </c>
      <c r="Q28" s="29" t="s">
        <v>138</v>
      </c>
      <c r="R28" s="27">
        <v>0.44</v>
      </c>
      <c r="S28" s="29" t="s">
        <v>147</v>
      </c>
      <c r="T28" s="28">
        <v>45137</v>
      </c>
      <c r="U28" s="30" t="s">
        <v>141</v>
      </c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</row>
    <row r="29" spans="1:84" s="4" customFormat="1" ht="12.75" customHeight="1" x14ac:dyDescent="0.2">
      <c r="A29" s="13" t="s">
        <v>52</v>
      </c>
      <c r="B29" s="19" t="s">
        <v>116</v>
      </c>
      <c r="C29" s="13" t="s">
        <v>84</v>
      </c>
      <c r="D29" s="20">
        <v>1090830</v>
      </c>
      <c r="E29" s="21">
        <v>250000</v>
      </c>
      <c r="F29" s="5">
        <v>31.833300000000001</v>
      </c>
      <c r="G29" s="5">
        <v>12.166700000000001</v>
      </c>
      <c r="H29" s="5">
        <v>11.666700000000001</v>
      </c>
      <c r="I29" s="5">
        <v>4.8333000000000004</v>
      </c>
      <c r="J29" s="5">
        <v>7.6666999999999996</v>
      </c>
      <c r="K29" s="5">
        <v>7.6666999999999996</v>
      </c>
      <c r="L29" s="5">
        <v>4</v>
      </c>
      <c r="M29" s="5">
        <v>79.833299999999994</v>
      </c>
      <c r="N29" s="11">
        <v>150000</v>
      </c>
      <c r="O29" s="18" t="s">
        <v>140</v>
      </c>
      <c r="P29" s="26" t="s">
        <v>139</v>
      </c>
      <c r="Q29" s="29" t="s">
        <v>139</v>
      </c>
      <c r="R29" s="27">
        <v>0.56999999999999995</v>
      </c>
      <c r="S29" s="29" t="s">
        <v>143</v>
      </c>
      <c r="T29" s="28">
        <v>45291</v>
      </c>
      <c r="U29" s="28">
        <v>45291</v>
      </c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</row>
    <row r="30" spans="1:84" s="4" customFormat="1" x14ac:dyDescent="0.2">
      <c r="A30" s="14" t="s">
        <v>53</v>
      </c>
      <c r="B30" s="19" t="s">
        <v>117</v>
      </c>
      <c r="C30" s="14" t="s">
        <v>85</v>
      </c>
      <c r="D30" s="20">
        <v>670000</v>
      </c>
      <c r="E30" s="21">
        <v>250000</v>
      </c>
      <c r="F30" s="5">
        <v>31.333300000000001</v>
      </c>
      <c r="G30" s="5">
        <v>13.333299999999999</v>
      </c>
      <c r="H30" s="5">
        <v>11</v>
      </c>
      <c r="I30" s="5">
        <v>4.6666999999999996</v>
      </c>
      <c r="J30" s="5">
        <v>8.3332999999999995</v>
      </c>
      <c r="K30" s="5">
        <v>8.3332999999999995</v>
      </c>
      <c r="L30" s="5">
        <v>2.3332999999999999</v>
      </c>
      <c r="M30" s="5">
        <v>79.333299999999994</v>
      </c>
      <c r="N30" s="11">
        <v>250000</v>
      </c>
      <c r="O30" s="18" t="s">
        <v>140</v>
      </c>
      <c r="P30" s="26" t="s">
        <v>139</v>
      </c>
      <c r="Q30" s="29" t="s">
        <v>139</v>
      </c>
      <c r="R30" s="27">
        <v>0.67</v>
      </c>
      <c r="S30" s="29" t="s">
        <v>142</v>
      </c>
      <c r="T30" s="28">
        <v>45322</v>
      </c>
      <c r="U30" s="28">
        <v>45322</v>
      </c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</row>
    <row r="31" spans="1:84" s="4" customFormat="1" ht="12.75" customHeight="1" x14ac:dyDescent="0.2">
      <c r="A31" s="14" t="s">
        <v>55</v>
      </c>
      <c r="B31" s="19" t="s">
        <v>119</v>
      </c>
      <c r="C31" s="14" t="s">
        <v>87</v>
      </c>
      <c r="D31" s="20">
        <v>4795000</v>
      </c>
      <c r="E31" s="21">
        <v>2000000</v>
      </c>
      <c r="F31" s="5">
        <v>29</v>
      </c>
      <c r="G31" s="5">
        <v>12.666700000000001</v>
      </c>
      <c r="H31" s="5">
        <v>10.333299999999999</v>
      </c>
      <c r="I31" s="5">
        <v>4.6666999999999996</v>
      </c>
      <c r="J31" s="5">
        <v>8.3332999999999995</v>
      </c>
      <c r="K31" s="5">
        <v>8.3332999999999995</v>
      </c>
      <c r="L31" s="5">
        <v>4.1666999999999996</v>
      </c>
      <c r="M31" s="5">
        <v>77.5</v>
      </c>
      <c r="N31" s="11">
        <v>1650000</v>
      </c>
      <c r="O31" s="18" t="s">
        <v>140</v>
      </c>
      <c r="P31" s="26" t="s">
        <v>139</v>
      </c>
      <c r="Q31" s="29" t="s">
        <v>139</v>
      </c>
      <c r="R31" s="27">
        <v>0.69</v>
      </c>
      <c r="S31" s="29" t="s">
        <v>142</v>
      </c>
      <c r="T31" s="28">
        <v>45291</v>
      </c>
      <c r="U31" s="28">
        <v>45291</v>
      </c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</row>
    <row r="32" spans="1:84" s="4" customFormat="1" ht="12.75" customHeight="1" x14ac:dyDescent="0.2">
      <c r="A32" s="13" t="s">
        <v>67</v>
      </c>
      <c r="B32" s="19" t="s">
        <v>131</v>
      </c>
      <c r="C32" s="13" t="s">
        <v>99</v>
      </c>
      <c r="D32" s="20">
        <v>2383800</v>
      </c>
      <c r="E32" s="21">
        <v>750000</v>
      </c>
      <c r="F32" s="5">
        <v>28.5</v>
      </c>
      <c r="G32" s="5">
        <v>11.666700000000001</v>
      </c>
      <c r="H32" s="5">
        <v>11.333299999999999</v>
      </c>
      <c r="I32" s="5">
        <v>4.8333000000000004</v>
      </c>
      <c r="J32" s="5">
        <v>7.5</v>
      </c>
      <c r="K32" s="5">
        <v>7.6666999999999996</v>
      </c>
      <c r="L32" s="5">
        <v>4</v>
      </c>
      <c r="M32" s="5">
        <v>75.5</v>
      </c>
      <c r="N32" s="11">
        <v>575000</v>
      </c>
      <c r="O32" s="18" t="s">
        <v>140</v>
      </c>
      <c r="P32" s="26" t="s">
        <v>139</v>
      </c>
      <c r="Q32" s="29" t="s">
        <v>139</v>
      </c>
      <c r="R32" s="27">
        <v>0.65</v>
      </c>
      <c r="S32" s="29" t="s">
        <v>142</v>
      </c>
      <c r="T32" s="28">
        <v>45291</v>
      </c>
      <c r="U32" s="28">
        <v>45291</v>
      </c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</row>
    <row r="33" spans="1:84" s="4" customFormat="1" ht="12.75" customHeight="1" x14ac:dyDescent="0.2">
      <c r="A33" s="14" t="s">
        <v>63</v>
      </c>
      <c r="B33" s="19" t="s">
        <v>127</v>
      </c>
      <c r="C33" s="14" t="s">
        <v>95</v>
      </c>
      <c r="D33" s="20">
        <v>1990000</v>
      </c>
      <c r="E33" s="21">
        <v>500000</v>
      </c>
      <c r="F33" s="5">
        <v>29</v>
      </c>
      <c r="G33" s="5">
        <v>10.833299999999999</v>
      </c>
      <c r="H33" s="5">
        <v>11</v>
      </c>
      <c r="I33" s="5">
        <v>4</v>
      </c>
      <c r="J33" s="5">
        <v>7.6666999999999996</v>
      </c>
      <c r="K33" s="5">
        <v>7</v>
      </c>
      <c r="L33" s="5">
        <v>4.1666999999999996</v>
      </c>
      <c r="M33" s="5">
        <v>73.666700000000006</v>
      </c>
      <c r="N33" s="11">
        <v>315000</v>
      </c>
      <c r="O33" s="18" t="s">
        <v>140</v>
      </c>
      <c r="P33" s="26" t="s">
        <v>139</v>
      </c>
      <c r="Q33" s="29" t="s">
        <v>139</v>
      </c>
      <c r="R33" s="27">
        <v>0.57999999999999996</v>
      </c>
      <c r="S33" s="29" t="s">
        <v>146</v>
      </c>
      <c r="T33" s="28">
        <v>45291</v>
      </c>
      <c r="U33" s="28">
        <v>45291</v>
      </c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</row>
    <row r="34" spans="1:84" s="4" customFormat="1" ht="12.75" customHeight="1" x14ac:dyDescent="0.2">
      <c r="A34" s="13" t="s">
        <v>46</v>
      </c>
      <c r="B34" s="19" t="s">
        <v>110</v>
      </c>
      <c r="C34" s="13" t="s">
        <v>78</v>
      </c>
      <c r="D34" s="20">
        <v>924000</v>
      </c>
      <c r="E34" s="21">
        <v>250000</v>
      </c>
      <c r="F34" s="5">
        <v>31</v>
      </c>
      <c r="G34" s="5">
        <v>9.5</v>
      </c>
      <c r="H34" s="5">
        <v>10.833299999999999</v>
      </c>
      <c r="I34" s="5">
        <v>4.1666999999999996</v>
      </c>
      <c r="J34" s="5">
        <v>8</v>
      </c>
      <c r="K34" s="5">
        <v>5.8333000000000004</v>
      </c>
      <c r="L34" s="5">
        <v>4</v>
      </c>
      <c r="M34" s="5">
        <v>73.333299999999994</v>
      </c>
      <c r="N34" s="11">
        <v>200000</v>
      </c>
      <c r="O34" s="18" t="s">
        <v>140</v>
      </c>
      <c r="P34" s="26" t="s">
        <v>139</v>
      </c>
      <c r="Q34" s="29" t="s">
        <v>139</v>
      </c>
      <c r="R34" s="27">
        <v>0.8</v>
      </c>
      <c r="S34" s="29" t="s">
        <v>144</v>
      </c>
      <c r="T34" s="28">
        <v>45291</v>
      </c>
      <c r="U34" s="28">
        <v>45291</v>
      </c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</row>
    <row r="35" spans="1:84" s="4" customFormat="1" x14ac:dyDescent="0.2">
      <c r="A35" s="14" t="s">
        <v>66</v>
      </c>
      <c r="B35" s="19" t="s">
        <v>130</v>
      </c>
      <c r="C35" s="14" t="s">
        <v>98</v>
      </c>
      <c r="D35" s="20">
        <v>2341000</v>
      </c>
      <c r="E35" s="21">
        <v>1300000</v>
      </c>
      <c r="F35" s="5">
        <v>28.666699999999999</v>
      </c>
      <c r="G35" s="5">
        <v>11</v>
      </c>
      <c r="H35" s="5">
        <v>11.5</v>
      </c>
      <c r="I35" s="5">
        <v>4.1666999999999996</v>
      </c>
      <c r="J35" s="5">
        <v>6.8333000000000004</v>
      </c>
      <c r="K35" s="5">
        <v>6.5</v>
      </c>
      <c r="L35" s="5">
        <v>4</v>
      </c>
      <c r="M35" s="5">
        <v>72.666700000000006</v>
      </c>
      <c r="N35" s="11">
        <v>840000</v>
      </c>
      <c r="O35" s="18" t="s">
        <v>140</v>
      </c>
      <c r="P35" s="26" t="s">
        <v>139</v>
      </c>
      <c r="Q35" s="29" t="s">
        <v>139</v>
      </c>
      <c r="R35" s="27">
        <v>0.8</v>
      </c>
      <c r="S35" s="29" t="s">
        <v>144</v>
      </c>
      <c r="T35" s="28">
        <v>45291</v>
      </c>
      <c r="U35" s="28">
        <v>45291</v>
      </c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</row>
    <row r="36" spans="1:84" s="4" customFormat="1" ht="12.75" customHeight="1" x14ac:dyDescent="0.2">
      <c r="A36" s="13" t="s">
        <v>54</v>
      </c>
      <c r="B36" s="19" t="s">
        <v>118</v>
      </c>
      <c r="C36" s="13" t="s">
        <v>86</v>
      </c>
      <c r="D36" s="20">
        <v>3075000</v>
      </c>
      <c r="E36" s="21">
        <v>1200000</v>
      </c>
      <c r="F36" s="5">
        <v>28.5</v>
      </c>
      <c r="G36" s="5">
        <v>12.5</v>
      </c>
      <c r="H36" s="5">
        <v>10.5</v>
      </c>
      <c r="I36" s="5">
        <v>4.1666999999999996</v>
      </c>
      <c r="J36" s="5">
        <v>6.6666999999999996</v>
      </c>
      <c r="K36" s="5">
        <v>7.6666999999999996</v>
      </c>
      <c r="L36" s="5">
        <v>2.3332999999999999</v>
      </c>
      <c r="M36" s="5">
        <v>72.333299999999994</v>
      </c>
      <c r="N36" s="11">
        <v>800000</v>
      </c>
      <c r="O36" s="18" t="s">
        <v>140</v>
      </c>
      <c r="P36" s="26" t="s">
        <v>139</v>
      </c>
      <c r="Q36" s="29" t="s">
        <v>139</v>
      </c>
      <c r="R36" s="27">
        <v>0.8</v>
      </c>
      <c r="S36" s="29" t="s">
        <v>144</v>
      </c>
      <c r="T36" s="28">
        <v>45291</v>
      </c>
      <c r="U36" s="28">
        <v>45291</v>
      </c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</row>
    <row r="37" spans="1:84" s="4" customFormat="1" ht="12.75" customHeight="1" x14ac:dyDescent="0.2">
      <c r="A37" s="14" t="s">
        <v>61</v>
      </c>
      <c r="B37" s="19" t="s">
        <v>125</v>
      </c>
      <c r="C37" s="14" t="s">
        <v>93</v>
      </c>
      <c r="D37" s="20">
        <v>2632058</v>
      </c>
      <c r="E37" s="21">
        <v>550000</v>
      </c>
      <c r="F37" s="5">
        <v>27.333300000000001</v>
      </c>
      <c r="G37" s="5">
        <v>11.333299999999999</v>
      </c>
      <c r="H37" s="5">
        <v>10.666700000000001</v>
      </c>
      <c r="I37" s="5">
        <v>4.1666999999999996</v>
      </c>
      <c r="J37" s="5">
        <v>7.5</v>
      </c>
      <c r="K37" s="5">
        <v>6.8333000000000004</v>
      </c>
      <c r="L37" s="5">
        <v>4.1666999999999996</v>
      </c>
      <c r="M37" s="5">
        <v>72</v>
      </c>
      <c r="N37" s="11">
        <v>550000</v>
      </c>
      <c r="O37" s="18" t="s">
        <v>140</v>
      </c>
      <c r="P37" s="26" t="s">
        <v>139</v>
      </c>
      <c r="Q37" s="29" t="s">
        <v>139</v>
      </c>
      <c r="R37" s="27">
        <v>0.74</v>
      </c>
      <c r="S37" s="29" t="s">
        <v>144</v>
      </c>
      <c r="T37" s="28">
        <v>45230</v>
      </c>
      <c r="U37" s="28">
        <v>45230</v>
      </c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</row>
    <row r="38" spans="1:84" s="4" customFormat="1" ht="12.75" customHeight="1" x14ac:dyDescent="0.2">
      <c r="A38" s="14" t="s">
        <v>72</v>
      </c>
      <c r="B38" s="19" t="s">
        <v>135</v>
      </c>
      <c r="C38" s="14" t="s">
        <v>104</v>
      </c>
      <c r="D38" s="20">
        <v>999500</v>
      </c>
      <c r="E38" s="21">
        <v>455000</v>
      </c>
      <c r="F38" s="5">
        <v>24.666699999999999</v>
      </c>
      <c r="G38" s="5">
        <v>12.166700000000001</v>
      </c>
      <c r="H38" s="5">
        <v>8.5</v>
      </c>
      <c r="I38" s="5">
        <v>4.3333000000000004</v>
      </c>
      <c r="J38" s="5">
        <v>6.3333000000000004</v>
      </c>
      <c r="K38" s="5">
        <v>5</v>
      </c>
      <c r="L38" s="5">
        <v>4.1666999999999996</v>
      </c>
      <c r="M38" s="5">
        <v>65.166700000000006</v>
      </c>
      <c r="N38" s="11"/>
      <c r="O38" s="18" t="s">
        <v>140</v>
      </c>
      <c r="P38" s="26" t="s">
        <v>138</v>
      </c>
      <c r="Q38" s="29"/>
      <c r="R38" s="27">
        <v>0.46</v>
      </c>
      <c r="S38" s="29"/>
      <c r="T38" s="28">
        <v>45016</v>
      </c>
      <c r="U38" s="30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</row>
    <row r="39" spans="1:84" s="4" customFormat="1" ht="12.75" customHeight="1" x14ac:dyDescent="0.2">
      <c r="A39" s="14" t="s">
        <v>70</v>
      </c>
      <c r="B39" s="19" t="s">
        <v>134</v>
      </c>
      <c r="C39" s="14" t="s">
        <v>102</v>
      </c>
      <c r="D39" s="20">
        <v>2130000</v>
      </c>
      <c r="E39" s="21">
        <v>590000</v>
      </c>
      <c r="F39" s="5">
        <v>25.666699999999999</v>
      </c>
      <c r="G39" s="5">
        <v>10.666700000000001</v>
      </c>
      <c r="H39" s="5">
        <v>8.1667000000000005</v>
      </c>
      <c r="I39" s="5">
        <v>4.1666999999999996</v>
      </c>
      <c r="J39" s="5">
        <v>6.6666999999999996</v>
      </c>
      <c r="K39" s="5">
        <v>5.6666999999999996</v>
      </c>
      <c r="L39" s="5">
        <v>3.1667000000000001</v>
      </c>
      <c r="M39" s="5">
        <v>64.166700000000006</v>
      </c>
      <c r="N39" s="12"/>
      <c r="O39" s="18" t="s">
        <v>140</v>
      </c>
      <c r="P39" s="26" t="s">
        <v>139</v>
      </c>
      <c r="Q39" s="29"/>
      <c r="R39" s="27">
        <v>0.75</v>
      </c>
      <c r="S39" s="29"/>
      <c r="T39" s="28">
        <v>45322</v>
      </c>
      <c r="U39" s="30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</row>
    <row r="40" spans="1:84" s="4" customFormat="1" ht="12.75" customHeight="1" x14ac:dyDescent="0.2">
      <c r="A40" s="14" t="s">
        <v>71</v>
      </c>
      <c r="B40" s="19" t="s">
        <v>135</v>
      </c>
      <c r="C40" s="14" t="s">
        <v>103</v>
      </c>
      <c r="D40" s="20">
        <v>1124500</v>
      </c>
      <c r="E40" s="21">
        <v>475000</v>
      </c>
      <c r="F40" s="5">
        <v>24.166699999999999</v>
      </c>
      <c r="G40" s="5">
        <v>11.833299999999999</v>
      </c>
      <c r="H40" s="5">
        <v>8.1667000000000005</v>
      </c>
      <c r="I40" s="5">
        <v>4.3333000000000004</v>
      </c>
      <c r="J40" s="5">
        <v>6.5</v>
      </c>
      <c r="K40" s="5">
        <v>5.1666999999999996</v>
      </c>
      <c r="L40" s="5">
        <v>4</v>
      </c>
      <c r="M40" s="5">
        <v>64.166700000000006</v>
      </c>
      <c r="N40" s="11"/>
      <c r="O40" s="18" t="s">
        <v>140</v>
      </c>
      <c r="P40" s="26" t="s">
        <v>139</v>
      </c>
      <c r="Q40" s="31"/>
      <c r="R40" s="27">
        <v>0.42</v>
      </c>
      <c r="S40" s="31"/>
      <c r="T40" s="28">
        <v>45291</v>
      </c>
      <c r="U40" s="3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</row>
    <row r="41" spans="1:84" s="4" customFormat="1" ht="12.75" customHeight="1" x14ac:dyDescent="0.2">
      <c r="A41" s="14" t="s">
        <v>65</v>
      </c>
      <c r="B41" s="19" t="s">
        <v>129</v>
      </c>
      <c r="C41" s="14" t="s">
        <v>97</v>
      </c>
      <c r="D41" s="20">
        <v>1474500</v>
      </c>
      <c r="E41" s="21">
        <v>500000</v>
      </c>
      <c r="F41" s="5">
        <v>24.666699999999999</v>
      </c>
      <c r="G41" s="5">
        <v>11</v>
      </c>
      <c r="H41" s="5">
        <v>9.3332999999999995</v>
      </c>
      <c r="I41" s="5">
        <v>4.3333000000000004</v>
      </c>
      <c r="J41" s="5">
        <v>6.1666999999999996</v>
      </c>
      <c r="K41" s="5">
        <v>5.6666999999999996</v>
      </c>
      <c r="L41" s="5">
        <v>2.3332999999999999</v>
      </c>
      <c r="M41" s="5">
        <v>63.5</v>
      </c>
      <c r="N41" s="11"/>
      <c r="O41" s="18" t="s">
        <v>140</v>
      </c>
      <c r="P41" s="26" t="s">
        <v>139</v>
      </c>
      <c r="Q41" s="32"/>
      <c r="R41" s="27">
        <v>0.63</v>
      </c>
      <c r="S41" s="32"/>
      <c r="T41" s="28">
        <v>45291</v>
      </c>
      <c r="U41" s="3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</row>
    <row r="42" spans="1:84" s="4" customFormat="1" ht="12.75" customHeight="1" x14ac:dyDescent="0.2">
      <c r="A42" s="14" t="s">
        <v>62</v>
      </c>
      <c r="B42" s="19" t="s">
        <v>126</v>
      </c>
      <c r="C42" s="14" t="s">
        <v>94</v>
      </c>
      <c r="D42" s="20">
        <v>3475000</v>
      </c>
      <c r="E42" s="21">
        <v>500000</v>
      </c>
      <c r="F42" s="5">
        <v>23.833300000000001</v>
      </c>
      <c r="G42" s="5">
        <v>9.5</v>
      </c>
      <c r="H42" s="5">
        <v>9</v>
      </c>
      <c r="I42" s="5">
        <v>4</v>
      </c>
      <c r="J42" s="5">
        <v>7</v>
      </c>
      <c r="K42" s="5">
        <v>5.6666999999999996</v>
      </c>
      <c r="L42" s="5">
        <v>2.3332999999999999</v>
      </c>
      <c r="M42" s="5">
        <v>61.333300000000001</v>
      </c>
      <c r="N42" s="12"/>
      <c r="O42" s="18" t="s">
        <v>140</v>
      </c>
      <c r="P42" s="26" t="s">
        <v>139</v>
      </c>
      <c r="Q42" s="32"/>
      <c r="R42" s="27">
        <v>0.35</v>
      </c>
      <c r="S42" s="32"/>
      <c r="T42" s="28">
        <v>45107</v>
      </c>
      <c r="U42" s="3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</row>
    <row r="43" spans="1:84" s="4" customFormat="1" x14ac:dyDescent="0.2">
      <c r="A43" s="13" t="s">
        <v>43</v>
      </c>
      <c r="B43" s="18" t="s">
        <v>107</v>
      </c>
      <c r="C43" s="13" t="s">
        <v>75</v>
      </c>
      <c r="D43" s="20">
        <v>7929000</v>
      </c>
      <c r="E43" s="21">
        <v>800000</v>
      </c>
      <c r="F43" s="5">
        <v>20.833300000000001</v>
      </c>
      <c r="G43" s="5">
        <v>11.666700000000001</v>
      </c>
      <c r="H43" s="5">
        <v>8.1667000000000005</v>
      </c>
      <c r="I43" s="5">
        <v>4</v>
      </c>
      <c r="J43" s="5">
        <v>7</v>
      </c>
      <c r="K43" s="5">
        <v>5.3333000000000004</v>
      </c>
      <c r="L43" s="5">
        <v>4.1666999999999996</v>
      </c>
      <c r="M43" s="5">
        <v>61.166699999999999</v>
      </c>
      <c r="N43" s="11"/>
      <c r="O43" s="18" t="s">
        <v>140</v>
      </c>
      <c r="P43" s="26" t="s">
        <v>138</v>
      </c>
      <c r="Q43" s="32"/>
      <c r="R43" s="27">
        <v>0.26</v>
      </c>
      <c r="S43" s="32"/>
      <c r="T43" s="28">
        <v>45291</v>
      </c>
      <c r="U43" s="3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</row>
    <row r="44" spans="1:84" s="4" customFormat="1" ht="12.75" customHeight="1" x14ac:dyDescent="0.2">
      <c r="A44" s="14" t="s">
        <v>57</v>
      </c>
      <c r="B44" s="19" t="s">
        <v>121</v>
      </c>
      <c r="C44" s="14" t="s">
        <v>89</v>
      </c>
      <c r="D44" s="20">
        <v>3670000</v>
      </c>
      <c r="E44" s="21">
        <v>1000000</v>
      </c>
      <c r="F44" s="5">
        <v>22.5</v>
      </c>
      <c r="G44" s="5">
        <v>11.666700000000001</v>
      </c>
      <c r="H44" s="5">
        <v>6.8333000000000004</v>
      </c>
      <c r="I44" s="5">
        <v>4.1666999999999996</v>
      </c>
      <c r="J44" s="5">
        <v>6.6666999999999996</v>
      </c>
      <c r="K44" s="5">
        <v>5.1666999999999996</v>
      </c>
      <c r="L44" s="5">
        <v>4</v>
      </c>
      <c r="M44" s="5">
        <v>61</v>
      </c>
      <c r="N44" s="11"/>
      <c r="O44" s="18" t="s">
        <v>140</v>
      </c>
      <c r="P44" s="26" t="s">
        <v>139</v>
      </c>
      <c r="Q44" s="32"/>
      <c r="R44" s="27">
        <v>0.69</v>
      </c>
      <c r="S44" s="32"/>
      <c r="T44" s="28">
        <v>44926</v>
      </c>
      <c r="U44" s="3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</row>
    <row r="45" spans="1:84" s="4" customFormat="1" ht="12.75" customHeight="1" x14ac:dyDescent="0.2">
      <c r="A45" s="13" t="s">
        <v>74</v>
      </c>
      <c r="B45" s="19" t="s">
        <v>137</v>
      </c>
      <c r="C45" s="13" t="s">
        <v>106</v>
      </c>
      <c r="D45" s="20">
        <v>3595000</v>
      </c>
      <c r="E45" s="21">
        <v>500000</v>
      </c>
      <c r="F45" s="5">
        <v>21.833300000000001</v>
      </c>
      <c r="G45" s="5">
        <v>10</v>
      </c>
      <c r="H45" s="5">
        <v>7.8333000000000004</v>
      </c>
      <c r="I45" s="5">
        <v>4</v>
      </c>
      <c r="J45" s="5">
        <v>7.1666999999999996</v>
      </c>
      <c r="K45" s="5">
        <v>5.5</v>
      </c>
      <c r="L45" s="5">
        <v>4</v>
      </c>
      <c r="M45" s="5">
        <v>60.333300000000001</v>
      </c>
      <c r="N45" s="11"/>
      <c r="O45" s="18" t="s">
        <v>140</v>
      </c>
      <c r="P45" s="26" t="s">
        <v>138</v>
      </c>
      <c r="Q45" s="32"/>
      <c r="R45" s="27">
        <v>0.75</v>
      </c>
      <c r="S45" s="32"/>
      <c r="T45" s="28">
        <v>45291</v>
      </c>
      <c r="U45" s="3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</row>
    <row r="46" spans="1:84" s="4" customFormat="1" ht="12.75" customHeight="1" x14ac:dyDescent="0.2">
      <c r="A46" s="13" t="s">
        <v>60</v>
      </c>
      <c r="B46" s="19" t="s">
        <v>124</v>
      </c>
      <c r="C46" s="13" t="s">
        <v>92</v>
      </c>
      <c r="D46" s="20">
        <v>758951</v>
      </c>
      <c r="E46" s="21">
        <v>200000</v>
      </c>
      <c r="F46" s="5">
        <v>22.5</v>
      </c>
      <c r="G46" s="5">
        <v>10.666700000000001</v>
      </c>
      <c r="H46" s="5">
        <v>7</v>
      </c>
      <c r="I46" s="5">
        <v>4</v>
      </c>
      <c r="J46" s="5">
        <v>6.5</v>
      </c>
      <c r="K46" s="5">
        <v>5.1666999999999996</v>
      </c>
      <c r="L46" s="5">
        <v>2.5</v>
      </c>
      <c r="M46" s="5">
        <v>58.333300000000001</v>
      </c>
      <c r="N46" s="11"/>
      <c r="O46" s="18" t="s">
        <v>140</v>
      </c>
      <c r="P46" s="26" t="s">
        <v>139</v>
      </c>
      <c r="Q46" s="32"/>
      <c r="R46" s="27">
        <v>0.66</v>
      </c>
      <c r="S46" s="32"/>
      <c r="T46" s="28">
        <v>45291</v>
      </c>
      <c r="U46" s="3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</row>
    <row r="47" spans="1:84" s="4" customFormat="1" ht="12.75" customHeight="1" x14ac:dyDescent="0.2">
      <c r="A47" s="13" t="s">
        <v>51</v>
      </c>
      <c r="B47" s="19" t="s">
        <v>115</v>
      </c>
      <c r="C47" s="13" t="s">
        <v>83</v>
      </c>
      <c r="D47" s="20">
        <v>415000</v>
      </c>
      <c r="E47" s="21">
        <v>110000</v>
      </c>
      <c r="F47" s="5">
        <v>23</v>
      </c>
      <c r="G47" s="5">
        <v>11</v>
      </c>
      <c r="H47" s="5">
        <v>6.1666999999999996</v>
      </c>
      <c r="I47" s="5">
        <v>4</v>
      </c>
      <c r="J47" s="5">
        <v>6.5</v>
      </c>
      <c r="K47" s="5">
        <v>5.3333000000000004</v>
      </c>
      <c r="L47" s="5">
        <v>2.1667000000000001</v>
      </c>
      <c r="M47" s="5">
        <v>58.166699999999999</v>
      </c>
      <c r="N47" s="11"/>
      <c r="O47" s="18" t="s">
        <v>140</v>
      </c>
      <c r="P47" s="26" t="s">
        <v>138</v>
      </c>
      <c r="Q47" s="32"/>
      <c r="R47" s="27">
        <v>0.49</v>
      </c>
      <c r="S47" s="32"/>
      <c r="T47" s="28">
        <v>45291</v>
      </c>
      <c r="U47" s="3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</row>
    <row r="48" spans="1:84" s="4" customFormat="1" ht="12.75" customHeight="1" x14ac:dyDescent="0.2">
      <c r="A48" s="13" t="s">
        <v>49</v>
      </c>
      <c r="B48" s="19" t="s">
        <v>113</v>
      </c>
      <c r="C48" s="25" t="s">
        <v>81</v>
      </c>
      <c r="D48" s="20">
        <v>7250000</v>
      </c>
      <c r="E48" s="21">
        <v>2000000</v>
      </c>
      <c r="F48" s="5">
        <v>20</v>
      </c>
      <c r="G48" s="5">
        <v>10.666700000000001</v>
      </c>
      <c r="H48" s="5">
        <v>7.3333000000000004</v>
      </c>
      <c r="I48" s="5">
        <v>3.8332999999999999</v>
      </c>
      <c r="J48" s="5">
        <v>7.1666999999999996</v>
      </c>
      <c r="K48" s="5">
        <v>5.5</v>
      </c>
      <c r="L48" s="5">
        <v>2.1667000000000001</v>
      </c>
      <c r="M48" s="5">
        <v>56.666699999999999</v>
      </c>
      <c r="N48" s="12"/>
      <c r="O48" s="18" t="s">
        <v>140</v>
      </c>
      <c r="P48" s="26" t="s">
        <v>138</v>
      </c>
      <c r="Q48" s="32"/>
      <c r="R48" s="27">
        <v>0.44</v>
      </c>
      <c r="S48" s="32"/>
      <c r="T48" s="28">
        <v>45291</v>
      </c>
      <c r="U48" s="3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</row>
    <row r="49" spans="4:14" x14ac:dyDescent="0.3">
      <c r="D49" s="10">
        <f>SUM(D17:D48)</f>
        <v>257930639</v>
      </c>
      <c r="E49" s="10">
        <f>SUM(E17:E48)</f>
        <v>44240000</v>
      </c>
      <c r="N49" s="10">
        <f>SUM(N17:N48)</f>
        <v>27000000</v>
      </c>
    </row>
    <row r="50" spans="4:14" x14ac:dyDescent="0.3">
      <c r="E50" s="6"/>
      <c r="M50" s="2" t="s">
        <v>17</v>
      </c>
      <c r="N50" s="10">
        <f>27000000-N49</f>
        <v>0</v>
      </c>
    </row>
  </sheetData>
  <mergeCells count="21">
    <mergeCell ref="S14:S15"/>
    <mergeCell ref="T14:T15"/>
    <mergeCell ref="U14:U15"/>
    <mergeCell ref="F14:F15"/>
    <mergeCell ref="G14:G15"/>
    <mergeCell ref="H14:H15"/>
    <mergeCell ref="R14:R15"/>
    <mergeCell ref="I14:I15"/>
    <mergeCell ref="J14:J15"/>
    <mergeCell ref="K14:K15"/>
    <mergeCell ref="L14:L15"/>
    <mergeCell ref="M14:M15"/>
    <mergeCell ref="N14:N15"/>
    <mergeCell ref="O14:O15"/>
    <mergeCell ref="P14:P15"/>
    <mergeCell ref="Q14:Q15"/>
    <mergeCell ref="A14:A16"/>
    <mergeCell ref="B14:B16"/>
    <mergeCell ref="C14:C16"/>
    <mergeCell ref="D14:D16"/>
    <mergeCell ref="E14:E16"/>
  </mergeCells>
  <dataValidations count="4">
    <dataValidation type="whole" operator="lessThanOrEqual" allowBlank="1" showInputMessage="1" showErrorMessage="1" error="Max. 40 bodů" sqref="F17:F48" xr:uid="{2F054086-A248-4BDD-8225-4DBC82FC24D3}">
      <formula1>40</formula1>
    </dataValidation>
    <dataValidation type="whole" operator="lessThanOrEqual" allowBlank="1" showInputMessage="1" showErrorMessage="1" error="Max. 15 bodů" sqref="G17:H48" xr:uid="{6754D4A7-4260-481B-A46A-7D43E460F3A5}">
      <formula1>15</formula1>
    </dataValidation>
    <dataValidation type="whole" operator="lessThanOrEqual" allowBlank="1" showInputMessage="1" showErrorMessage="1" error="Max. 5 bodů" sqref="I17:I48 L17:L48" xr:uid="{5C7C6C04-76A1-4567-80F5-98495D23124B}">
      <formula1>5</formula1>
    </dataValidation>
    <dataValidation type="whole" operator="lessThanOrEqual" allowBlank="1" showInputMessage="1" showErrorMessage="1" error="Max. 10 bodů" sqref="J17:K48" xr:uid="{941E3D90-48AC-4ECF-9C10-977DD1DFD5DF}">
      <formula1>10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9E037-4417-4BF7-B2EB-D2306639A0CA}">
  <dimension ref="A1:BW50"/>
  <sheetViews>
    <sheetView zoomScale="80" zoomScaleNormal="80" workbookViewId="0"/>
  </sheetViews>
  <sheetFormatPr defaultColWidth="9.21875" defaultRowHeight="12" x14ac:dyDescent="0.3"/>
  <cols>
    <col min="1" max="1" width="11.77734375" style="2" customWidth="1"/>
    <col min="2" max="2" width="30" style="2" bestFit="1" customWidth="1"/>
    <col min="3" max="3" width="43.77734375" style="2" customWidth="1"/>
    <col min="4" max="4" width="15.5546875" style="2" customWidth="1"/>
    <col min="5" max="5" width="15" style="2" customWidth="1"/>
    <col min="6" max="6" width="9.77734375" style="2" customWidth="1"/>
    <col min="7" max="16384" width="9.21875" style="2"/>
  </cols>
  <sheetData>
    <row r="1" spans="1:13" ht="38.25" customHeight="1" x14ac:dyDescent="0.3">
      <c r="A1" s="1" t="s">
        <v>38</v>
      </c>
    </row>
    <row r="2" spans="1:13" ht="12.6" x14ac:dyDescent="0.3">
      <c r="A2" s="3" t="s">
        <v>39</v>
      </c>
      <c r="D2" s="3" t="s">
        <v>21</v>
      </c>
    </row>
    <row r="3" spans="1:13" ht="12.6" x14ac:dyDescent="0.3">
      <c r="A3" s="3" t="s">
        <v>36</v>
      </c>
      <c r="D3" s="2" t="s">
        <v>27</v>
      </c>
    </row>
    <row r="4" spans="1:13" ht="12.6" x14ac:dyDescent="0.3">
      <c r="A4" s="3" t="s">
        <v>40</v>
      </c>
      <c r="D4" s="2" t="s">
        <v>26</v>
      </c>
    </row>
    <row r="5" spans="1:13" ht="12.6" x14ac:dyDescent="0.3">
      <c r="A5" s="3" t="s">
        <v>35</v>
      </c>
      <c r="D5" s="2" t="s">
        <v>28</v>
      </c>
    </row>
    <row r="6" spans="1:13" ht="12.6" x14ac:dyDescent="0.3">
      <c r="A6" s="3" t="s">
        <v>41</v>
      </c>
    </row>
    <row r="7" spans="1:13" ht="12.6" x14ac:dyDescent="0.3">
      <c r="A7" s="9" t="s">
        <v>37</v>
      </c>
      <c r="D7" s="3" t="s">
        <v>22</v>
      </c>
    </row>
    <row r="8" spans="1:13" x14ac:dyDescent="0.3">
      <c r="D8" s="2" t="s">
        <v>29</v>
      </c>
    </row>
    <row r="9" spans="1:13" x14ac:dyDescent="0.3">
      <c r="D9" s="2" t="s">
        <v>30</v>
      </c>
    </row>
    <row r="10" spans="1:13" x14ac:dyDescent="0.3">
      <c r="D10" s="2" t="s">
        <v>31</v>
      </c>
    </row>
    <row r="11" spans="1:13" x14ac:dyDescent="0.3">
      <c r="D11" s="2" t="s">
        <v>32</v>
      </c>
    </row>
    <row r="12" spans="1:13" x14ac:dyDescent="0.3">
      <c r="D12" s="2" t="s">
        <v>33</v>
      </c>
    </row>
    <row r="13" spans="1:13" ht="12.6" x14ac:dyDescent="0.3">
      <c r="A13" s="3"/>
    </row>
    <row r="14" spans="1:13" ht="26.55" customHeight="1" x14ac:dyDescent="0.3">
      <c r="A14" s="33" t="s">
        <v>0</v>
      </c>
      <c r="B14" s="33" t="s">
        <v>1</v>
      </c>
      <c r="C14" s="33" t="s">
        <v>16</v>
      </c>
      <c r="D14" s="33" t="s">
        <v>13</v>
      </c>
      <c r="E14" s="36" t="s">
        <v>2</v>
      </c>
      <c r="F14" s="33" t="s">
        <v>42</v>
      </c>
      <c r="G14" s="33" t="s">
        <v>14</v>
      </c>
      <c r="H14" s="33" t="s">
        <v>15</v>
      </c>
      <c r="I14" s="33" t="s">
        <v>24</v>
      </c>
      <c r="J14" s="33" t="s">
        <v>25</v>
      </c>
      <c r="K14" s="33" t="s">
        <v>34</v>
      </c>
      <c r="L14" s="33" t="s">
        <v>3</v>
      </c>
      <c r="M14" s="33" t="s">
        <v>4</v>
      </c>
    </row>
    <row r="15" spans="1:13" ht="59.55" customHeight="1" x14ac:dyDescent="0.3">
      <c r="A15" s="35"/>
      <c r="B15" s="35"/>
      <c r="C15" s="35"/>
      <c r="D15" s="35"/>
      <c r="E15" s="37"/>
      <c r="F15" s="34"/>
      <c r="G15" s="34"/>
      <c r="H15" s="34"/>
      <c r="I15" s="34"/>
      <c r="J15" s="34"/>
      <c r="K15" s="34"/>
      <c r="L15" s="34"/>
      <c r="M15" s="34"/>
    </row>
    <row r="16" spans="1:13" ht="28.95" customHeight="1" x14ac:dyDescent="0.3">
      <c r="A16" s="34"/>
      <c r="B16" s="34"/>
      <c r="C16" s="34"/>
      <c r="D16" s="34"/>
      <c r="E16" s="38"/>
      <c r="F16" s="8" t="s">
        <v>23</v>
      </c>
      <c r="G16" s="8" t="s">
        <v>18</v>
      </c>
      <c r="H16" s="8" t="s">
        <v>18</v>
      </c>
      <c r="I16" s="8" t="s">
        <v>19</v>
      </c>
      <c r="J16" s="8" t="s">
        <v>20</v>
      </c>
      <c r="K16" s="8" t="s">
        <v>20</v>
      </c>
      <c r="L16" s="8" t="s">
        <v>19</v>
      </c>
      <c r="M16" s="8"/>
    </row>
    <row r="17" spans="1:75" s="4" customFormat="1" ht="12.75" customHeight="1" x14ac:dyDescent="0.2">
      <c r="A17" s="13" t="s">
        <v>43</v>
      </c>
      <c r="B17" s="18" t="s">
        <v>107</v>
      </c>
      <c r="C17" s="13" t="s">
        <v>75</v>
      </c>
      <c r="D17" s="20">
        <v>7929000</v>
      </c>
      <c r="E17" s="21">
        <v>800000</v>
      </c>
      <c r="F17" s="5">
        <v>15</v>
      </c>
      <c r="G17" s="5">
        <v>11</v>
      </c>
      <c r="H17" s="5">
        <v>8</v>
      </c>
      <c r="I17" s="5">
        <v>4</v>
      </c>
      <c r="J17" s="5">
        <v>8</v>
      </c>
      <c r="K17" s="5">
        <v>5</v>
      </c>
      <c r="L17" s="5">
        <v>4</v>
      </c>
      <c r="M17" s="5">
        <f>SUM(F17:L17)</f>
        <v>55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</row>
    <row r="18" spans="1:75" s="4" customFormat="1" ht="12.75" customHeight="1" x14ac:dyDescent="0.2">
      <c r="A18" s="14" t="s">
        <v>44</v>
      </c>
      <c r="B18" s="16" t="s">
        <v>108</v>
      </c>
      <c r="C18" s="15" t="s">
        <v>76</v>
      </c>
      <c r="D18" s="20">
        <v>3460200</v>
      </c>
      <c r="E18" s="21">
        <v>400000</v>
      </c>
      <c r="F18" s="5">
        <v>30</v>
      </c>
      <c r="G18" s="5">
        <v>12</v>
      </c>
      <c r="H18" s="5">
        <v>11</v>
      </c>
      <c r="I18" s="5">
        <v>5</v>
      </c>
      <c r="J18" s="5">
        <v>9</v>
      </c>
      <c r="K18" s="5">
        <v>8</v>
      </c>
      <c r="L18" s="5">
        <v>4</v>
      </c>
      <c r="M18" s="5">
        <f t="shared" ref="M18:M48" si="0">SUM(F18:L18)</f>
        <v>79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</row>
    <row r="19" spans="1:75" s="4" customFormat="1" ht="12.75" customHeight="1" x14ac:dyDescent="0.2">
      <c r="A19" s="13" t="s">
        <v>45</v>
      </c>
      <c r="B19" s="19" t="s">
        <v>109</v>
      </c>
      <c r="C19" s="16" t="s">
        <v>77</v>
      </c>
      <c r="D19" s="20">
        <v>1740500</v>
      </c>
      <c r="E19" s="21">
        <v>400000</v>
      </c>
      <c r="F19" s="5">
        <v>32</v>
      </c>
      <c r="G19" s="5">
        <v>10</v>
      </c>
      <c r="H19" s="5">
        <v>12</v>
      </c>
      <c r="I19" s="5">
        <v>5</v>
      </c>
      <c r="J19" s="5">
        <v>8</v>
      </c>
      <c r="K19" s="5">
        <v>8</v>
      </c>
      <c r="L19" s="5">
        <v>5</v>
      </c>
      <c r="M19" s="5">
        <f t="shared" si="0"/>
        <v>80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</row>
    <row r="20" spans="1:75" s="4" customFormat="1" ht="12.75" customHeight="1" x14ac:dyDescent="0.2">
      <c r="A20" s="13" t="s">
        <v>46</v>
      </c>
      <c r="B20" s="19" t="s">
        <v>110</v>
      </c>
      <c r="C20" s="13" t="s">
        <v>78</v>
      </c>
      <c r="D20" s="20">
        <v>924000</v>
      </c>
      <c r="E20" s="21">
        <v>250000</v>
      </c>
      <c r="F20" s="5">
        <v>30</v>
      </c>
      <c r="G20" s="5">
        <v>8</v>
      </c>
      <c r="H20" s="5">
        <v>10</v>
      </c>
      <c r="I20" s="5">
        <v>4</v>
      </c>
      <c r="J20" s="5">
        <v>8</v>
      </c>
      <c r="K20" s="5">
        <v>6</v>
      </c>
      <c r="L20" s="5">
        <v>4</v>
      </c>
      <c r="M20" s="5">
        <f t="shared" si="0"/>
        <v>70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</row>
    <row r="21" spans="1:75" s="4" customFormat="1" ht="12.75" customHeight="1" x14ac:dyDescent="0.2">
      <c r="A21" s="13" t="s">
        <v>47</v>
      </c>
      <c r="B21" s="19" t="s">
        <v>111</v>
      </c>
      <c r="C21" s="13" t="s">
        <v>79</v>
      </c>
      <c r="D21" s="20">
        <v>14000000</v>
      </c>
      <c r="E21" s="21">
        <v>2300000</v>
      </c>
      <c r="F21" s="5">
        <v>38</v>
      </c>
      <c r="G21" s="5">
        <v>13</v>
      </c>
      <c r="H21" s="5">
        <v>13</v>
      </c>
      <c r="I21" s="5">
        <v>4</v>
      </c>
      <c r="J21" s="5">
        <v>10</v>
      </c>
      <c r="K21" s="5">
        <v>10</v>
      </c>
      <c r="L21" s="5">
        <v>4</v>
      </c>
      <c r="M21" s="5">
        <f t="shared" si="0"/>
        <v>92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</row>
    <row r="22" spans="1:75" s="4" customFormat="1" x14ac:dyDescent="0.2">
      <c r="A22" s="13" t="s">
        <v>48</v>
      </c>
      <c r="B22" s="19" t="s">
        <v>112</v>
      </c>
      <c r="C22" s="13" t="s">
        <v>80</v>
      </c>
      <c r="D22" s="20">
        <v>10715000</v>
      </c>
      <c r="E22" s="21">
        <v>1260000</v>
      </c>
      <c r="F22" s="5">
        <v>32</v>
      </c>
      <c r="G22" s="5">
        <v>12</v>
      </c>
      <c r="H22" s="5">
        <v>10</v>
      </c>
      <c r="I22" s="5">
        <v>5</v>
      </c>
      <c r="J22" s="5">
        <v>9</v>
      </c>
      <c r="K22" s="5">
        <v>8</v>
      </c>
      <c r="L22" s="5">
        <v>4</v>
      </c>
      <c r="M22" s="5">
        <f t="shared" si="0"/>
        <v>80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</row>
    <row r="23" spans="1:75" s="4" customFormat="1" ht="12.75" customHeight="1" x14ac:dyDescent="0.2">
      <c r="A23" s="13" t="s">
        <v>49</v>
      </c>
      <c r="B23" s="19" t="s">
        <v>113</v>
      </c>
      <c r="C23" s="17" t="s">
        <v>81</v>
      </c>
      <c r="D23" s="20">
        <v>7250000</v>
      </c>
      <c r="E23" s="21">
        <v>2000000</v>
      </c>
      <c r="F23" s="5">
        <v>20</v>
      </c>
      <c r="G23" s="5">
        <v>10</v>
      </c>
      <c r="H23" s="5">
        <v>7</v>
      </c>
      <c r="I23" s="5">
        <v>4</v>
      </c>
      <c r="J23" s="5">
        <v>8</v>
      </c>
      <c r="K23" s="5">
        <v>6</v>
      </c>
      <c r="L23" s="5">
        <v>2</v>
      </c>
      <c r="M23" s="5">
        <f t="shared" si="0"/>
        <v>57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</row>
    <row r="24" spans="1:75" s="4" customFormat="1" ht="12.75" customHeight="1" x14ac:dyDescent="0.2">
      <c r="A24" s="14" t="s">
        <v>50</v>
      </c>
      <c r="B24" s="19" t="s">
        <v>114</v>
      </c>
      <c r="C24" s="14" t="s">
        <v>82</v>
      </c>
      <c r="D24" s="20">
        <v>19320000</v>
      </c>
      <c r="E24" s="21">
        <v>2800000</v>
      </c>
      <c r="F24" s="5">
        <v>34</v>
      </c>
      <c r="G24" s="5">
        <v>12</v>
      </c>
      <c r="H24" s="5">
        <v>12</v>
      </c>
      <c r="I24" s="5">
        <v>5</v>
      </c>
      <c r="J24" s="5">
        <v>10</v>
      </c>
      <c r="K24" s="5">
        <v>10</v>
      </c>
      <c r="L24" s="5">
        <v>5</v>
      </c>
      <c r="M24" s="5">
        <f t="shared" si="0"/>
        <v>88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</row>
    <row r="25" spans="1:75" s="4" customFormat="1" ht="13.5" customHeight="1" x14ac:dyDescent="0.2">
      <c r="A25" s="13" t="s">
        <v>51</v>
      </c>
      <c r="B25" s="19" t="s">
        <v>115</v>
      </c>
      <c r="C25" s="13" t="s">
        <v>83</v>
      </c>
      <c r="D25" s="20">
        <v>415000</v>
      </c>
      <c r="E25" s="21">
        <v>110000</v>
      </c>
      <c r="F25" s="5">
        <v>27</v>
      </c>
      <c r="G25" s="5">
        <v>12</v>
      </c>
      <c r="H25" s="5">
        <v>8</v>
      </c>
      <c r="I25" s="5">
        <v>4</v>
      </c>
      <c r="J25" s="5">
        <v>6</v>
      </c>
      <c r="K25" s="5">
        <v>6</v>
      </c>
      <c r="L25" s="5">
        <v>2</v>
      </c>
      <c r="M25" s="5">
        <f t="shared" si="0"/>
        <v>65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</row>
    <row r="26" spans="1:75" s="4" customFormat="1" ht="12.75" customHeight="1" x14ac:dyDescent="0.2">
      <c r="A26" s="13" t="s">
        <v>52</v>
      </c>
      <c r="B26" s="19" t="s">
        <v>116</v>
      </c>
      <c r="C26" s="13" t="s">
        <v>84</v>
      </c>
      <c r="D26" s="20">
        <v>1090830</v>
      </c>
      <c r="E26" s="21">
        <v>250000</v>
      </c>
      <c r="F26" s="5">
        <v>32</v>
      </c>
      <c r="G26" s="5">
        <v>11</v>
      </c>
      <c r="H26" s="5">
        <v>12</v>
      </c>
      <c r="I26" s="5">
        <v>5</v>
      </c>
      <c r="J26" s="5">
        <v>8</v>
      </c>
      <c r="K26" s="5">
        <v>8</v>
      </c>
      <c r="L26" s="5">
        <v>4</v>
      </c>
      <c r="M26" s="5">
        <f t="shared" si="0"/>
        <v>80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</row>
    <row r="27" spans="1:75" s="4" customFormat="1" ht="12.75" customHeight="1" x14ac:dyDescent="0.2">
      <c r="A27" s="14" t="s">
        <v>53</v>
      </c>
      <c r="B27" s="19" t="s">
        <v>117</v>
      </c>
      <c r="C27" s="14" t="s">
        <v>85</v>
      </c>
      <c r="D27" s="20">
        <v>670000</v>
      </c>
      <c r="E27" s="21">
        <v>250000</v>
      </c>
      <c r="F27" s="5">
        <v>32</v>
      </c>
      <c r="G27" s="5">
        <v>12</v>
      </c>
      <c r="H27" s="5">
        <v>10</v>
      </c>
      <c r="I27" s="5">
        <v>4</v>
      </c>
      <c r="J27" s="5">
        <v>10</v>
      </c>
      <c r="K27" s="5">
        <v>10</v>
      </c>
      <c r="L27" s="5">
        <v>2</v>
      </c>
      <c r="M27" s="5">
        <f t="shared" si="0"/>
        <v>80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</row>
    <row r="28" spans="1:75" s="4" customFormat="1" ht="12.75" customHeight="1" x14ac:dyDescent="0.2">
      <c r="A28" s="13" t="s">
        <v>54</v>
      </c>
      <c r="B28" s="19" t="s">
        <v>118</v>
      </c>
      <c r="C28" s="13" t="s">
        <v>86</v>
      </c>
      <c r="D28" s="20">
        <v>3075000</v>
      </c>
      <c r="E28" s="21">
        <v>1200000</v>
      </c>
      <c r="F28" s="5">
        <v>26</v>
      </c>
      <c r="G28" s="5">
        <v>13</v>
      </c>
      <c r="H28" s="5">
        <v>11</v>
      </c>
      <c r="I28" s="5">
        <v>4</v>
      </c>
      <c r="J28" s="5">
        <v>6</v>
      </c>
      <c r="K28" s="5">
        <v>8</v>
      </c>
      <c r="L28" s="5">
        <v>2</v>
      </c>
      <c r="M28" s="5">
        <f t="shared" si="0"/>
        <v>70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</row>
    <row r="29" spans="1:75" s="4" customFormat="1" ht="12.75" customHeight="1" x14ac:dyDescent="0.2">
      <c r="A29" s="14" t="s">
        <v>55</v>
      </c>
      <c r="B29" s="19" t="s">
        <v>119</v>
      </c>
      <c r="C29" s="14" t="s">
        <v>87</v>
      </c>
      <c r="D29" s="20">
        <v>4795000</v>
      </c>
      <c r="E29" s="21">
        <v>2000000</v>
      </c>
      <c r="F29" s="5">
        <v>23</v>
      </c>
      <c r="G29" s="5">
        <v>12</v>
      </c>
      <c r="H29" s="5">
        <v>11</v>
      </c>
      <c r="I29" s="5">
        <v>4</v>
      </c>
      <c r="J29" s="5">
        <v>8</v>
      </c>
      <c r="K29" s="5">
        <v>8</v>
      </c>
      <c r="L29" s="5">
        <v>4</v>
      </c>
      <c r="M29" s="5">
        <f t="shared" si="0"/>
        <v>70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</row>
    <row r="30" spans="1:75" s="4" customFormat="1" x14ac:dyDescent="0.2">
      <c r="A30" s="14" t="s">
        <v>56</v>
      </c>
      <c r="B30" s="19" t="s">
        <v>120</v>
      </c>
      <c r="C30" s="14" t="s">
        <v>88</v>
      </c>
      <c r="D30" s="20">
        <v>25156000</v>
      </c>
      <c r="E30" s="21">
        <v>4000000</v>
      </c>
      <c r="F30" s="5">
        <v>33</v>
      </c>
      <c r="G30" s="5">
        <v>13</v>
      </c>
      <c r="H30" s="5">
        <v>12</v>
      </c>
      <c r="I30" s="5">
        <v>4</v>
      </c>
      <c r="J30" s="5">
        <v>8</v>
      </c>
      <c r="K30" s="5">
        <v>8</v>
      </c>
      <c r="L30" s="5">
        <v>5</v>
      </c>
      <c r="M30" s="5">
        <f t="shared" si="0"/>
        <v>83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</row>
    <row r="31" spans="1:75" s="4" customFormat="1" ht="12.75" customHeight="1" x14ac:dyDescent="0.2">
      <c r="A31" s="14" t="s">
        <v>57</v>
      </c>
      <c r="B31" s="19" t="s">
        <v>121</v>
      </c>
      <c r="C31" s="14" t="s">
        <v>89</v>
      </c>
      <c r="D31" s="20">
        <v>3670000</v>
      </c>
      <c r="E31" s="21">
        <v>1000000</v>
      </c>
      <c r="F31" s="5">
        <v>24</v>
      </c>
      <c r="G31" s="5">
        <v>12</v>
      </c>
      <c r="H31" s="5">
        <v>10</v>
      </c>
      <c r="I31" s="5">
        <v>4</v>
      </c>
      <c r="J31" s="5">
        <v>6</v>
      </c>
      <c r="K31" s="5">
        <v>7</v>
      </c>
      <c r="L31" s="5">
        <v>4</v>
      </c>
      <c r="M31" s="5">
        <f t="shared" si="0"/>
        <v>67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</row>
    <row r="32" spans="1:75" s="4" customFormat="1" ht="12.75" customHeight="1" x14ac:dyDescent="0.2">
      <c r="A32" s="14" t="s">
        <v>58</v>
      </c>
      <c r="B32" s="19" t="s">
        <v>122</v>
      </c>
      <c r="C32" s="14" t="s">
        <v>90</v>
      </c>
      <c r="D32" s="20">
        <v>55122800</v>
      </c>
      <c r="E32" s="21">
        <v>3000000</v>
      </c>
      <c r="F32" s="5">
        <v>34</v>
      </c>
      <c r="G32" s="5">
        <v>13</v>
      </c>
      <c r="H32" s="5">
        <v>12</v>
      </c>
      <c r="I32" s="5">
        <v>4</v>
      </c>
      <c r="J32" s="5">
        <v>7</v>
      </c>
      <c r="K32" s="5">
        <v>9</v>
      </c>
      <c r="L32" s="5">
        <v>5</v>
      </c>
      <c r="M32" s="5">
        <f t="shared" si="0"/>
        <v>84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</row>
    <row r="33" spans="1:75" s="4" customFormat="1" ht="12.75" customHeight="1" x14ac:dyDescent="0.2">
      <c r="A33" s="14" t="s">
        <v>59</v>
      </c>
      <c r="B33" s="19" t="s">
        <v>123</v>
      </c>
      <c r="C33" s="15" t="s">
        <v>91</v>
      </c>
      <c r="D33" s="20">
        <v>2660000</v>
      </c>
      <c r="E33" s="21">
        <v>600000</v>
      </c>
      <c r="F33" s="5">
        <v>30</v>
      </c>
      <c r="G33" s="5">
        <v>11</v>
      </c>
      <c r="H33" s="5">
        <v>10</v>
      </c>
      <c r="I33" s="5">
        <v>4</v>
      </c>
      <c r="J33" s="5">
        <v>7</v>
      </c>
      <c r="K33" s="5">
        <v>8</v>
      </c>
      <c r="L33" s="5">
        <v>5</v>
      </c>
      <c r="M33" s="5">
        <f t="shared" si="0"/>
        <v>75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</row>
    <row r="34" spans="1:75" s="4" customFormat="1" ht="12.75" customHeight="1" x14ac:dyDescent="0.2">
      <c r="A34" s="13" t="s">
        <v>60</v>
      </c>
      <c r="B34" s="19" t="s">
        <v>124</v>
      </c>
      <c r="C34" s="13" t="s">
        <v>92</v>
      </c>
      <c r="D34" s="20">
        <v>758951</v>
      </c>
      <c r="E34" s="21">
        <v>200000</v>
      </c>
      <c r="F34" s="5">
        <v>23</v>
      </c>
      <c r="G34" s="5">
        <v>10</v>
      </c>
      <c r="H34" s="5">
        <v>10</v>
      </c>
      <c r="I34" s="5">
        <v>4</v>
      </c>
      <c r="J34" s="5">
        <v>6</v>
      </c>
      <c r="K34" s="5">
        <v>6</v>
      </c>
      <c r="L34" s="5">
        <v>2</v>
      </c>
      <c r="M34" s="5">
        <f t="shared" si="0"/>
        <v>61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</row>
    <row r="35" spans="1:75" s="4" customFormat="1" x14ac:dyDescent="0.2">
      <c r="A35" s="14" t="s">
        <v>61</v>
      </c>
      <c r="B35" s="19" t="s">
        <v>125</v>
      </c>
      <c r="C35" s="14" t="s">
        <v>93</v>
      </c>
      <c r="D35" s="20">
        <v>2632058</v>
      </c>
      <c r="E35" s="21">
        <v>550000</v>
      </c>
      <c r="F35" s="5">
        <v>26</v>
      </c>
      <c r="G35" s="5">
        <v>12</v>
      </c>
      <c r="H35" s="5">
        <v>10</v>
      </c>
      <c r="I35" s="5">
        <v>4</v>
      </c>
      <c r="J35" s="5">
        <v>8</v>
      </c>
      <c r="K35" s="5">
        <v>8</v>
      </c>
      <c r="L35" s="5">
        <v>4</v>
      </c>
      <c r="M35" s="5">
        <f t="shared" si="0"/>
        <v>72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</row>
    <row r="36" spans="1:75" s="4" customFormat="1" ht="12.75" customHeight="1" x14ac:dyDescent="0.2">
      <c r="A36" s="14" t="s">
        <v>62</v>
      </c>
      <c r="B36" s="19" t="s">
        <v>126</v>
      </c>
      <c r="C36" s="14" t="s">
        <v>94</v>
      </c>
      <c r="D36" s="20">
        <v>3475000</v>
      </c>
      <c r="E36" s="21">
        <v>500000</v>
      </c>
      <c r="F36" s="5">
        <v>22</v>
      </c>
      <c r="G36" s="5">
        <v>10</v>
      </c>
      <c r="H36" s="5">
        <v>10</v>
      </c>
      <c r="I36" s="5">
        <v>4</v>
      </c>
      <c r="J36" s="5">
        <v>8</v>
      </c>
      <c r="K36" s="5">
        <v>7</v>
      </c>
      <c r="L36" s="5">
        <v>2</v>
      </c>
      <c r="M36" s="5">
        <f t="shared" si="0"/>
        <v>63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</row>
    <row r="37" spans="1:75" s="4" customFormat="1" ht="12.75" customHeight="1" x14ac:dyDescent="0.2">
      <c r="A37" s="14" t="s">
        <v>63</v>
      </c>
      <c r="B37" s="19" t="s">
        <v>127</v>
      </c>
      <c r="C37" s="14" t="s">
        <v>95</v>
      </c>
      <c r="D37" s="20">
        <v>1990000</v>
      </c>
      <c r="E37" s="21">
        <v>500000</v>
      </c>
      <c r="F37" s="5">
        <v>27</v>
      </c>
      <c r="G37" s="5">
        <v>10</v>
      </c>
      <c r="H37" s="5">
        <v>10</v>
      </c>
      <c r="I37" s="5">
        <v>4</v>
      </c>
      <c r="J37" s="5">
        <v>8</v>
      </c>
      <c r="K37" s="5">
        <v>7</v>
      </c>
      <c r="L37" s="5">
        <v>4</v>
      </c>
      <c r="M37" s="5">
        <f t="shared" si="0"/>
        <v>70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</row>
    <row r="38" spans="1:75" s="4" customFormat="1" ht="12.75" customHeight="1" x14ac:dyDescent="0.2">
      <c r="A38" s="14" t="s">
        <v>64</v>
      </c>
      <c r="B38" s="19" t="s">
        <v>128</v>
      </c>
      <c r="C38" s="14" t="s">
        <v>96</v>
      </c>
      <c r="D38" s="20">
        <v>35615000</v>
      </c>
      <c r="E38" s="21">
        <v>7900000</v>
      </c>
      <c r="F38" s="5">
        <v>33</v>
      </c>
      <c r="G38" s="5">
        <v>13</v>
      </c>
      <c r="H38" s="5">
        <v>12</v>
      </c>
      <c r="I38" s="5">
        <v>4</v>
      </c>
      <c r="J38" s="5">
        <v>8</v>
      </c>
      <c r="K38" s="5">
        <v>9</v>
      </c>
      <c r="L38" s="5">
        <v>5</v>
      </c>
      <c r="M38" s="5">
        <f t="shared" si="0"/>
        <v>84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</row>
    <row r="39" spans="1:75" s="4" customFormat="1" ht="12.75" customHeight="1" x14ac:dyDescent="0.2">
      <c r="A39" s="14" t="s">
        <v>65</v>
      </c>
      <c r="B39" s="19" t="s">
        <v>129</v>
      </c>
      <c r="C39" s="14" t="s">
        <v>97</v>
      </c>
      <c r="D39" s="20">
        <v>1474500</v>
      </c>
      <c r="E39" s="21">
        <v>500000</v>
      </c>
      <c r="F39" s="5">
        <v>26</v>
      </c>
      <c r="G39" s="5">
        <v>10</v>
      </c>
      <c r="H39" s="5">
        <v>10</v>
      </c>
      <c r="I39" s="5">
        <v>4</v>
      </c>
      <c r="J39" s="5">
        <v>8</v>
      </c>
      <c r="K39" s="5">
        <v>8</v>
      </c>
      <c r="L39" s="5">
        <v>2</v>
      </c>
      <c r="M39" s="5">
        <f t="shared" si="0"/>
        <v>68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</row>
    <row r="40" spans="1:75" s="4" customFormat="1" ht="12.75" customHeight="1" x14ac:dyDescent="0.2">
      <c r="A40" s="14" t="s">
        <v>66</v>
      </c>
      <c r="B40" s="19" t="s">
        <v>130</v>
      </c>
      <c r="C40" s="14" t="s">
        <v>98</v>
      </c>
      <c r="D40" s="20">
        <v>2341000</v>
      </c>
      <c r="E40" s="21">
        <v>1300000</v>
      </c>
      <c r="F40" s="5">
        <v>26</v>
      </c>
      <c r="G40" s="5">
        <v>10</v>
      </c>
      <c r="H40" s="5">
        <v>10</v>
      </c>
      <c r="I40" s="5">
        <v>4</v>
      </c>
      <c r="J40" s="5">
        <v>8</v>
      </c>
      <c r="K40" s="5">
        <v>8</v>
      </c>
      <c r="L40" s="5">
        <v>4</v>
      </c>
      <c r="M40" s="5">
        <f t="shared" si="0"/>
        <v>70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</row>
    <row r="41" spans="1:75" s="4" customFormat="1" ht="12.75" customHeight="1" x14ac:dyDescent="0.2">
      <c r="A41" s="13" t="s">
        <v>67</v>
      </c>
      <c r="B41" s="19" t="s">
        <v>131</v>
      </c>
      <c r="C41" s="13" t="s">
        <v>99</v>
      </c>
      <c r="D41" s="20">
        <v>2383800</v>
      </c>
      <c r="E41" s="21">
        <v>750000</v>
      </c>
      <c r="F41" s="5">
        <v>24</v>
      </c>
      <c r="G41" s="5">
        <v>10</v>
      </c>
      <c r="H41" s="5">
        <v>10</v>
      </c>
      <c r="I41" s="5">
        <v>4</v>
      </c>
      <c r="J41" s="5">
        <v>8</v>
      </c>
      <c r="K41" s="5">
        <v>8</v>
      </c>
      <c r="L41" s="5">
        <v>4</v>
      </c>
      <c r="M41" s="5">
        <f t="shared" si="0"/>
        <v>68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</row>
    <row r="42" spans="1:75" s="4" customFormat="1" ht="12.75" customHeight="1" x14ac:dyDescent="0.2">
      <c r="A42" s="14" t="s">
        <v>68</v>
      </c>
      <c r="B42" s="19" t="s">
        <v>132</v>
      </c>
      <c r="C42" s="14" t="s">
        <v>100</v>
      </c>
      <c r="D42" s="20">
        <v>3368000</v>
      </c>
      <c r="E42" s="21">
        <v>1400000</v>
      </c>
      <c r="F42" s="5">
        <v>35</v>
      </c>
      <c r="G42" s="5">
        <v>12</v>
      </c>
      <c r="H42" s="5">
        <v>13</v>
      </c>
      <c r="I42" s="5">
        <v>4</v>
      </c>
      <c r="J42" s="5">
        <v>10</v>
      </c>
      <c r="K42" s="5">
        <v>10</v>
      </c>
      <c r="L42" s="5">
        <v>5</v>
      </c>
      <c r="M42" s="5">
        <f t="shared" si="0"/>
        <v>89</v>
      </c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</row>
    <row r="43" spans="1:75" s="4" customFormat="1" x14ac:dyDescent="0.2">
      <c r="A43" s="14" t="s">
        <v>69</v>
      </c>
      <c r="B43" s="19" t="s">
        <v>133</v>
      </c>
      <c r="C43" s="14" t="s">
        <v>101</v>
      </c>
      <c r="D43" s="20">
        <v>23380000</v>
      </c>
      <c r="E43" s="21">
        <v>4500000</v>
      </c>
      <c r="F43" s="5">
        <v>35</v>
      </c>
      <c r="G43" s="5">
        <v>14</v>
      </c>
      <c r="H43" s="5">
        <v>12</v>
      </c>
      <c r="I43" s="5">
        <v>5</v>
      </c>
      <c r="J43" s="5">
        <v>9</v>
      </c>
      <c r="K43" s="5">
        <v>9</v>
      </c>
      <c r="L43" s="5">
        <v>5</v>
      </c>
      <c r="M43" s="5">
        <f t="shared" si="0"/>
        <v>89</v>
      </c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</row>
    <row r="44" spans="1:75" s="4" customFormat="1" ht="12.75" customHeight="1" x14ac:dyDescent="0.2">
      <c r="A44" s="14" t="s">
        <v>70</v>
      </c>
      <c r="B44" s="19" t="s">
        <v>134</v>
      </c>
      <c r="C44" s="14" t="s">
        <v>102</v>
      </c>
      <c r="D44" s="20">
        <v>2130000</v>
      </c>
      <c r="E44" s="21">
        <v>590000</v>
      </c>
      <c r="F44" s="5">
        <v>27</v>
      </c>
      <c r="G44" s="5">
        <v>10</v>
      </c>
      <c r="H44" s="5">
        <v>9</v>
      </c>
      <c r="I44" s="5">
        <v>4</v>
      </c>
      <c r="J44" s="5">
        <v>8</v>
      </c>
      <c r="K44" s="5">
        <v>8</v>
      </c>
      <c r="L44" s="5">
        <v>3</v>
      </c>
      <c r="M44" s="5">
        <f t="shared" si="0"/>
        <v>69</v>
      </c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</row>
    <row r="45" spans="1:75" s="4" customFormat="1" ht="12.75" customHeight="1" x14ac:dyDescent="0.2">
      <c r="A45" s="14" t="s">
        <v>71</v>
      </c>
      <c r="B45" s="19" t="s">
        <v>135</v>
      </c>
      <c r="C45" s="14" t="s">
        <v>103</v>
      </c>
      <c r="D45" s="20">
        <v>1124500</v>
      </c>
      <c r="E45" s="21">
        <v>475000</v>
      </c>
      <c r="F45" s="5">
        <v>26</v>
      </c>
      <c r="G45" s="5">
        <v>10</v>
      </c>
      <c r="H45" s="5">
        <v>9</v>
      </c>
      <c r="I45" s="5">
        <v>4</v>
      </c>
      <c r="J45" s="5">
        <v>8</v>
      </c>
      <c r="K45" s="5">
        <v>8</v>
      </c>
      <c r="L45" s="5">
        <v>4</v>
      </c>
      <c r="M45" s="5">
        <f t="shared" si="0"/>
        <v>69</v>
      </c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</row>
    <row r="46" spans="1:75" s="4" customFormat="1" ht="12.75" customHeight="1" x14ac:dyDescent="0.2">
      <c r="A46" s="14" t="s">
        <v>72</v>
      </c>
      <c r="B46" s="19" t="s">
        <v>135</v>
      </c>
      <c r="C46" s="14" t="s">
        <v>104</v>
      </c>
      <c r="D46" s="20">
        <v>999500</v>
      </c>
      <c r="E46" s="21">
        <v>455000</v>
      </c>
      <c r="F46" s="5">
        <v>26</v>
      </c>
      <c r="G46" s="5">
        <v>10</v>
      </c>
      <c r="H46" s="5">
        <v>9</v>
      </c>
      <c r="I46" s="5">
        <v>4</v>
      </c>
      <c r="J46" s="5">
        <v>8</v>
      </c>
      <c r="K46" s="5">
        <v>8</v>
      </c>
      <c r="L46" s="5">
        <v>4</v>
      </c>
      <c r="M46" s="5">
        <f t="shared" si="0"/>
        <v>69</v>
      </c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</row>
    <row r="47" spans="1:75" s="4" customFormat="1" ht="12.75" customHeight="1" x14ac:dyDescent="0.2">
      <c r="A47" s="14" t="s">
        <v>73</v>
      </c>
      <c r="B47" s="19" t="s">
        <v>136</v>
      </c>
      <c r="C47" s="14" t="s">
        <v>105</v>
      </c>
      <c r="D47" s="20">
        <v>10670000</v>
      </c>
      <c r="E47" s="21">
        <v>1500000</v>
      </c>
      <c r="F47" s="5">
        <v>34</v>
      </c>
      <c r="G47" s="5">
        <v>12</v>
      </c>
      <c r="H47" s="5">
        <v>12</v>
      </c>
      <c r="I47" s="5">
        <v>4</v>
      </c>
      <c r="J47" s="5">
        <v>9</v>
      </c>
      <c r="K47" s="5">
        <v>9</v>
      </c>
      <c r="L47" s="5">
        <v>3</v>
      </c>
      <c r="M47" s="5">
        <f t="shared" si="0"/>
        <v>83</v>
      </c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</row>
    <row r="48" spans="1:75" s="4" customFormat="1" ht="12.75" customHeight="1" x14ac:dyDescent="0.2">
      <c r="A48" s="13" t="s">
        <v>74</v>
      </c>
      <c r="B48" s="19" t="s">
        <v>137</v>
      </c>
      <c r="C48" s="13" t="s">
        <v>106</v>
      </c>
      <c r="D48" s="20">
        <v>3595000</v>
      </c>
      <c r="E48" s="21">
        <v>500000</v>
      </c>
      <c r="F48" s="5">
        <v>26</v>
      </c>
      <c r="G48" s="5">
        <v>10</v>
      </c>
      <c r="H48" s="5">
        <v>9</v>
      </c>
      <c r="I48" s="5">
        <v>4</v>
      </c>
      <c r="J48" s="5">
        <v>8</v>
      </c>
      <c r="K48" s="5">
        <v>8</v>
      </c>
      <c r="L48" s="5">
        <v>4</v>
      </c>
      <c r="M48" s="5">
        <f t="shared" si="0"/>
        <v>69</v>
      </c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</row>
    <row r="49" spans="4:5" x14ac:dyDescent="0.3">
      <c r="D49" s="10">
        <f>SUM(D17:D48)</f>
        <v>257930639</v>
      </c>
      <c r="E49" s="10">
        <f>SUM(E17:E48)</f>
        <v>44240000</v>
      </c>
    </row>
    <row r="50" spans="4:5" x14ac:dyDescent="0.3">
      <c r="E50" s="6"/>
    </row>
  </sheetData>
  <mergeCells count="13">
    <mergeCell ref="K14:K15"/>
    <mergeCell ref="L14:L15"/>
    <mergeCell ref="M14:M15"/>
    <mergeCell ref="F14:F15"/>
    <mergeCell ref="G14:G15"/>
    <mergeCell ref="H14:H15"/>
    <mergeCell ref="I14:I15"/>
    <mergeCell ref="J14:J15"/>
    <mergeCell ref="A14:A16"/>
    <mergeCell ref="B14:B16"/>
    <mergeCell ref="C14:C16"/>
    <mergeCell ref="D14:D16"/>
    <mergeCell ref="E14:E16"/>
  </mergeCells>
  <dataValidations count="4">
    <dataValidation type="whole" operator="lessThanOrEqual" allowBlank="1" showInputMessage="1" showErrorMessage="1" error="Max. 10 bodů" sqref="J17:K48" xr:uid="{416087EF-A0CD-4A69-843A-5D6E87F0D09A}">
      <formula1>10</formula1>
    </dataValidation>
    <dataValidation type="whole" operator="lessThanOrEqual" allowBlank="1" showInputMessage="1" showErrorMessage="1" error="Max. 5 bodů" sqref="I17:I48 L17:L48" xr:uid="{2D117E6F-A10C-4753-A417-B56546240FEA}">
      <formula1>5</formula1>
    </dataValidation>
    <dataValidation type="whole" operator="lessThanOrEqual" allowBlank="1" showInputMessage="1" showErrorMessage="1" error="Max. 15 bodů" sqref="G17:H48" xr:uid="{4E5708B7-B84D-4C92-9BF2-4EB8FCB6054D}">
      <formula1>15</formula1>
    </dataValidation>
    <dataValidation type="whole" operator="lessThanOrEqual" allowBlank="1" showInputMessage="1" showErrorMessage="1" error="Max. 40 bodů" sqref="F17:F48" xr:uid="{7DA872A1-F3A6-4732-B2BF-4494811D5F54}">
      <formula1>40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6A246-FC80-4AC1-9CFE-50F53CA71EDA}">
  <dimension ref="A1:BW50"/>
  <sheetViews>
    <sheetView zoomScale="80" zoomScaleNormal="80" workbookViewId="0"/>
  </sheetViews>
  <sheetFormatPr defaultColWidth="9.21875" defaultRowHeight="12" x14ac:dyDescent="0.3"/>
  <cols>
    <col min="1" max="1" width="11.77734375" style="2" customWidth="1"/>
    <col min="2" max="2" width="30" style="2" bestFit="1" customWidth="1"/>
    <col min="3" max="3" width="43.77734375" style="2" customWidth="1"/>
    <col min="4" max="4" width="15.5546875" style="2" customWidth="1"/>
    <col min="5" max="5" width="15" style="2" customWidth="1"/>
    <col min="6" max="6" width="9.77734375" style="2" customWidth="1"/>
    <col min="7" max="16384" width="9.21875" style="2"/>
  </cols>
  <sheetData>
    <row r="1" spans="1:13" ht="38.25" customHeight="1" x14ac:dyDescent="0.3">
      <c r="A1" s="1" t="s">
        <v>38</v>
      </c>
    </row>
    <row r="2" spans="1:13" ht="12.6" x14ac:dyDescent="0.3">
      <c r="A2" s="3" t="s">
        <v>39</v>
      </c>
      <c r="D2" s="3" t="s">
        <v>21</v>
      </c>
    </row>
    <row r="3" spans="1:13" ht="12.6" x14ac:dyDescent="0.3">
      <c r="A3" s="3" t="s">
        <v>36</v>
      </c>
      <c r="D3" s="2" t="s">
        <v>27</v>
      </c>
    </row>
    <row r="4" spans="1:13" ht="12.6" x14ac:dyDescent="0.3">
      <c r="A4" s="3" t="s">
        <v>40</v>
      </c>
      <c r="D4" s="2" t="s">
        <v>26</v>
      </c>
    </row>
    <row r="5" spans="1:13" ht="12.6" x14ac:dyDescent="0.3">
      <c r="A5" s="3" t="s">
        <v>35</v>
      </c>
      <c r="D5" s="2" t="s">
        <v>28</v>
      </c>
    </row>
    <row r="6" spans="1:13" ht="12.6" x14ac:dyDescent="0.3">
      <c r="A6" s="3" t="s">
        <v>41</v>
      </c>
    </row>
    <row r="7" spans="1:13" ht="12.6" x14ac:dyDescent="0.3">
      <c r="A7" s="9" t="s">
        <v>37</v>
      </c>
      <c r="D7" s="3" t="s">
        <v>22</v>
      </c>
    </row>
    <row r="8" spans="1:13" x14ac:dyDescent="0.3">
      <c r="D8" s="2" t="s">
        <v>29</v>
      </c>
    </row>
    <row r="9" spans="1:13" x14ac:dyDescent="0.3">
      <c r="D9" s="2" t="s">
        <v>30</v>
      </c>
    </row>
    <row r="10" spans="1:13" x14ac:dyDescent="0.3">
      <c r="D10" s="2" t="s">
        <v>31</v>
      </c>
    </row>
    <row r="11" spans="1:13" x14ac:dyDescent="0.3">
      <c r="D11" s="2" t="s">
        <v>32</v>
      </c>
    </row>
    <row r="12" spans="1:13" x14ac:dyDescent="0.3">
      <c r="D12" s="2" t="s">
        <v>33</v>
      </c>
    </row>
    <row r="13" spans="1:13" ht="12.6" x14ac:dyDescent="0.3">
      <c r="A13" s="3"/>
    </row>
    <row r="14" spans="1:13" ht="26.55" customHeight="1" x14ac:dyDescent="0.3">
      <c r="A14" s="33" t="s">
        <v>0</v>
      </c>
      <c r="B14" s="33" t="s">
        <v>1</v>
      </c>
      <c r="C14" s="33" t="s">
        <v>16</v>
      </c>
      <c r="D14" s="33" t="s">
        <v>13</v>
      </c>
      <c r="E14" s="36" t="s">
        <v>2</v>
      </c>
      <c r="F14" s="33" t="s">
        <v>42</v>
      </c>
      <c r="G14" s="33" t="s">
        <v>14</v>
      </c>
      <c r="H14" s="33" t="s">
        <v>15</v>
      </c>
      <c r="I14" s="33" t="s">
        <v>24</v>
      </c>
      <c r="J14" s="33" t="s">
        <v>25</v>
      </c>
      <c r="K14" s="33" t="s">
        <v>34</v>
      </c>
      <c r="L14" s="33" t="s">
        <v>3</v>
      </c>
      <c r="M14" s="33" t="s">
        <v>4</v>
      </c>
    </row>
    <row r="15" spans="1:13" ht="59.55" customHeight="1" x14ac:dyDescent="0.3">
      <c r="A15" s="35"/>
      <c r="B15" s="35"/>
      <c r="C15" s="35"/>
      <c r="D15" s="35"/>
      <c r="E15" s="37"/>
      <c r="F15" s="34"/>
      <c r="G15" s="34"/>
      <c r="H15" s="34"/>
      <c r="I15" s="34"/>
      <c r="J15" s="34"/>
      <c r="K15" s="34"/>
      <c r="L15" s="34"/>
      <c r="M15" s="34"/>
    </row>
    <row r="16" spans="1:13" ht="28.95" customHeight="1" x14ac:dyDescent="0.3">
      <c r="A16" s="34"/>
      <c r="B16" s="34"/>
      <c r="C16" s="34"/>
      <c r="D16" s="34"/>
      <c r="E16" s="38"/>
      <c r="F16" s="8" t="s">
        <v>23</v>
      </c>
      <c r="G16" s="8" t="s">
        <v>18</v>
      </c>
      <c r="H16" s="8" t="s">
        <v>18</v>
      </c>
      <c r="I16" s="8" t="s">
        <v>19</v>
      </c>
      <c r="J16" s="8" t="s">
        <v>20</v>
      </c>
      <c r="K16" s="8" t="s">
        <v>20</v>
      </c>
      <c r="L16" s="8" t="s">
        <v>19</v>
      </c>
      <c r="M16" s="8"/>
    </row>
    <row r="17" spans="1:75" s="4" customFormat="1" ht="12.75" customHeight="1" x14ac:dyDescent="0.2">
      <c r="A17" s="13" t="s">
        <v>43</v>
      </c>
      <c r="B17" s="18" t="s">
        <v>107</v>
      </c>
      <c r="C17" s="13" t="s">
        <v>75</v>
      </c>
      <c r="D17" s="20">
        <v>7929000</v>
      </c>
      <c r="E17" s="21">
        <v>800000</v>
      </c>
      <c r="F17" s="5">
        <v>30</v>
      </c>
      <c r="G17" s="5">
        <v>12</v>
      </c>
      <c r="H17" s="5">
        <v>10</v>
      </c>
      <c r="I17" s="5">
        <v>4</v>
      </c>
      <c r="J17" s="5">
        <v>6</v>
      </c>
      <c r="K17" s="5">
        <v>6</v>
      </c>
      <c r="L17" s="5">
        <v>5</v>
      </c>
      <c r="M17" s="5">
        <f>SUM(F17:L17)</f>
        <v>73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</row>
    <row r="18" spans="1:75" s="4" customFormat="1" ht="12.75" customHeight="1" x14ac:dyDescent="0.2">
      <c r="A18" s="14" t="s">
        <v>44</v>
      </c>
      <c r="B18" s="16" t="s">
        <v>108</v>
      </c>
      <c r="C18" s="15" t="s">
        <v>76</v>
      </c>
      <c r="D18" s="20">
        <v>3460200</v>
      </c>
      <c r="E18" s="21">
        <v>400000</v>
      </c>
      <c r="F18" s="5">
        <v>30</v>
      </c>
      <c r="G18" s="5">
        <v>12</v>
      </c>
      <c r="H18" s="5">
        <v>10</v>
      </c>
      <c r="I18" s="5">
        <v>5</v>
      </c>
      <c r="J18" s="5">
        <v>8</v>
      </c>
      <c r="K18" s="5">
        <v>8</v>
      </c>
      <c r="L18" s="5">
        <v>4</v>
      </c>
      <c r="M18" s="5">
        <f t="shared" ref="M18:M48" si="0">SUM(F18:L18)</f>
        <v>77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</row>
    <row r="19" spans="1:75" s="4" customFormat="1" ht="12.75" customHeight="1" x14ac:dyDescent="0.2">
      <c r="A19" s="13" t="s">
        <v>45</v>
      </c>
      <c r="B19" s="19" t="s">
        <v>109</v>
      </c>
      <c r="C19" s="16" t="s">
        <v>77</v>
      </c>
      <c r="D19" s="20">
        <v>1740500</v>
      </c>
      <c r="E19" s="21">
        <v>400000</v>
      </c>
      <c r="F19" s="5">
        <v>35</v>
      </c>
      <c r="G19" s="5">
        <v>10</v>
      </c>
      <c r="H19" s="5">
        <v>14</v>
      </c>
      <c r="I19" s="5">
        <v>5</v>
      </c>
      <c r="J19" s="5">
        <v>8</v>
      </c>
      <c r="K19" s="5">
        <v>8</v>
      </c>
      <c r="L19" s="5">
        <v>4</v>
      </c>
      <c r="M19" s="5">
        <f t="shared" si="0"/>
        <v>84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</row>
    <row r="20" spans="1:75" s="4" customFormat="1" ht="12.75" customHeight="1" x14ac:dyDescent="0.2">
      <c r="A20" s="13" t="s">
        <v>46</v>
      </c>
      <c r="B20" s="19" t="s">
        <v>110</v>
      </c>
      <c r="C20" s="13" t="s">
        <v>78</v>
      </c>
      <c r="D20" s="20">
        <v>924000</v>
      </c>
      <c r="E20" s="21">
        <v>250000</v>
      </c>
      <c r="F20" s="5">
        <v>35</v>
      </c>
      <c r="G20" s="5">
        <v>10</v>
      </c>
      <c r="H20" s="5">
        <v>14</v>
      </c>
      <c r="I20" s="5">
        <v>5</v>
      </c>
      <c r="J20" s="5">
        <v>8</v>
      </c>
      <c r="K20" s="5">
        <v>8</v>
      </c>
      <c r="L20" s="5">
        <v>4</v>
      </c>
      <c r="M20" s="5">
        <f t="shared" si="0"/>
        <v>84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</row>
    <row r="21" spans="1:75" s="4" customFormat="1" ht="12.75" customHeight="1" x14ac:dyDescent="0.2">
      <c r="A21" s="13" t="s">
        <v>47</v>
      </c>
      <c r="B21" s="19" t="s">
        <v>111</v>
      </c>
      <c r="C21" s="13" t="s">
        <v>79</v>
      </c>
      <c r="D21" s="20">
        <v>14000000</v>
      </c>
      <c r="E21" s="21">
        <v>2300000</v>
      </c>
      <c r="F21" s="5">
        <v>35</v>
      </c>
      <c r="G21" s="5">
        <v>12</v>
      </c>
      <c r="H21" s="5">
        <v>14</v>
      </c>
      <c r="I21" s="5">
        <v>4</v>
      </c>
      <c r="J21" s="5">
        <v>8</v>
      </c>
      <c r="K21" s="5">
        <v>8</v>
      </c>
      <c r="L21" s="5">
        <v>4</v>
      </c>
      <c r="M21" s="5">
        <f t="shared" si="0"/>
        <v>85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</row>
    <row r="22" spans="1:75" s="4" customFormat="1" x14ac:dyDescent="0.2">
      <c r="A22" s="13" t="s">
        <v>48</v>
      </c>
      <c r="B22" s="19" t="s">
        <v>112</v>
      </c>
      <c r="C22" s="13" t="s">
        <v>80</v>
      </c>
      <c r="D22" s="20">
        <v>10715000</v>
      </c>
      <c r="E22" s="21">
        <v>1260000</v>
      </c>
      <c r="F22" s="5">
        <v>35</v>
      </c>
      <c r="G22" s="5">
        <v>12</v>
      </c>
      <c r="H22" s="5">
        <v>12</v>
      </c>
      <c r="I22" s="5">
        <v>4</v>
      </c>
      <c r="J22" s="5">
        <v>8</v>
      </c>
      <c r="K22" s="5">
        <v>8</v>
      </c>
      <c r="L22" s="5">
        <v>4</v>
      </c>
      <c r="M22" s="5">
        <f t="shared" si="0"/>
        <v>83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</row>
    <row r="23" spans="1:75" s="4" customFormat="1" ht="12.75" customHeight="1" x14ac:dyDescent="0.2">
      <c r="A23" s="13" t="s">
        <v>49</v>
      </c>
      <c r="B23" s="19" t="s">
        <v>113</v>
      </c>
      <c r="C23" s="17" t="s">
        <v>81</v>
      </c>
      <c r="D23" s="20">
        <v>7250000</v>
      </c>
      <c r="E23" s="21">
        <v>2000000</v>
      </c>
      <c r="F23" s="5">
        <v>20</v>
      </c>
      <c r="G23" s="5">
        <v>10</v>
      </c>
      <c r="H23" s="5">
        <v>12</v>
      </c>
      <c r="I23" s="5">
        <v>3</v>
      </c>
      <c r="J23" s="5">
        <v>7</v>
      </c>
      <c r="K23" s="5">
        <v>7</v>
      </c>
      <c r="L23" s="5">
        <v>3</v>
      </c>
      <c r="M23" s="5">
        <f t="shared" si="0"/>
        <v>62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</row>
    <row r="24" spans="1:75" s="4" customFormat="1" ht="12.75" customHeight="1" x14ac:dyDescent="0.2">
      <c r="A24" s="14" t="s">
        <v>50</v>
      </c>
      <c r="B24" s="19" t="s">
        <v>114</v>
      </c>
      <c r="C24" s="14" t="s">
        <v>82</v>
      </c>
      <c r="D24" s="20">
        <v>19320000</v>
      </c>
      <c r="E24" s="21">
        <v>2800000</v>
      </c>
      <c r="F24" s="5">
        <v>35</v>
      </c>
      <c r="G24" s="5">
        <v>14</v>
      </c>
      <c r="H24" s="5">
        <v>12</v>
      </c>
      <c r="I24" s="5">
        <v>4</v>
      </c>
      <c r="J24" s="5">
        <v>7</v>
      </c>
      <c r="K24" s="5">
        <v>7</v>
      </c>
      <c r="L24" s="5">
        <v>4</v>
      </c>
      <c r="M24" s="5">
        <f t="shared" si="0"/>
        <v>83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</row>
    <row r="25" spans="1:75" s="4" customFormat="1" ht="13.5" customHeight="1" x14ac:dyDescent="0.2">
      <c r="A25" s="13" t="s">
        <v>51</v>
      </c>
      <c r="B25" s="19" t="s">
        <v>115</v>
      </c>
      <c r="C25" s="13" t="s">
        <v>83</v>
      </c>
      <c r="D25" s="20">
        <v>415000</v>
      </c>
      <c r="E25" s="21">
        <v>110000</v>
      </c>
      <c r="F25" s="5">
        <v>25</v>
      </c>
      <c r="G25" s="5">
        <v>10</v>
      </c>
      <c r="H25" s="5">
        <v>10</v>
      </c>
      <c r="I25" s="5">
        <v>4</v>
      </c>
      <c r="J25" s="5">
        <v>6</v>
      </c>
      <c r="K25" s="5">
        <v>6</v>
      </c>
      <c r="L25" s="5">
        <v>3</v>
      </c>
      <c r="M25" s="5">
        <f t="shared" si="0"/>
        <v>64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</row>
    <row r="26" spans="1:75" s="4" customFormat="1" ht="12.75" customHeight="1" x14ac:dyDescent="0.2">
      <c r="A26" s="13" t="s">
        <v>52</v>
      </c>
      <c r="B26" s="19" t="s">
        <v>116</v>
      </c>
      <c r="C26" s="13" t="s">
        <v>84</v>
      </c>
      <c r="D26" s="20">
        <v>1090830</v>
      </c>
      <c r="E26" s="21">
        <v>250000</v>
      </c>
      <c r="F26" s="5">
        <v>35</v>
      </c>
      <c r="G26" s="5">
        <v>10</v>
      </c>
      <c r="H26" s="5">
        <v>10</v>
      </c>
      <c r="I26" s="5">
        <v>4</v>
      </c>
      <c r="J26" s="5">
        <v>6</v>
      </c>
      <c r="K26" s="5">
        <v>6</v>
      </c>
      <c r="L26" s="5">
        <v>4</v>
      </c>
      <c r="M26" s="5">
        <f t="shared" si="0"/>
        <v>75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</row>
    <row r="27" spans="1:75" s="4" customFormat="1" ht="12.75" customHeight="1" x14ac:dyDescent="0.2">
      <c r="A27" s="14" t="s">
        <v>53</v>
      </c>
      <c r="B27" s="19" t="s">
        <v>117</v>
      </c>
      <c r="C27" s="14" t="s">
        <v>85</v>
      </c>
      <c r="D27" s="20">
        <v>670000</v>
      </c>
      <c r="E27" s="21">
        <v>250000</v>
      </c>
      <c r="F27" s="5">
        <v>30</v>
      </c>
      <c r="G27" s="5">
        <v>12</v>
      </c>
      <c r="H27" s="5">
        <v>10</v>
      </c>
      <c r="I27" s="5">
        <v>4</v>
      </c>
      <c r="J27" s="5">
        <v>6</v>
      </c>
      <c r="K27" s="5">
        <v>6</v>
      </c>
      <c r="L27" s="5">
        <v>4</v>
      </c>
      <c r="M27" s="5">
        <f t="shared" si="0"/>
        <v>72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</row>
    <row r="28" spans="1:75" s="4" customFormat="1" ht="12.75" customHeight="1" x14ac:dyDescent="0.2">
      <c r="A28" s="13" t="s">
        <v>54</v>
      </c>
      <c r="B28" s="19" t="s">
        <v>118</v>
      </c>
      <c r="C28" s="13" t="s">
        <v>86</v>
      </c>
      <c r="D28" s="20">
        <v>3075000</v>
      </c>
      <c r="E28" s="21">
        <v>1200000</v>
      </c>
      <c r="F28" s="5">
        <v>30</v>
      </c>
      <c r="G28" s="5">
        <v>10</v>
      </c>
      <c r="H28" s="5">
        <v>8</v>
      </c>
      <c r="I28" s="5">
        <v>4</v>
      </c>
      <c r="J28" s="5">
        <v>6</v>
      </c>
      <c r="K28" s="5">
        <v>6</v>
      </c>
      <c r="L28" s="5">
        <v>4</v>
      </c>
      <c r="M28" s="5">
        <f t="shared" si="0"/>
        <v>68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</row>
    <row r="29" spans="1:75" s="4" customFormat="1" ht="12.75" customHeight="1" x14ac:dyDescent="0.2">
      <c r="A29" s="14" t="s">
        <v>55</v>
      </c>
      <c r="B29" s="19" t="s">
        <v>119</v>
      </c>
      <c r="C29" s="14" t="s">
        <v>87</v>
      </c>
      <c r="D29" s="20">
        <v>4795000</v>
      </c>
      <c r="E29" s="21">
        <v>2000000</v>
      </c>
      <c r="F29" s="5">
        <v>35</v>
      </c>
      <c r="G29" s="5">
        <v>12</v>
      </c>
      <c r="H29" s="5">
        <v>8</v>
      </c>
      <c r="I29" s="5">
        <v>4</v>
      </c>
      <c r="J29" s="5">
        <v>6</v>
      </c>
      <c r="K29" s="5">
        <v>6</v>
      </c>
      <c r="L29" s="5">
        <v>5</v>
      </c>
      <c r="M29" s="5">
        <f t="shared" si="0"/>
        <v>76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</row>
    <row r="30" spans="1:75" s="4" customFormat="1" x14ac:dyDescent="0.2">
      <c r="A30" s="14" t="s">
        <v>56</v>
      </c>
      <c r="B30" s="19" t="s">
        <v>120</v>
      </c>
      <c r="C30" s="14" t="s">
        <v>88</v>
      </c>
      <c r="D30" s="20">
        <v>25156000</v>
      </c>
      <c r="E30" s="21">
        <v>4000000</v>
      </c>
      <c r="F30" s="5">
        <v>40</v>
      </c>
      <c r="G30" s="5">
        <v>12</v>
      </c>
      <c r="H30" s="5">
        <v>12</v>
      </c>
      <c r="I30" s="5">
        <v>4</v>
      </c>
      <c r="J30" s="5">
        <v>6</v>
      </c>
      <c r="K30" s="5">
        <v>6</v>
      </c>
      <c r="L30" s="5">
        <v>5</v>
      </c>
      <c r="M30" s="5">
        <f t="shared" si="0"/>
        <v>85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</row>
    <row r="31" spans="1:75" s="4" customFormat="1" ht="12.75" customHeight="1" x14ac:dyDescent="0.2">
      <c r="A31" s="14" t="s">
        <v>57</v>
      </c>
      <c r="B31" s="19" t="s">
        <v>121</v>
      </c>
      <c r="C31" s="14" t="s">
        <v>89</v>
      </c>
      <c r="D31" s="20">
        <v>3670000</v>
      </c>
      <c r="E31" s="21">
        <v>1000000</v>
      </c>
      <c r="F31" s="5">
        <v>30</v>
      </c>
      <c r="G31" s="5">
        <v>10</v>
      </c>
      <c r="H31" s="5">
        <v>10</v>
      </c>
      <c r="I31" s="5">
        <v>5</v>
      </c>
      <c r="J31" s="5">
        <v>4</v>
      </c>
      <c r="K31" s="5">
        <v>4</v>
      </c>
      <c r="L31" s="5">
        <v>4</v>
      </c>
      <c r="M31" s="5">
        <f t="shared" si="0"/>
        <v>67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</row>
    <row r="32" spans="1:75" s="4" customFormat="1" ht="12.75" customHeight="1" x14ac:dyDescent="0.2">
      <c r="A32" s="14" t="s">
        <v>58</v>
      </c>
      <c r="B32" s="19" t="s">
        <v>122</v>
      </c>
      <c r="C32" s="14" t="s">
        <v>90</v>
      </c>
      <c r="D32" s="20">
        <v>55122800</v>
      </c>
      <c r="E32" s="21">
        <v>3000000</v>
      </c>
      <c r="F32" s="5">
        <v>35</v>
      </c>
      <c r="G32" s="5">
        <v>12</v>
      </c>
      <c r="H32" s="5">
        <v>12</v>
      </c>
      <c r="I32" s="5">
        <v>5</v>
      </c>
      <c r="J32" s="5">
        <v>5</v>
      </c>
      <c r="K32" s="5">
        <v>5</v>
      </c>
      <c r="L32" s="5">
        <v>5</v>
      </c>
      <c r="M32" s="5">
        <f t="shared" si="0"/>
        <v>79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</row>
    <row r="33" spans="1:75" s="4" customFormat="1" ht="12.75" customHeight="1" x14ac:dyDescent="0.2">
      <c r="A33" s="14" t="s">
        <v>59</v>
      </c>
      <c r="B33" s="19" t="s">
        <v>123</v>
      </c>
      <c r="C33" s="15" t="s">
        <v>91</v>
      </c>
      <c r="D33" s="20">
        <v>2660000</v>
      </c>
      <c r="E33" s="21">
        <v>600000</v>
      </c>
      <c r="F33" s="5">
        <v>40</v>
      </c>
      <c r="G33" s="5">
        <v>12</v>
      </c>
      <c r="H33" s="5">
        <v>12</v>
      </c>
      <c r="I33" s="5">
        <v>5</v>
      </c>
      <c r="J33" s="5">
        <v>5</v>
      </c>
      <c r="K33" s="5">
        <v>5</v>
      </c>
      <c r="L33" s="5">
        <v>5</v>
      </c>
      <c r="M33" s="5">
        <f t="shared" si="0"/>
        <v>84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</row>
    <row r="34" spans="1:75" s="4" customFormat="1" ht="12.75" customHeight="1" x14ac:dyDescent="0.2">
      <c r="A34" s="13" t="s">
        <v>60</v>
      </c>
      <c r="B34" s="19" t="s">
        <v>124</v>
      </c>
      <c r="C34" s="13" t="s">
        <v>92</v>
      </c>
      <c r="D34" s="20">
        <v>758951</v>
      </c>
      <c r="E34" s="21">
        <v>200000</v>
      </c>
      <c r="F34" s="5">
        <v>30</v>
      </c>
      <c r="G34" s="5">
        <v>10</v>
      </c>
      <c r="H34" s="5">
        <v>10</v>
      </c>
      <c r="I34" s="5">
        <v>5</v>
      </c>
      <c r="J34" s="5">
        <v>5</v>
      </c>
      <c r="K34" s="5">
        <v>5</v>
      </c>
      <c r="L34" s="5">
        <v>5</v>
      </c>
      <c r="M34" s="5">
        <f t="shared" si="0"/>
        <v>70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</row>
    <row r="35" spans="1:75" s="4" customFormat="1" x14ac:dyDescent="0.2">
      <c r="A35" s="14" t="s">
        <v>61</v>
      </c>
      <c r="B35" s="19" t="s">
        <v>125</v>
      </c>
      <c r="C35" s="14" t="s">
        <v>93</v>
      </c>
      <c r="D35" s="20">
        <v>2632058</v>
      </c>
      <c r="E35" s="21">
        <v>550000</v>
      </c>
      <c r="F35" s="5">
        <v>30</v>
      </c>
      <c r="G35" s="5">
        <v>11</v>
      </c>
      <c r="H35" s="5">
        <v>11</v>
      </c>
      <c r="I35" s="5">
        <v>5</v>
      </c>
      <c r="J35" s="5">
        <v>5</v>
      </c>
      <c r="K35" s="5">
        <v>5</v>
      </c>
      <c r="L35" s="5">
        <v>5</v>
      </c>
      <c r="M35" s="5">
        <f t="shared" si="0"/>
        <v>72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</row>
    <row r="36" spans="1:75" s="4" customFormat="1" ht="12.75" customHeight="1" x14ac:dyDescent="0.2">
      <c r="A36" s="14" t="s">
        <v>62</v>
      </c>
      <c r="B36" s="19" t="s">
        <v>126</v>
      </c>
      <c r="C36" s="14" t="s">
        <v>94</v>
      </c>
      <c r="D36" s="20">
        <v>3475000</v>
      </c>
      <c r="E36" s="21">
        <v>500000</v>
      </c>
      <c r="F36" s="5">
        <v>25</v>
      </c>
      <c r="G36" s="5">
        <v>10</v>
      </c>
      <c r="H36" s="5">
        <v>10</v>
      </c>
      <c r="I36" s="5">
        <v>4</v>
      </c>
      <c r="J36" s="5">
        <v>6</v>
      </c>
      <c r="K36" s="5">
        <v>6</v>
      </c>
      <c r="L36" s="5">
        <v>4</v>
      </c>
      <c r="M36" s="5">
        <f t="shared" si="0"/>
        <v>65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</row>
    <row r="37" spans="1:75" s="4" customFormat="1" ht="12.75" customHeight="1" x14ac:dyDescent="0.2">
      <c r="A37" s="14" t="s">
        <v>63</v>
      </c>
      <c r="B37" s="19" t="s">
        <v>127</v>
      </c>
      <c r="C37" s="14" t="s">
        <v>95</v>
      </c>
      <c r="D37" s="20">
        <v>1990000</v>
      </c>
      <c r="E37" s="21">
        <v>500000</v>
      </c>
      <c r="F37" s="5">
        <v>35</v>
      </c>
      <c r="G37" s="5">
        <v>12</v>
      </c>
      <c r="H37" s="5">
        <v>12</v>
      </c>
      <c r="I37" s="5">
        <v>4</v>
      </c>
      <c r="J37" s="5">
        <v>6</v>
      </c>
      <c r="K37" s="5">
        <v>6</v>
      </c>
      <c r="L37" s="5">
        <v>5</v>
      </c>
      <c r="M37" s="5">
        <f t="shared" si="0"/>
        <v>80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</row>
    <row r="38" spans="1:75" s="4" customFormat="1" ht="12.75" customHeight="1" x14ac:dyDescent="0.2">
      <c r="A38" s="14" t="s">
        <v>64</v>
      </c>
      <c r="B38" s="19" t="s">
        <v>128</v>
      </c>
      <c r="C38" s="14" t="s">
        <v>96</v>
      </c>
      <c r="D38" s="20">
        <v>35615000</v>
      </c>
      <c r="E38" s="21">
        <v>7900000</v>
      </c>
      <c r="F38" s="5">
        <v>35</v>
      </c>
      <c r="G38" s="5">
        <v>12</v>
      </c>
      <c r="H38" s="5">
        <v>12</v>
      </c>
      <c r="I38" s="5">
        <v>5</v>
      </c>
      <c r="J38" s="5">
        <v>6</v>
      </c>
      <c r="K38" s="5">
        <v>6</v>
      </c>
      <c r="L38" s="5">
        <v>5</v>
      </c>
      <c r="M38" s="5">
        <f t="shared" si="0"/>
        <v>81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</row>
    <row r="39" spans="1:75" s="4" customFormat="1" ht="12.75" customHeight="1" x14ac:dyDescent="0.2">
      <c r="A39" s="14" t="s">
        <v>65</v>
      </c>
      <c r="B39" s="19" t="s">
        <v>129</v>
      </c>
      <c r="C39" s="14" t="s">
        <v>97</v>
      </c>
      <c r="D39" s="20">
        <v>1474500</v>
      </c>
      <c r="E39" s="21">
        <v>500000</v>
      </c>
      <c r="F39" s="5">
        <v>30</v>
      </c>
      <c r="G39" s="5">
        <v>10</v>
      </c>
      <c r="H39" s="5">
        <v>10</v>
      </c>
      <c r="I39" s="5">
        <v>5</v>
      </c>
      <c r="J39" s="5">
        <v>5</v>
      </c>
      <c r="K39" s="5">
        <v>5</v>
      </c>
      <c r="L39" s="5">
        <v>4</v>
      </c>
      <c r="M39" s="5">
        <f t="shared" si="0"/>
        <v>69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</row>
    <row r="40" spans="1:75" s="4" customFormat="1" ht="12.75" customHeight="1" x14ac:dyDescent="0.2">
      <c r="A40" s="14" t="s">
        <v>66</v>
      </c>
      <c r="B40" s="19" t="s">
        <v>130</v>
      </c>
      <c r="C40" s="14" t="s">
        <v>98</v>
      </c>
      <c r="D40" s="20">
        <v>2341000</v>
      </c>
      <c r="E40" s="21">
        <v>1300000</v>
      </c>
      <c r="F40" s="5">
        <v>35</v>
      </c>
      <c r="G40" s="5">
        <v>12</v>
      </c>
      <c r="H40" s="5">
        <v>14</v>
      </c>
      <c r="I40" s="5">
        <v>5</v>
      </c>
      <c r="J40" s="5">
        <v>5</v>
      </c>
      <c r="K40" s="5">
        <v>5</v>
      </c>
      <c r="L40" s="5">
        <v>4</v>
      </c>
      <c r="M40" s="5">
        <f t="shared" si="0"/>
        <v>80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</row>
    <row r="41" spans="1:75" s="4" customFormat="1" ht="12.75" customHeight="1" x14ac:dyDescent="0.2">
      <c r="A41" s="13" t="s">
        <v>67</v>
      </c>
      <c r="B41" s="19" t="s">
        <v>131</v>
      </c>
      <c r="C41" s="13" t="s">
        <v>99</v>
      </c>
      <c r="D41" s="20">
        <v>2383800</v>
      </c>
      <c r="E41" s="21">
        <v>750000</v>
      </c>
      <c r="F41" s="5">
        <v>35</v>
      </c>
      <c r="G41" s="5">
        <v>12</v>
      </c>
      <c r="H41" s="5">
        <v>12</v>
      </c>
      <c r="I41" s="5">
        <v>5</v>
      </c>
      <c r="J41" s="5">
        <v>5</v>
      </c>
      <c r="K41" s="5">
        <v>6</v>
      </c>
      <c r="L41" s="5">
        <v>4</v>
      </c>
      <c r="M41" s="5">
        <f t="shared" si="0"/>
        <v>79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</row>
    <row r="42" spans="1:75" s="4" customFormat="1" ht="12.75" customHeight="1" x14ac:dyDescent="0.2">
      <c r="A42" s="14" t="s">
        <v>68</v>
      </c>
      <c r="B42" s="19" t="s">
        <v>132</v>
      </c>
      <c r="C42" s="14" t="s">
        <v>100</v>
      </c>
      <c r="D42" s="20">
        <v>3368000</v>
      </c>
      <c r="E42" s="21">
        <v>1400000</v>
      </c>
      <c r="F42" s="5">
        <v>35</v>
      </c>
      <c r="G42" s="5">
        <v>11</v>
      </c>
      <c r="H42" s="5">
        <v>11</v>
      </c>
      <c r="I42" s="5">
        <v>5</v>
      </c>
      <c r="J42" s="5">
        <v>7</v>
      </c>
      <c r="K42" s="5">
        <v>7</v>
      </c>
      <c r="L42" s="5">
        <v>4</v>
      </c>
      <c r="M42" s="5">
        <f t="shared" si="0"/>
        <v>80</v>
      </c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</row>
    <row r="43" spans="1:75" s="4" customFormat="1" x14ac:dyDescent="0.2">
      <c r="A43" s="14" t="s">
        <v>69</v>
      </c>
      <c r="B43" s="19" t="s">
        <v>133</v>
      </c>
      <c r="C43" s="14" t="s">
        <v>101</v>
      </c>
      <c r="D43" s="20">
        <v>23380000</v>
      </c>
      <c r="E43" s="21">
        <v>4500000</v>
      </c>
      <c r="F43" s="5">
        <v>35</v>
      </c>
      <c r="G43" s="5">
        <v>14</v>
      </c>
      <c r="H43" s="5">
        <v>14</v>
      </c>
      <c r="I43" s="5">
        <v>5</v>
      </c>
      <c r="J43" s="5">
        <v>7</v>
      </c>
      <c r="K43" s="5">
        <v>7</v>
      </c>
      <c r="L43" s="5">
        <v>5</v>
      </c>
      <c r="M43" s="5">
        <f t="shared" si="0"/>
        <v>87</v>
      </c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</row>
    <row r="44" spans="1:75" s="4" customFormat="1" ht="12.75" customHeight="1" x14ac:dyDescent="0.2">
      <c r="A44" s="14" t="s">
        <v>70</v>
      </c>
      <c r="B44" s="19" t="s">
        <v>134</v>
      </c>
      <c r="C44" s="14" t="s">
        <v>102</v>
      </c>
      <c r="D44" s="20">
        <v>2130000</v>
      </c>
      <c r="E44" s="21">
        <v>590000</v>
      </c>
      <c r="F44" s="5">
        <v>30</v>
      </c>
      <c r="G44" s="5">
        <v>11</v>
      </c>
      <c r="H44" s="5">
        <v>12</v>
      </c>
      <c r="I44" s="5">
        <v>5</v>
      </c>
      <c r="J44" s="5">
        <v>6</v>
      </c>
      <c r="K44" s="5">
        <v>6</v>
      </c>
      <c r="L44" s="5">
        <v>4</v>
      </c>
      <c r="M44" s="5">
        <f t="shared" si="0"/>
        <v>74</v>
      </c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</row>
    <row r="45" spans="1:75" s="4" customFormat="1" ht="12.75" customHeight="1" x14ac:dyDescent="0.2">
      <c r="A45" s="14" t="s">
        <v>71</v>
      </c>
      <c r="B45" s="19" t="s">
        <v>135</v>
      </c>
      <c r="C45" s="14" t="s">
        <v>103</v>
      </c>
      <c r="D45" s="20">
        <v>1124500</v>
      </c>
      <c r="E45" s="21">
        <v>475000</v>
      </c>
      <c r="F45" s="5">
        <v>25</v>
      </c>
      <c r="G45" s="5">
        <v>10</v>
      </c>
      <c r="H45" s="5">
        <v>10</v>
      </c>
      <c r="I45" s="5">
        <v>5</v>
      </c>
      <c r="J45" s="5">
        <v>6</v>
      </c>
      <c r="K45" s="5">
        <v>6</v>
      </c>
      <c r="L45" s="5">
        <v>4</v>
      </c>
      <c r="M45" s="5">
        <f t="shared" si="0"/>
        <v>66</v>
      </c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</row>
    <row r="46" spans="1:75" s="4" customFormat="1" ht="12.75" customHeight="1" x14ac:dyDescent="0.2">
      <c r="A46" s="14" t="s">
        <v>72</v>
      </c>
      <c r="B46" s="19" t="s">
        <v>135</v>
      </c>
      <c r="C46" s="14" t="s">
        <v>104</v>
      </c>
      <c r="D46" s="20">
        <v>999500</v>
      </c>
      <c r="E46" s="21">
        <v>455000</v>
      </c>
      <c r="F46" s="5">
        <v>28</v>
      </c>
      <c r="G46" s="5">
        <v>12</v>
      </c>
      <c r="H46" s="5">
        <v>12</v>
      </c>
      <c r="I46" s="5">
        <v>5</v>
      </c>
      <c r="J46" s="5">
        <v>5</v>
      </c>
      <c r="K46" s="5">
        <v>5</v>
      </c>
      <c r="L46" s="5">
        <v>5</v>
      </c>
      <c r="M46" s="5">
        <f t="shared" si="0"/>
        <v>72</v>
      </c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</row>
    <row r="47" spans="1:75" s="4" customFormat="1" ht="12.75" customHeight="1" x14ac:dyDescent="0.2">
      <c r="A47" s="14" t="s">
        <v>73</v>
      </c>
      <c r="B47" s="19" t="s">
        <v>136</v>
      </c>
      <c r="C47" s="14" t="s">
        <v>105</v>
      </c>
      <c r="D47" s="20">
        <v>10670000</v>
      </c>
      <c r="E47" s="21">
        <v>1500000</v>
      </c>
      <c r="F47" s="5">
        <v>35</v>
      </c>
      <c r="G47" s="5">
        <v>10</v>
      </c>
      <c r="H47" s="5">
        <v>10</v>
      </c>
      <c r="I47" s="5">
        <v>5</v>
      </c>
      <c r="J47" s="5">
        <v>8</v>
      </c>
      <c r="K47" s="5">
        <v>5</v>
      </c>
      <c r="L47" s="5">
        <v>5</v>
      </c>
      <c r="M47" s="5">
        <f t="shared" si="0"/>
        <v>78</v>
      </c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</row>
    <row r="48" spans="1:75" s="4" customFormat="1" ht="12.75" customHeight="1" x14ac:dyDescent="0.2">
      <c r="A48" s="13" t="s">
        <v>74</v>
      </c>
      <c r="B48" s="19" t="s">
        <v>137</v>
      </c>
      <c r="C48" s="13" t="s">
        <v>106</v>
      </c>
      <c r="D48" s="20">
        <v>3595000</v>
      </c>
      <c r="E48" s="21">
        <v>500000</v>
      </c>
      <c r="F48" s="5">
        <v>25</v>
      </c>
      <c r="G48" s="5">
        <v>10</v>
      </c>
      <c r="H48" s="5">
        <v>10</v>
      </c>
      <c r="I48" s="5">
        <v>5</v>
      </c>
      <c r="J48" s="5">
        <v>10</v>
      </c>
      <c r="K48" s="5">
        <v>5</v>
      </c>
      <c r="L48" s="5">
        <v>4</v>
      </c>
      <c r="M48" s="5">
        <f t="shared" si="0"/>
        <v>69</v>
      </c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</row>
    <row r="49" spans="4:5" x14ac:dyDescent="0.3">
      <c r="D49" s="10">
        <f>SUM(D17:D48)</f>
        <v>257930639</v>
      </c>
      <c r="E49" s="10">
        <f>SUM(E17:E48)</f>
        <v>44240000</v>
      </c>
    </row>
    <row r="50" spans="4:5" x14ac:dyDescent="0.3">
      <c r="E50" s="6"/>
    </row>
  </sheetData>
  <mergeCells count="13">
    <mergeCell ref="K14:K15"/>
    <mergeCell ref="L14:L15"/>
    <mergeCell ref="M14:M15"/>
    <mergeCell ref="F14:F15"/>
    <mergeCell ref="G14:G15"/>
    <mergeCell ref="H14:H15"/>
    <mergeCell ref="I14:I15"/>
    <mergeCell ref="J14:J15"/>
    <mergeCell ref="A14:A16"/>
    <mergeCell ref="B14:B16"/>
    <mergeCell ref="C14:C16"/>
    <mergeCell ref="D14:D16"/>
    <mergeCell ref="E14:E16"/>
  </mergeCells>
  <dataValidations count="4">
    <dataValidation type="whole" operator="lessThanOrEqual" allowBlank="1" showInputMessage="1" showErrorMessage="1" error="Max. 40 bodů" sqref="F17:F48" xr:uid="{05AD4F79-D7BA-455A-98C6-37AEAAA28984}">
      <formula1>40</formula1>
    </dataValidation>
    <dataValidation type="whole" operator="lessThanOrEqual" allowBlank="1" showInputMessage="1" showErrorMessage="1" error="Max. 15 bodů" sqref="G17:H48" xr:uid="{D1F9A8D1-2F93-4EBC-B33F-15DA072E13CD}">
      <formula1>15</formula1>
    </dataValidation>
    <dataValidation type="whole" operator="lessThanOrEqual" allowBlank="1" showInputMessage="1" showErrorMessage="1" error="Max. 5 bodů" sqref="I17:I48 L17:L48" xr:uid="{07175F3A-5D13-4C8D-8308-12A2DC3C5713}">
      <formula1>5</formula1>
    </dataValidation>
    <dataValidation type="whole" operator="lessThanOrEqual" allowBlank="1" showInputMessage="1" showErrorMessage="1" error="Max. 10 bodů" sqref="J17:K48" xr:uid="{6234048C-E875-4936-9F38-8D74B98E07DB}">
      <formula1>10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DE3D4-41D6-42D5-8662-3F70D5901169}">
  <dimension ref="A1:BW50"/>
  <sheetViews>
    <sheetView zoomScale="80" zoomScaleNormal="80" workbookViewId="0"/>
  </sheetViews>
  <sheetFormatPr defaultColWidth="9.21875" defaultRowHeight="12" x14ac:dyDescent="0.3"/>
  <cols>
    <col min="1" max="1" width="11.77734375" style="2" customWidth="1"/>
    <col min="2" max="2" width="30" style="2" bestFit="1" customWidth="1"/>
    <col min="3" max="3" width="43.77734375" style="2" customWidth="1"/>
    <col min="4" max="4" width="15.5546875" style="2" customWidth="1"/>
    <col min="5" max="5" width="15" style="2" customWidth="1"/>
    <col min="6" max="6" width="9.77734375" style="2" customWidth="1"/>
    <col min="7" max="16384" width="9.21875" style="2"/>
  </cols>
  <sheetData>
    <row r="1" spans="1:13" ht="38.25" customHeight="1" x14ac:dyDescent="0.3">
      <c r="A1" s="1" t="s">
        <v>38</v>
      </c>
    </row>
    <row r="2" spans="1:13" ht="12.6" x14ac:dyDescent="0.3">
      <c r="A2" s="3" t="s">
        <v>39</v>
      </c>
      <c r="D2" s="3" t="s">
        <v>21</v>
      </c>
    </row>
    <row r="3" spans="1:13" ht="12.6" x14ac:dyDescent="0.3">
      <c r="A3" s="3" t="s">
        <v>36</v>
      </c>
      <c r="D3" s="2" t="s">
        <v>27</v>
      </c>
    </row>
    <row r="4" spans="1:13" ht="12.6" x14ac:dyDescent="0.3">
      <c r="A4" s="3" t="s">
        <v>40</v>
      </c>
      <c r="D4" s="2" t="s">
        <v>26</v>
      </c>
    </row>
    <row r="5" spans="1:13" ht="12.6" x14ac:dyDescent="0.3">
      <c r="A5" s="3" t="s">
        <v>35</v>
      </c>
      <c r="D5" s="2" t="s">
        <v>28</v>
      </c>
    </row>
    <row r="6" spans="1:13" ht="12.6" x14ac:dyDescent="0.3">
      <c r="A6" s="3" t="s">
        <v>41</v>
      </c>
    </row>
    <row r="7" spans="1:13" ht="12.6" x14ac:dyDescent="0.3">
      <c r="A7" s="9" t="s">
        <v>37</v>
      </c>
      <c r="D7" s="3" t="s">
        <v>22</v>
      </c>
    </row>
    <row r="8" spans="1:13" x14ac:dyDescent="0.3">
      <c r="D8" s="2" t="s">
        <v>29</v>
      </c>
    </row>
    <row r="9" spans="1:13" x14ac:dyDescent="0.3">
      <c r="D9" s="2" t="s">
        <v>30</v>
      </c>
    </row>
    <row r="10" spans="1:13" x14ac:dyDescent="0.3">
      <c r="D10" s="2" t="s">
        <v>31</v>
      </c>
    </row>
    <row r="11" spans="1:13" x14ac:dyDescent="0.3">
      <c r="D11" s="2" t="s">
        <v>32</v>
      </c>
    </row>
    <row r="12" spans="1:13" x14ac:dyDescent="0.3">
      <c r="D12" s="2" t="s">
        <v>33</v>
      </c>
    </row>
    <row r="13" spans="1:13" ht="12.6" x14ac:dyDescent="0.3">
      <c r="A13" s="3"/>
    </row>
    <row r="14" spans="1:13" ht="26.55" customHeight="1" x14ac:dyDescent="0.3">
      <c r="A14" s="33" t="s">
        <v>0</v>
      </c>
      <c r="B14" s="33" t="s">
        <v>1</v>
      </c>
      <c r="C14" s="33" t="s">
        <v>16</v>
      </c>
      <c r="D14" s="33" t="s">
        <v>13</v>
      </c>
      <c r="E14" s="36" t="s">
        <v>2</v>
      </c>
      <c r="F14" s="33" t="s">
        <v>42</v>
      </c>
      <c r="G14" s="33" t="s">
        <v>14</v>
      </c>
      <c r="H14" s="33" t="s">
        <v>15</v>
      </c>
      <c r="I14" s="33" t="s">
        <v>24</v>
      </c>
      <c r="J14" s="33" t="s">
        <v>25</v>
      </c>
      <c r="K14" s="33" t="s">
        <v>34</v>
      </c>
      <c r="L14" s="33" t="s">
        <v>3</v>
      </c>
      <c r="M14" s="33" t="s">
        <v>4</v>
      </c>
    </row>
    <row r="15" spans="1:13" ht="59.55" customHeight="1" x14ac:dyDescent="0.3">
      <c r="A15" s="35"/>
      <c r="B15" s="35"/>
      <c r="C15" s="35"/>
      <c r="D15" s="35"/>
      <c r="E15" s="37"/>
      <c r="F15" s="34"/>
      <c r="G15" s="34"/>
      <c r="H15" s="34"/>
      <c r="I15" s="34"/>
      <c r="J15" s="34"/>
      <c r="K15" s="34"/>
      <c r="L15" s="34"/>
      <c r="M15" s="34"/>
    </row>
    <row r="16" spans="1:13" ht="28.95" customHeight="1" x14ac:dyDescent="0.3">
      <c r="A16" s="34"/>
      <c r="B16" s="34"/>
      <c r="C16" s="34"/>
      <c r="D16" s="34"/>
      <c r="E16" s="38"/>
      <c r="F16" s="8" t="s">
        <v>23</v>
      </c>
      <c r="G16" s="8" t="s">
        <v>18</v>
      </c>
      <c r="H16" s="8" t="s">
        <v>18</v>
      </c>
      <c r="I16" s="8" t="s">
        <v>19</v>
      </c>
      <c r="J16" s="8" t="s">
        <v>20</v>
      </c>
      <c r="K16" s="8" t="s">
        <v>20</v>
      </c>
      <c r="L16" s="8" t="s">
        <v>19</v>
      </c>
      <c r="M16" s="8"/>
    </row>
    <row r="17" spans="1:75" s="4" customFormat="1" ht="12.75" customHeight="1" x14ac:dyDescent="0.2">
      <c r="A17" s="13" t="s">
        <v>43</v>
      </c>
      <c r="B17" s="18" t="s">
        <v>107</v>
      </c>
      <c r="C17" s="13" t="s">
        <v>75</v>
      </c>
      <c r="D17" s="20">
        <v>7929000</v>
      </c>
      <c r="E17" s="21">
        <v>800000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f>SUM(F17:L17)</f>
        <v>0</v>
      </c>
      <c r="N17" s="2" t="s">
        <v>148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</row>
    <row r="18" spans="1:75" s="4" customFormat="1" ht="12.75" customHeight="1" x14ac:dyDescent="0.2">
      <c r="A18" s="14" t="s">
        <v>44</v>
      </c>
      <c r="B18" s="16" t="s">
        <v>108</v>
      </c>
      <c r="C18" s="15" t="s">
        <v>76</v>
      </c>
      <c r="D18" s="20">
        <v>3460200</v>
      </c>
      <c r="E18" s="21">
        <v>400000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f t="shared" ref="M18:M48" si="0">SUM(F18:L18)</f>
        <v>0</v>
      </c>
      <c r="N18" s="2" t="s">
        <v>148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</row>
    <row r="19" spans="1:75" s="4" customFormat="1" ht="12.75" customHeight="1" x14ac:dyDescent="0.2">
      <c r="A19" s="13" t="s">
        <v>45</v>
      </c>
      <c r="B19" s="19" t="s">
        <v>109</v>
      </c>
      <c r="C19" s="16" t="s">
        <v>77</v>
      </c>
      <c r="D19" s="20">
        <v>1740500</v>
      </c>
      <c r="E19" s="21">
        <v>400000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f t="shared" si="0"/>
        <v>0</v>
      </c>
      <c r="N19" s="2" t="s">
        <v>148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</row>
    <row r="20" spans="1:75" s="4" customFormat="1" ht="12.75" customHeight="1" x14ac:dyDescent="0.2">
      <c r="A20" s="13" t="s">
        <v>46</v>
      </c>
      <c r="B20" s="19" t="s">
        <v>110</v>
      </c>
      <c r="C20" s="13" t="s">
        <v>78</v>
      </c>
      <c r="D20" s="20">
        <v>924000</v>
      </c>
      <c r="E20" s="21">
        <v>250000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f t="shared" si="0"/>
        <v>0</v>
      </c>
      <c r="N20" s="2" t="s">
        <v>148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</row>
    <row r="21" spans="1:75" s="4" customFormat="1" ht="12.75" customHeight="1" x14ac:dyDescent="0.2">
      <c r="A21" s="13" t="s">
        <v>47</v>
      </c>
      <c r="B21" s="19" t="s">
        <v>111</v>
      </c>
      <c r="C21" s="13" t="s">
        <v>79</v>
      </c>
      <c r="D21" s="20">
        <v>14000000</v>
      </c>
      <c r="E21" s="21">
        <v>2300000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f t="shared" si="0"/>
        <v>0</v>
      </c>
      <c r="N21" s="2" t="s">
        <v>148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</row>
    <row r="22" spans="1:75" s="4" customFormat="1" x14ac:dyDescent="0.2">
      <c r="A22" s="13" t="s">
        <v>48</v>
      </c>
      <c r="B22" s="19" t="s">
        <v>112</v>
      </c>
      <c r="C22" s="13" t="s">
        <v>80</v>
      </c>
      <c r="D22" s="20">
        <v>10715000</v>
      </c>
      <c r="E22" s="21">
        <v>1260000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f t="shared" si="0"/>
        <v>0</v>
      </c>
      <c r="N22" s="2" t="s">
        <v>148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</row>
    <row r="23" spans="1:75" s="4" customFormat="1" ht="12.75" customHeight="1" x14ac:dyDescent="0.2">
      <c r="A23" s="13" t="s">
        <v>49</v>
      </c>
      <c r="B23" s="19" t="s">
        <v>113</v>
      </c>
      <c r="C23" s="17" t="s">
        <v>81</v>
      </c>
      <c r="D23" s="20">
        <v>7250000</v>
      </c>
      <c r="E23" s="21">
        <v>2000000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f t="shared" si="0"/>
        <v>0</v>
      </c>
      <c r="N23" s="2" t="s">
        <v>148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</row>
    <row r="24" spans="1:75" s="4" customFormat="1" ht="12.75" customHeight="1" x14ac:dyDescent="0.2">
      <c r="A24" s="14" t="s">
        <v>50</v>
      </c>
      <c r="B24" s="19" t="s">
        <v>114</v>
      </c>
      <c r="C24" s="14" t="s">
        <v>82</v>
      </c>
      <c r="D24" s="20">
        <v>19320000</v>
      </c>
      <c r="E24" s="21">
        <v>2800000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f t="shared" si="0"/>
        <v>0</v>
      </c>
      <c r="N24" s="2" t="s">
        <v>148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</row>
    <row r="25" spans="1:75" s="4" customFormat="1" ht="13.5" customHeight="1" x14ac:dyDescent="0.2">
      <c r="A25" s="13" t="s">
        <v>51</v>
      </c>
      <c r="B25" s="19" t="s">
        <v>115</v>
      </c>
      <c r="C25" s="13" t="s">
        <v>83</v>
      </c>
      <c r="D25" s="20">
        <v>415000</v>
      </c>
      <c r="E25" s="21">
        <v>110000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f t="shared" si="0"/>
        <v>0</v>
      </c>
      <c r="N25" s="2" t="s">
        <v>148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</row>
    <row r="26" spans="1:75" s="4" customFormat="1" ht="12.75" customHeight="1" x14ac:dyDescent="0.2">
      <c r="A26" s="13" t="s">
        <v>52</v>
      </c>
      <c r="B26" s="19" t="s">
        <v>116</v>
      </c>
      <c r="C26" s="13" t="s">
        <v>84</v>
      </c>
      <c r="D26" s="20">
        <v>1090830</v>
      </c>
      <c r="E26" s="21">
        <v>250000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f t="shared" si="0"/>
        <v>0</v>
      </c>
      <c r="N26" s="2" t="s">
        <v>148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</row>
    <row r="27" spans="1:75" s="4" customFormat="1" ht="12.75" customHeight="1" x14ac:dyDescent="0.2">
      <c r="A27" s="14" t="s">
        <v>53</v>
      </c>
      <c r="B27" s="19" t="s">
        <v>117</v>
      </c>
      <c r="C27" s="14" t="s">
        <v>85</v>
      </c>
      <c r="D27" s="20">
        <v>670000</v>
      </c>
      <c r="E27" s="21">
        <v>250000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f t="shared" si="0"/>
        <v>0</v>
      </c>
      <c r="N27" s="2" t="s">
        <v>148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</row>
    <row r="28" spans="1:75" s="4" customFormat="1" ht="12.75" customHeight="1" x14ac:dyDescent="0.2">
      <c r="A28" s="13" t="s">
        <v>54</v>
      </c>
      <c r="B28" s="19" t="s">
        <v>118</v>
      </c>
      <c r="C28" s="13" t="s">
        <v>86</v>
      </c>
      <c r="D28" s="20">
        <v>3075000</v>
      </c>
      <c r="E28" s="21">
        <v>1200000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f t="shared" si="0"/>
        <v>0</v>
      </c>
      <c r="N28" s="2" t="s">
        <v>148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</row>
    <row r="29" spans="1:75" s="4" customFormat="1" ht="12.75" customHeight="1" x14ac:dyDescent="0.2">
      <c r="A29" s="14" t="s">
        <v>55</v>
      </c>
      <c r="B29" s="19" t="s">
        <v>119</v>
      </c>
      <c r="C29" s="14" t="s">
        <v>87</v>
      </c>
      <c r="D29" s="20">
        <v>4795000</v>
      </c>
      <c r="E29" s="21">
        <v>2000000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f t="shared" si="0"/>
        <v>0</v>
      </c>
      <c r="N29" s="2" t="s">
        <v>148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</row>
    <row r="30" spans="1:75" s="4" customFormat="1" x14ac:dyDescent="0.2">
      <c r="A30" s="14" t="s">
        <v>56</v>
      </c>
      <c r="B30" s="19" t="s">
        <v>120</v>
      </c>
      <c r="C30" s="14" t="s">
        <v>88</v>
      </c>
      <c r="D30" s="20">
        <v>25156000</v>
      </c>
      <c r="E30" s="21">
        <v>4000000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f t="shared" si="0"/>
        <v>0</v>
      </c>
      <c r="N30" s="2" t="s">
        <v>148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</row>
    <row r="31" spans="1:75" s="4" customFormat="1" ht="12.75" customHeight="1" x14ac:dyDescent="0.2">
      <c r="A31" s="14" t="s">
        <v>57</v>
      </c>
      <c r="B31" s="19" t="s">
        <v>121</v>
      </c>
      <c r="C31" s="14" t="s">
        <v>89</v>
      </c>
      <c r="D31" s="20">
        <v>3670000</v>
      </c>
      <c r="E31" s="21">
        <v>1000000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f t="shared" si="0"/>
        <v>0</v>
      </c>
      <c r="N31" s="2" t="s">
        <v>148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</row>
    <row r="32" spans="1:75" s="4" customFormat="1" ht="12.75" customHeight="1" x14ac:dyDescent="0.2">
      <c r="A32" s="14" t="s">
        <v>58</v>
      </c>
      <c r="B32" s="19" t="s">
        <v>122</v>
      </c>
      <c r="C32" s="14" t="s">
        <v>90</v>
      </c>
      <c r="D32" s="20">
        <v>55122800</v>
      </c>
      <c r="E32" s="21">
        <v>3000000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f t="shared" si="0"/>
        <v>0</v>
      </c>
      <c r="N32" s="2" t="s">
        <v>148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</row>
    <row r="33" spans="1:75" s="4" customFormat="1" ht="12.75" customHeight="1" x14ac:dyDescent="0.2">
      <c r="A33" s="14" t="s">
        <v>59</v>
      </c>
      <c r="B33" s="19" t="s">
        <v>123</v>
      </c>
      <c r="C33" s="15" t="s">
        <v>91</v>
      </c>
      <c r="D33" s="20">
        <v>2660000</v>
      </c>
      <c r="E33" s="21">
        <v>600000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f t="shared" si="0"/>
        <v>0</v>
      </c>
      <c r="N33" s="2" t="s">
        <v>148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</row>
    <row r="34" spans="1:75" s="4" customFormat="1" ht="12.75" customHeight="1" x14ac:dyDescent="0.2">
      <c r="A34" s="13" t="s">
        <v>60</v>
      </c>
      <c r="B34" s="19" t="s">
        <v>124</v>
      </c>
      <c r="C34" s="13" t="s">
        <v>92</v>
      </c>
      <c r="D34" s="20">
        <v>758951</v>
      </c>
      <c r="E34" s="21">
        <v>200000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f t="shared" si="0"/>
        <v>0</v>
      </c>
      <c r="N34" s="2" t="s">
        <v>148</v>
      </c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</row>
    <row r="35" spans="1:75" s="4" customFormat="1" x14ac:dyDescent="0.2">
      <c r="A35" s="14" t="s">
        <v>61</v>
      </c>
      <c r="B35" s="19" t="s">
        <v>125</v>
      </c>
      <c r="C35" s="14" t="s">
        <v>93</v>
      </c>
      <c r="D35" s="20">
        <v>2632058</v>
      </c>
      <c r="E35" s="21">
        <v>550000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f t="shared" si="0"/>
        <v>0</v>
      </c>
      <c r="N35" s="2" t="s">
        <v>148</v>
      </c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</row>
    <row r="36" spans="1:75" s="4" customFormat="1" ht="12.75" customHeight="1" x14ac:dyDescent="0.2">
      <c r="A36" s="14" t="s">
        <v>62</v>
      </c>
      <c r="B36" s="19" t="s">
        <v>126</v>
      </c>
      <c r="C36" s="14" t="s">
        <v>94</v>
      </c>
      <c r="D36" s="20">
        <v>3475000</v>
      </c>
      <c r="E36" s="21">
        <v>500000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f t="shared" si="0"/>
        <v>0</v>
      </c>
      <c r="N36" s="2" t="s">
        <v>148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</row>
    <row r="37" spans="1:75" s="4" customFormat="1" ht="12.75" customHeight="1" x14ac:dyDescent="0.2">
      <c r="A37" s="14" t="s">
        <v>63</v>
      </c>
      <c r="B37" s="19" t="s">
        <v>127</v>
      </c>
      <c r="C37" s="14" t="s">
        <v>95</v>
      </c>
      <c r="D37" s="20">
        <v>1990000</v>
      </c>
      <c r="E37" s="21">
        <v>500000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f t="shared" si="0"/>
        <v>0</v>
      </c>
      <c r="N37" s="2" t="s">
        <v>148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</row>
    <row r="38" spans="1:75" s="4" customFormat="1" ht="12.75" customHeight="1" x14ac:dyDescent="0.2">
      <c r="A38" s="14" t="s">
        <v>64</v>
      </c>
      <c r="B38" s="19" t="s">
        <v>128</v>
      </c>
      <c r="C38" s="14" t="s">
        <v>96</v>
      </c>
      <c r="D38" s="20">
        <v>35615000</v>
      </c>
      <c r="E38" s="21">
        <v>7900000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f t="shared" si="0"/>
        <v>0</v>
      </c>
      <c r="N38" s="2" t="s">
        <v>148</v>
      </c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</row>
    <row r="39" spans="1:75" s="4" customFormat="1" ht="12.75" customHeight="1" x14ac:dyDescent="0.2">
      <c r="A39" s="14" t="s">
        <v>65</v>
      </c>
      <c r="B39" s="19" t="s">
        <v>129</v>
      </c>
      <c r="C39" s="14" t="s">
        <v>97</v>
      </c>
      <c r="D39" s="20">
        <v>1474500</v>
      </c>
      <c r="E39" s="21">
        <v>500000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f t="shared" si="0"/>
        <v>0</v>
      </c>
      <c r="N39" s="2" t="s">
        <v>148</v>
      </c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</row>
    <row r="40" spans="1:75" s="4" customFormat="1" ht="12.75" customHeight="1" x14ac:dyDescent="0.2">
      <c r="A40" s="14" t="s">
        <v>66</v>
      </c>
      <c r="B40" s="19" t="s">
        <v>130</v>
      </c>
      <c r="C40" s="14" t="s">
        <v>98</v>
      </c>
      <c r="D40" s="20">
        <v>2341000</v>
      </c>
      <c r="E40" s="21">
        <v>1300000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f t="shared" si="0"/>
        <v>0</v>
      </c>
      <c r="N40" s="2" t="s">
        <v>148</v>
      </c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</row>
    <row r="41" spans="1:75" s="4" customFormat="1" ht="12.75" customHeight="1" x14ac:dyDescent="0.2">
      <c r="A41" s="13" t="s">
        <v>67</v>
      </c>
      <c r="B41" s="19" t="s">
        <v>131</v>
      </c>
      <c r="C41" s="13" t="s">
        <v>99</v>
      </c>
      <c r="D41" s="20">
        <v>2383800</v>
      </c>
      <c r="E41" s="21">
        <v>750000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f t="shared" si="0"/>
        <v>0</v>
      </c>
      <c r="N41" s="2" t="s">
        <v>148</v>
      </c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</row>
    <row r="42" spans="1:75" s="4" customFormat="1" ht="12.75" customHeight="1" x14ac:dyDescent="0.2">
      <c r="A42" s="14" t="s">
        <v>68</v>
      </c>
      <c r="B42" s="19" t="s">
        <v>132</v>
      </c>
      <c r="C42" s="14" t="s">
        <v>100</v>
      </c>
      <c r="D42" s="20">
        <v>3368000</v>
      </c>
      <c r="E42" s="21">
        <v>1400000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f t="shared" si="0"/>
        <v>0</v>
      </c>
      <c r="N42" s="2" t="s">
        <v>148</v>
      </c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</row>
    <row r="43" spans="1:75" s="4" customFormat="1" x14ac:dyDescent="0.2">
      <c r="A43" s="14" t="s">
        <v>69</v>
      </c>
      <c r="B43" s="19" t="s">
        <v>133</v>
      </c>
      <c r="C43" s="14" t="s">
        <v>101</v>
      </c>
      <c r="D43" s="20">
        <v>23380000</v>
      </c>
      <c r="E43" s="21">
        <v>4500000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f t="shared" si="0"/>
        <v>0</v>
      </c>
      <c r="N43" s="2" t="s">
        <v>148</v>
      </c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</row>
    <row r="44" spans="1:75" s="4" customFormat="1" ht="12.75" customHeight="1" x14ac:dyDescent="0.2">
      <c r="A44" s="14" t="s">
        <v>70</v>
      </c>
      <c r="B44" s="19" t="s">
        <v>134</v>
      </c>
      <c r="C44" s="14" t="s">
        <v>102</v>
      </c>
      <c r="D44" s="20">
        <v>2130000</v>
      </c>
      <c r="E44" s="21">
        <v>590000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f t="shared" si="0"/>
        <v>0</v>
      </c>
      <c r="N44" s="2" t="s">
        <v>148</v>
      </c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</row>
    <row r="45" spans="1:75" s="4" customFormat="1" ht="12.75" customHeight="1" x14ac:dyDescent="0.2">
      <c r="A45" s="14" t="s">
        <v>71</v>
      </c>
      <c r="B45" s="19" t="s">
        <v>135</v>
      </c>
      <c r="C45" s="14" t="s">
        <v>103</v>
      </c>
      <c r="D45" s="20">
        <v>1124500</v>
      </c>
      <c r="E45" s="21">
        <v>475000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f t="shared" si="0"/>
        <v>0</v>
      </c>
      <c r="N45" s="2" t="s">
        <v>148</v>
      </c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</row>
    <row r="46" spans="1:75" s="4" customFormat="1" ht="12.75" customHeight="1" x14ac:dyDescent="0.2">
      <c r="A46" s="14" t="s">
        <v>72</v>
      </c>
      <c r="B46" s="19" t="s">
        <v>135</v>
      </c>
      <c r="C46" s="14" t="s">
        <v>104</v>
      </c>
      <c r="D46" s="20">
        <v>999500</v>
      </c>
      <c r="E46" s="21">
        <v>455000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f t="shared" si="0"/>
        <v>0</v>
      </c>
      <c r="N46" s="2" t="s">
        <v>148</v>
      </c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</row>
    <row r="47" spans="1:75" s="4" customFormat="1" ht="12.75" customHeight="1" x14ac:dyDescent="0.2">
      <c r="A47" s="14" t="s">
        <v>73</v>
      </c>
      <c r="B47" s="19" t="s">
        <v>136</v>
      </c>
      <c r="C47" s="14" t="s">
        <v>105</v>
      </c>
      <c r="D47" s="20">
        <v>10670000</v>
      </c>
      <c r="E47" s="21">
        <v>1500000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f t="shared" si="0"/>
        <v>0</v>
      </c>
      <c r="N47" s="2" t="s">
        <v>148</v>
      </c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</row>
    <row r="48" spans="1:75" s="4" customFormat="1" ht="12.75" customHeight="1" x14ac:dyDescent="0.2">
      <c r="A48" s="13" t="s">
        <v>74</v>
      </c>
      <c r="B48" s="19" t="s">
        <v>137</v>
      </c>
      <c r="C48" s="13" t="s">
        <v>106</v>
      </c>
      <c r="D48" s="20">
        <v>3595000</v>
      </c>
      <c r="E48" s="21">
        <v>500000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f t="shared" si="0"/>
        <v>0</v>
      </c>
      <c r="N48" s="2" t="s">
        <v>148</v>
      </c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</row>
    <row r="49" spans="4:5" x14ac:dyDescent="0.3">
      <c r="D49" s="10">
        <f>SUM(D17:D48)</f>
        <v>257930639</v>
      </c>
      <c r="E49" s="10">
        <f>SUM(E17:E48)</f>
        <v>44240000</v>
      </c>
    </row>
    <row r="50" spans="4:5" x14ac:dyDescent="0.3">
      <c r="E50" s="6"/>
    </row>
  </sheetData>
  <mergeCells count="13">
    <mergeCell ref="K14:K15"/>
    <mergeCell ref="L14:L15"/>
    <mergeCell ref="M14:M15"/>
    <mergeCell ref="F14:F15"/>
    <mergeCell ref="G14:G15"/>
    <mergeCell ref="H14:H15"/>
    <mergeCell ref="I14:I15"/>
    <mergeCell ref="J14:J15"/>
    <mergeCell ref="A14:A16"/>
    <mergeCell ref="B14:B16"/>
    <mergeCell ref="C14:C16"/>
    <mergeCell ref="D14:D16"/>
    <mergeCell ref="E14:E16"/>
  </mergeCells>
  <dataValidations count="4">
    <dataValidation type="whole" operator="lessThanOrEqual" allowBlank="1" showInputMessage="1" showErrorMessage="1" error="Max. 40 bodů" sqref="F17:F48" xr:uid="{6FA9A7C1-59E8-4A50-9537-B1358D7B71B8}">
      <formula1>40</formula1>
    </dataValidation>
    <dataValidation type="whole" operator="lessThanOrEqual" allowBlank="1" showInputMessage="1" showErrorMessage="1" error="Max. 15 bodů" sqref="G17:H48" xr:uid="{CC736963-4A9D-44FE-946D-B386B7DCC0B1}">
      <formula1>15</formula1>
    </dataValidation>
    <dataValidation type="whole" operator="lessThanOrEqual" allowBlank="1" showInputMessage="1" showErrorMessage="1" error="Max. 5 bodů" sqref="L17:L48 I17:I48" xr:uid="{58D71FA3-FE8E-4778-A4E7-23182D395853}">
      <formula1>5</formula1>
    </dataValidation>
    <dataValidation type="whole" operator="lessThanOrEqual" allowBlank="1" showInputMessage="1" showErrorMessage="1" error="Max. 10 bodů" sqref="J17:K48" xr:uid="{6F7938C4-BE2B-48DF-81F4-5891D60260BF}">
      <formula1>10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A9E46-5D87-406A-9D07-4C17508D283D}">
  <dimension ref="A1:BW50"/>
  <sheetViews>
    <sheetView zoomScale="80" zoomScaleNormal="80" workbookViewId="0"/>
  </sheetViews>
  <sheetFormatPr defaultColWidth="9.21875" defaultRowHeight="12" x14ac:dyDescent="0.3"/>
  <cols>
    <col min="1" max="1" width="11.77734375" style="2" customWidth="1"/>
    <col min="2" max="2" width="30" style="2" bestFit="1" customWidth="1"/>
    <col min="3" max="3" width="43.77734375" style="2" customWidth="1"/>
    <col min="4" max="4" width="15.5546875" style="2" customWidth="1"/>
    <col min="5" max="5" width="15" style="2" customWidth="1"/>
    <col min="6" max="6" width="9.77734375" style="2" customWidth="1"/>
    <col min="7" max="16384" width="9.21875" style="2"/>
  </cols>
  <sheetData>
    <row r="1" spans="1:13" ht="38.25" customHeight="1" x14ac:dyDescent="0.3">
      <c r="A1" s="1" t="s">
        <v>38</v>
      </c>
    </row>
    <row r="2" spans="1:13" ht="12.6" x14ac:dyDescent="0.3">
      <c r="A2" s="3" t="s">
        <v>39</v>
      </c>
      <c r="D2" s="3" t="s">
        <v>21</v>
      </c>
    </row>
    <row r="3" spans="1:13" ht="12.6" x14ac:dyDescent="0.3">
      <c r="A3" s="3" t="s">
        <v>36</v>
      </c>
      <c r="D3" s="2" t="s">
        <v>27</v>
      </c>
    </row>
    <row r="4" spans="1:13" ht="12.6" x14ac:dyDescent="0.3">
      <c r="A4" s="3" t="s">
        <v>40</v>
      </c>
      <c r="D4" s="2" t="s">
        <v>26</v>
      </c>
    </row>
    <row r="5" spans="1:13" ht="12.6" x14ac:dyDescent="0.3">
      <c r="A5" s="3" t="s">
        <v>35</v>
      </c>
      <c r="D5" s="2" t="s">
        <v>28</v>
      </c>
    </row>
    <row r="6" spans="1:13" ht="12.6" x14ac:dyDescent="0.3">
      <c r="A6" s="3" t="s">
        <v>41</v>
      </c>
    </row>
    <row r="7" spans="1:13" ht="12.6" x14ac:dyDescent="0.3">
      <c r="A7" s="9" t="s">
        <v>37</v>
      </c>
      <c r="D7" s="3" t="s">
        <v>22</v>
      </c>
    </row>
    <row r="8" spans="1:13" x14ac:dyDescent="0.3">
      <c r="D8" s="2" t="s">
        <v>29</v>
      </c>
    </row>
    <row r="9" spans="1:13" x14ac:dyDescent="0.3">
      <c r="D9" s="2" t="s">
        <v>30</v>
      </c>
    </row>
    <row r="10" spans="1:13" x14ac:dyDescent="0.3">
      <c r="D10" s="2" t="s">
        <v>31</v>
      </c>
    </row>
    <row r="11" spans="1:13" x14ac:dyDescent="0.3">
      <c r="D11" s="2" t="s">
        <v>32</v>
      </c>
    </row>
    <row r="12" spans="1:13" x14ac:dyDescent="0.3">
      <c r="D12" s="2" t="s">
        <v>33</v>
      </c>
    </row>
    <row r="13" spans="1:13" ht="12.6" x14ac:dyDescent="0.3">
      <c r="A13" s="3"/>
    </row>
    <row r="14" spans="1:13" ht="26.55" customHeight="1" x14ac:dyDescent="0.3">
      <c r="A14" s="33" t="s">
        <v>0</v>
      </c>
      <c r="B14" s="33" t="s">
        <v>1</v>
      </c>
      <c r="C14" s="33" t="s">
        <v>16</v>
      </c>
      <c r="D14" s="33" t="s">
        <v>13</v>
      </c>
      <c r="E14" s="36" t="s">
        <v>2</v>
      </c>
      <c r="F14" s="33" t="s">
        <v>42</v>
      </c>
      <c r="G14" s="33" t="s">
        <v>14</v>
      </c>
      <c r="H14" s="33" t="s">
        <v>15</v>
      </c>
      <c r="I14" s="33" t="s">
        <v>24</v>
      </c>
      <c r="J14" s="33" t="s">
        <v>25</v>
      </c>
      <c r="K14" s="33" t="s">
        <v>34</v>
      </c>
      <c r="L14" s="33" t="s">
        <v>3</v>
      </c>
      <c r="M14" s="33" t="s">
        <v>4</v>
      </c>
    </row>
    <row r="15" spans="1:13" ht="59.55" customHeight="1" x14ac:dyDescent="0.3">
      <c r="A15" s="35"/>
      <c r="B15" s="35"/>
      <c r="C15" s="35"/>
      <c r="D15" s="35"/>
      <c r="E15" s="37"/>
      <c r="F15" s="34"/>
      <c r="G15" s="34"/>
      <c r="H15" s="34"/>
      <c r="I15" s="34"/>
      <c r="J15" s="34"/>
      <c r="K15" s="34"/>
      <c r="L15" s="34"/>
      <c r="M15" s="34"/>
    </row>
    <row r="16" spans="1:13" ht="28.95" customHeight="1" x14ac:dyDescent="0.3">
      <c r="A16" s="34"/>
      <c r="B16" s="34"/>
      <c r="C16" s="34"/>
      <c r="D16" s="34"/>
      <c r="E16" s="38"/>
      <c r="F16" s="8" t="s">
        <v>23</v>
      </c>
      <c r="G16" s="8" t="s">
        <v>18</v>
      </c>
      <c r="H16" s="8" t="s">
        <v>18</v>
      </c>
      <c r="I16" s="8" t="s">
        <v>19</v>
      </c>
      <c r="J16" s="8" t="s">
        <v>20</v>
      </c>
      <c r="K16" s="8" t="s">
        <v>20</v>
      </c>
      <c r="L16" s="8" t="s">
        <v>19</v>
      </c>
      <c r="M16" s="8"/>
    </row>
    <row r="17" spans="1:75" s="4" customFormat="1" ht="12.75" customHeight="1" x14ac:dyDescent="0.2">
      <c r="A17" s="13" t="s">
        <v>43</v>
      </c>
      <c r="B17" s="18" t="s">
        <v>107</v>
      </c>
      <c r="C17" s="13" t="s">
        <v>75</v>
      </c>
      <c r="D17" s="20">
        <v>7929000</v>
      </c>
      <c r="E17" s="21">
        <v>800000</v>
      </c>
      <c r="F17" s="5">
        <v>20</v>
      </c>
      <c r="G17" s="5">
        <v>11</v>
      </c>
      <c r="H17" s="5">
        <v>5</v>
      </c>
      <c r="I17" s="5">
        <v>4</v>
      </c>
      <c r="J17" s="5">
        <v>7</v>
      </c>
      <c r="K17" s="5">
        <v>5</v>
      </c>
      <c r="L17" s="5">
        <v>4</v>
      </c>
      <c r="M17" s="5">
        <f>SUM(F17:L17)</f>
        <v>56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</row>
    <row r="18" spans="1:75" s="4" customFormat="1" ht="12.75" customHeight="1" x14ac:dyDescent="0.2">
      <c r="A18" s="14" t="s">
        <v>44</v>
      </c>
      <c r="B18" s="16" t="s">
        <v>108</v>
      </c>
      <c r="C18" s="15" t="s">
        <v>76</v>
      </c>
      <c r="D18" s="20">
        <v>3460200</v>
      </c>
      <c r="E18" s="21">
        <v>400000</v>
      </c>
      <c r="F18" s="5">
        <v>30</v>
      </c>
      <c r="G18" s="5">
        <v>12</v>
      </c>
      <c r="H18" s="5">
        <v>12</v>
      </c>
      <c r="I18" s="5">
        <v>5</v>
      </c>
      <c r="J18" s="5">
        <v>8</v>
      </c>
      <c r="K18" s="5">
        <v>8</v>
      </c>
      <c r="L18" s="5">
        <v>4</v>
      </c>
      <c r="M18" s="5">
        <f t="shared" ref="M18:M48" si="0">SUM(F18:L18)</f>
        <v>79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</row>
    <row r="19" spans="1:75" s="4" customFormat="1" ht="12.75" customHeight="1" x14ac:dyDescent="0.2">
      <c r="A19" s="13" t="s">
        <v>45</v>
      </c>
      <c r="B19" s="19" t="s">
        <v>109</v>
      </c>
      <c r="C19" s="16" t="s">
        <v>77</v>
      </c>
      <c r="D19" s="20">
        <v>1740500</v>
      </c>
      <c r="E19" s="21">
        <v>400000</v>
      </c>
      <c r="F19" s="5">
        <v>33</v>
      </c>
      <c r="G19" s="5">
        <v>10</v>
      </c>
      <c r="H19" s="5">
        <v>12</v>
      </c>
      <c r="I19" s="5">
        <v>5</v>
      </c>
      <c r="J19" s="5">
        <v>9</v>
      </c>
      <c r="K19" s="5">
        <v>9</v>
      </c>
      <c r="L19" s="5">
        <v>5</v>
      </c>
      <c r="M19" s="5">
        <f t="shared" si="0"/>
        <v>83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</row>
    <row r="20" spans="1:75" s="4" customFormat="1" ht="12.75" customHeight="1" x14ac:dyDescent="0.2">
      <c r="A20" s="13" t="s">
        <v>46</v>
      </c>
      <c r="B20" s="19" t="s">
        <v>110</v>
      </c>
      <c r="C20" s="13" t="s">
        <v>78</v>
      </c>
      <c r="D20" s="20">
        <v>924000</v>
      </c>
      <c r="E20" s="21">
        <v>250000</v>
      </c>
      <c r="F20" s="5">
        <v>31</v>
      </c>
      <c r="G20" s="5">
        <v>10</v>
      </c>
      <c r="H20" s="5">
        <v>9</v>
      </c>
      <c r="I20" s="5">
        <v>4</v>
      </c>
      <c r="J20" s="5">
        <v>8</v>
      </c>
      <c r="K20" s="5">
        <v>5</v>
      </c>
      <c r="L20" s="5">
        <v>4</v>
      </c>
      <c r="M20" s="5">
        <f t="shared" si="0"/>
        <v>71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</row>
    <row r="21" spans="1:75" s="4" customFormat="1" ht="12.75" customHeight="1" x14ac:dyDescent="0.2">
      <c r="A21" s="13" t="s">
        <v>47</v>
      </c>
      <c r="B21" s="19" t="s">
        <v>111</v>
      </c>
      <c r="C21" s="13" t="s">
        <v>79</v>
      </c>
      <c r="D21" s="20">
        <v>14000000</v>
      </c>
      <c r="E21" s="21">
        <v>2300000</v>
      </c>
      <c r="F21" s="5">
        <v>37</v>
      </c>
      <c r="G21" s="5">
        <v>13</v>
      </c>
      <c r="H21" s="5">
        <v>13</v>
      </c>
      <c r="I21" s="5">
        <v>4</v>
      </c>
      <c r="J21" s="5">
        <v>7</v>
      </c>
      <c r="K21" s="5">
        <v>9</v>
      </c>
      <c r="L21" s="5">
        <v>4</v>
      </c>
      <c r="M21" s="5">
        <f t="shared" si="0"/>
        <v>87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</row>
    <row r="22" spans="1:75" s="4" customFormat="1" x14ac:dyDescent="0.2">
      <c r="A22" s="13" t="s">
        <v>48</v>
      </c>
      <c r="B22" s="19" t="s">
        <v>112</v>
      </c>
      <c r="C22" s="13" t="s">
        <v>80</v>
      </c>
      <c r="D22" s="20">
        <v>10715000</v>
      </c>
      <c r="E22" s="21">
        <v>1260000</v>
      </c>
      <c r="F22" s="5">
        <v>33</v>
      </c>
      <c r="G22" s="5">
        <v>12</v>
      </c>
      <c r="H22" s="5">
        <v>12</v>
      </c>
      <c r="I22" s="5">
        <v>4</v>
      </c>
      <c r="J22" s="5">
        <v>9</v>
      </c>
      <c r="K22" s="5">
        <v>8</v>
      </c>
      <c r="L22" s="5">
        <v>4</v>
      </c>
      <c r="M22" s="5">
        <f t="shared" si="0"/>
        <v>82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</row>
    <row r="23" spans="1:75" s="4" customFormat="1" ht="12.75" customHeight="1" x14ac:dyDescent="0.2">
      <c r="A23" s="13" t="s">
        <v>49</v>
      </c>
      <c r="B23" s="19" t="s">
        <v>113</v>
      </c>
      <c r="C23" s="17" t="s">
        <v>81</v>
      </c>
      <c r="D23" s="20">
        <v>7250000</v>
      </c>
      <c r="E23" s="21">
        <v>2000000</v>
      </c>
      <c r="F23" s="5">
        <v>20</v>
      </c>
      <c r="G23" s="5">
        <v>11</v>
      </c>
      <c r="H23" s="5">
        <v>5</v>
      </c>
      <c r="I23" s="5">
        <v>4</v>
      </c>
      <c r="J23" s="5">
        <v>7</v>
      </c>
      <c r="K23" s="5">
        <v>5</v>
      </c>
      <c r="L23" s="5">
        <v>2</v>
      </c>
      <c r="M23" s="5">
        <f t="shared" si="0"/>
        <v>54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</row>
    <row r="24" spans="1:75" s="4" customFormat="1" ht="12.75" customHeight="1" x14ac:dyDescent="0.2">
      <c r="A24" s="14" t="s">
        <v>50</v>
      </c>
      <c r="B24" s="19" t="s">
        <v>114</v>
      </c>
      <c r="C24" s="14" t="s">
        <v>82</v>
      </c>
      <c r="D24" s="20">
        <v>19320000</v>
      </c>
      <c r="E24" s="21">
        <v>2800000</v>
      </c>
      <c r="F24" s="5">
        <v>35</v>
      </c>
      <c r="G24" s="5">
        <v>13</v>
      </c>
      <c r="H24" s="5">
        <v>14</v>
      </c>
      <c r="I24" s="5">
        <v>5</v>
      </c>
      <c r="J24" s="5">
        <v>9</v>
      </c>
      <c r="K24" s="5">
        <v>10</v>
      </c>
      <c r="L24" s="5">
        <v>5</v>
      </c>
      <c r="M24" s="5">
        <f t="shared" si="0"/>
        <v>91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</row>
    <row r="25" spans="1:75" s="4" customFormat="1" ht="13.5" customHeight="1" x14ac:dyDescent="0.2">
      <c r="A25" s="13" t="s">
        <v>51</v>
      </c>
      <c r="B25" s="19" t="s">
        <v>115</v>
      </c>
      <c r="C25" s="13" t="s">
        <v>83</v>
      </c>
      <c r="D25" s="20">
        <v>415000</v>
      </c>
      <c r="E25" s="21">
        <v>110000</v>
      </c>
      <c r="F25" s="5">
        <v>20</v>
      </c>
      <c r="G25" s="5">
        <v>11</v>
      </c>
      <c r="H25" s="5">
        <v>5</v>
      </c>
      <c r="I25" s="5">
        <v>4</v>
      </c>
      <c r="J25" s="5">
        <v>7</v>
      </c>
      <c r="K25" s="5">
        <v>5</v>
      </c>
      <c r="L25" s="5">
        <v>2</v>
      </c>
      <c r="M25" s="5">
        <f t="shared" si="0"/>
        <v>54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</row>
    <row r="26" spans="1:75" s="4" customFormat="1" ht="12.75" customHeight="1" x14ac:dyDescent="0.2">
      <c r="A26" s="13" t="s">
        <v>52</v>
      </c>
      <c r="B26" s="19" t="s">
        <v>116</v>
      </c>
      <c r="C26" s="13" t="s">
        <v>84</v>
      </c>
      <c r="D26" s="20">
        <v>1090830</v>
      </c>
      <c r="E26" s="21">
        <v>250000</v>
      </c>
      <c r="F26" s="5">
        <v>31</v>
      </c>
      <c r="G26" s="5">
        <v>13</v>
      </c>
      <c r="H26" s="5">
        <v>12</v>
      </c>
      <c r="I26" s="5">
        <v>5</v>
      </c>
      <c r="J26" s="5">
        <v>8</v>
      </c>
      <c r="K26" s="5">
        <v>8</v>
      </c>
      <c r="L26" s="5">
        <v>4</v>
      </c>
      <c r="M26" s="5">
        <f t="shared" si="0"/>
        <v>81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</row>
    <row r="27" spans="1:75" s="4" customFormat="1" ht="12.75" customHeight="1" x14ac:dyDescent="0.2">
      <c r="A27" s="14" t="s">
        <v>53</v>
      </c>
      <c r="B27" s="19" t="s">
        <v>117</v>
      </c>
      <c r="C27" s="14" t="s">
        <v>85</v>
      </c>
      <c r="D27" s="20">
        <v>670000</v>
      </c>
      <c r="E27" s="21">
        <v>250000</v>
      </c>
      <c r="F27" s="5">
        <v>31</v>
      </c>
      <c r="G27" s="5">
        <v>14</v>
      </c>
      <c r="H27" s="5">
        <v>11</v>
      </c>
      <c r="I27" s="5">
        <v>5</v>
      </c>
      <c r="J27" s="5">
        <v>8</v>
      </c>
      <c r="K27" s="5">
        <v>8</v>
      </c>
      <c r="L27" s="5">
        <v>2</v>
      </c>
      <c r="M27" s="5">
        <f t="shared" si="0"/>
        <v>79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</row>
    <row r="28" spans="1:75" s="4" customFormat="1" ht="12.75" customHeight="1" x14ac:dyDescent="0.2">
      <c r="A28" s="13" t="s">
        <v>54</v>
      </c>
      <c r="B28" s="19" t="s">
        <v>118</v>
      </c>
      <c r="C28" s="13" t="s">
        <v>86</v>
      </c>
      <c r="D28" s="20">
        <v>3075000</v>
      </c>
      <c r="E28" s="21">
        <v>1200000</v>
      </c>
      <c r="F28" s="5">
        <v>28</v>
      </c>
      <c r="G28" s="5">
        <v>13</v>
      </c>
      <c r="H28" s="5">
        <v>10</v>
      </c>
      <c r="I28" s="5">
        <v>5</v>
      </c>
      <c r="J28" s="5">
        <v>6</v>
      </c>
      <c r="K28" s="5">
        <v>8</v>
      </c>
      <c r="L28" s="5">
        <v>2</v>
      </c>
      <c r="M28" s="5">
        <f t="shared" si="0"/>
        <v>72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</row>
    <row r="29" spans="1:75" s="4" customFormat="1" ht="12.75" customHeight="1" x14ac:dyDescent="0.2">
      <c r="A29" s="14" t="s">
        <v>55</v>
      </c>
      <c r="B29" s="19" t="s">
        <v>119</v>
      </c>
      <c r="C29" s="14" t="s">
        <v>87</v>
      </c>
      <c r="D29" s="20">
        <v>4795000</v>
      </c>
      <c r="E29" s="21">
        <v>2000000</v>
      </c>
      <c r="F29" s="5">
        <v>29</v>
      </c>
      <c r="G29" s="5">
        <v>13</v>
      </c>
      <c r="H29" s="5">
        <v>10</v>
      </c>
      <c r="I29" s="5">
        <v>5</v>
      </c>
      <c r="J29" s="5">
        <v>9</v>
      </c>
      <c r="K29" s="5">
        <v>9</v>
      </c>
      <c r="L29" s="5">
        <v>4</v>
      </c>
      <c r="M29" s="5">
        <f t="shared" si="0"/>
        <v>79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</row>
    <row r="30" spans="1:75" s="4" customFormat="1" x14ac:dyDescent="0.2">
      <c r="A30" s="14" t="s">
        <v>56</v>
      </c>
      <c r="B30" s="19" t="s">
        <v>120</v>
      </c>
      <c r="C30" s="14" t="s">
        <v>88</v>
      </c>
      <c r="D30" s="20">
        <v>25156000</v>
      </c>
      <c r="E30" s="21">
        <v>4000000</v>
      </c>
      <c r="F30" s="5">
        <v>35</v>
      </c>
      <c r="G30" s="5">
        <v>14</v>
      </c>
      <c r="H30" s="5">
        <v>13</v>
      </c>
      <c r="I30" s="5">
        <v>5</v>
      </c>
      <c r="J30" s="5">
        <v>9</v>
      </c>
      <c r="K30" s="5">
        <v>9</v>
      </c>
      <c r="L30" s="5">
        <v>5</v>
      </c>
      <c r="M30" s="5">
        <f t="shared" si="0"/>
        <v>90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</row>
    <row r="31" spans="1:75" s="4" customFormat="1" ht="12.75" customHeight="1" x14ac:dyDescent="0.2">
      <c r="A31" s="14" t="s">
        <v>57</v>
      </c>
      <c r="B31" s="19" t="s">
        <v>121</v>
      </c>
      <c r="C31" s="14" t="s">
        <v>89</v>
      </c>
      <c r="D31" s="20">
        <v>3670000</v>
      </c>
      <c r="E31" s="21">
        <v>1000000</v>
      </c>
      <c r="F31" s="5">
        <v>20</v>
      </c>
      <c r="G31" s="5">
        <v>12</v>
      </c>
      <c r="H31" s="5">
        <v>5</v>
      </c>
      <c r="I31" s="5">
        <v>4</v>
      </c>
      <c r="J31" s="5">
        <v>8</v>
      </c>
      <c r="K31" s="5">
        <v>5</v>
      </c>
      <c r="L31" s="5">
        <v>4</v>
      </c>
      <c r="M31" s="5">
        <f t="shared" si="0"/>
        <v>58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</row>
    <row r="32" spans="1:75" s="4" customFormat="1" ht="12.75" customHeight="1" x14ac:dyDescent="0.2">
      <c r="A32" s="14" t="s">
        <v>58</v>
      </c>
      <c r="B32" s="19" t="s">
        <v>122</v>
      </c>
      <c r="C32" s="14" t="s">
        <v>90</v>
      </c>
      <c r="D32" s="20">
        <v>55122800</v>
      </c>
      <c r="E32" s="21">
        <v>3000000</v>
      </c>
      <c r="F32" s="5">
        <v>33</v>
      </c>
      <c r="G32" s="5">
        <v>13</v>
      </c>
      <c r="H32" s="5">
        <v>13</v>
      </c>
      <c r="I32" s="5">
        <v>5</v>
      </c>
      <c r="J32" s="5">
        <v>6</v>
      </c>
      <c r="K32" s="5">
        <v>9</v>
      </c>
      <c r="L32" s="5">
        <v>5</v>
      </c>
      <c r="M32" s="5">
        <f t="shared" si="0"/>
        <v>84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</row>
    <row r="33" spans="1:75" s="4" customFormat="1" ht="12.75" customHeight="1" x14ac:dyDescent="0.2">
      <c r="A33" s="14" t="s">
        <v>59</v>
      </c>
      <c r="B33" s="19" t="s">
        <v>123</v>
      </c>
      <c r="C33" s="15" t="s">
        <v>91</v>
      </c>
      <c r="D33" s="20">
        <v>2660000</v>
      </c>
      <c r="E33" s="21">
        <v>600000</v>
      </c>
      <c r="F33" s="5">
        <v>31</v>
      </c>
      <c r="G33" s="5">
        <v>12</v>
      </c>
      <c r="H33" s="5">
        <v>11</v>
      </c>
      <c r="I33" s="5">
        <v>5</v>
      </c>
      <c r="J33" s="5">
        <v>8</v>
      </c>
      <c r="K33" s="5">
        <v>8</v>
      </c>
      <c r="L33" s="5">
        <v>5</v>
      </c>
      <c r="M33" s="5">
        <f t="shared" si="0"/>
        <v>80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</row>
    <row r="34" spans="1:75" s="4" customFormat="1" ht="12.75" customHeight="1" x14ac:dyDescent="0.2">
      <c r="A34" s="13" t="s">
        <v>60</v>
      </c>
      <c r="B34" s="19" t="s">
        <v>124</v>
      </c>
      <c r="C34" s="13" t="s">
        <v>92</v>
      </c>
      <c r="D34" s="20">
        <v>758951</v>
      </c>
      <c r="E34" s="21">
        <v>200000</v>
      </c>
      <c r="F34" s="5">
        <v>20</v>
      </c>
      <c r="G34" s="5">
        <v>11</v>
      </c>
      <c r="H34" s="5">
        <v>5</v>
      </c>
      <c r="I34" s="5">
        <v>4</v>
      </c>
      <c r="J34" s="5">
        <v>7</v>
      </c>
      <c r="K34" s="5">
        <v>5</v>
      </c>
      <c r="L34" s="5">
        <v>2</v>
      </c>
      <c r="M34" s="5">
        <f t="shared" si="0"/>
        <v>54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</row>
    <row r="35" spans="1:75" s="4" customFormat="1" x14ac:dyDescent="0.2">
      <c r="A35" s="14" t="s">
        <v>61</v>
      </c>
      <c r="B35" s="19" t="s">
        <v>125</v>
      </c>
      <c r="C35" s="14" t="s">
        <v>93</v>
      </c>
      <c r="D35" s="20">
        <v>2632058</v>
      </c>
      <c r="E35" s="21">
        <v>550000</v>
      </c>
      <c r="F35" s="5">
        <v>27</v>
      </c>
      <c r="G35" s="5">
        <v>11</v>
      </c>
      <c r="H35" s="5">
        <v>11</v>
      </c>
      <c r="I35" s="5">
        <v>4</v>
      </c>
      <c r="J35" s="5">
        <v>8</v>
      </c>
      <c r="K35" s="5">
        <v>7</v>
      </c>
      <c r="L35" s="5">
        <v>4</v>
      </c>
      <c r="M35" s="5">
        <f t="shared" si="0"/>
        <v>72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</row>
    <row r="36" spans="1:75" s="4" customFormat="1" ht="12.75" customHeight="1" x14ac:dyDescent="0.2">
      <c r="A36" s="14" t="s">
        <v>62</v>
      </c>
      <c r="B36" s="19" t="s">
        <v>126</v>
      </c>
      <c r="C36" s="14" t="s">
        <v>94</v>
      </c>
      <c r="D36" s="20">
        <v>3475000</v>
      </c>
      <c r="E36" s="21">
        <v>500000</v>
      </c>
      <c r="F36" s="5">
        <v>20</v>
      </c>
      <c r="G36" s="5">
        <v>11</v>
      </c>
      <c r="H36" s="5">
        <v>5</v>
      </c>
      <c r="I36" s="5">
        <v>4</v>
      </c>
      <c r="J36" s="5">
        <v>7</v>
      </c>
      <c r="K36" s="5">
        <v>5</v>
      </c>
      <c r="L36" s="5">
        <v>2</v>
      </c>
      <c r="M36" s="5">
        <f t="shared" si="0"/>
        <v>54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</row>
    <row r="37" spans="1:75" s="4" customFormat="1" ht="12.75" customHeight="1" x14ac:dyDescent="0.2">
      <c r="A37" s="14" t="s">
        <v>63</v>
      </c>
      <c r="B37" s="19" t="s">
        <v>127</v>
      </c>
      <c r="C37" s="14" t="s">
        <v>95</v>
      </c>
      <c r="D37" s="20">
        <v>1990000</v>
      </c>
      <c r="E37" s="21">
        <v>500000</v>
      </c>
      <c r="F37" s="5">
        <v>28</v>
      </c>
      <c r="G37" s="5">
        <v>11</v>
      </c>
      <c r="H37" s="5">
        <v>11</v>
      </c>
      <c r="I37" s="5">
        <v>4</v>
      </c>
      <c r="J37" s="5">
        <v>8</v>
      </c>
      <c r="K37" s="5">
        <v>7</v>
      </c>
      <c r="L37" s="5">
        <v>4</v>
      </c>
      <c r="M37" s="5">
        <f t="shared" si="0"/>
        <v>73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</row>
    <row r="38" spans="1:75" s="4" customFormat="1" ht="12.75" customHeight="1" x14ac:dyDescent="0.2">
      <c r="A38" s="14" t="s">
        <v>64</v>
      </c>
      <c r="B38" s="19" t="s">
        <v>128</v>
      </c>
      <c r="C38" s="14" t="s">
        <v>96</v>
      </c>
      <c r="D38" s="20">
        <v>35615000</v>
      </c>
      <c r="E38" s="21">
        <v>7900000</v>
      </c>
      <c r="F38" s="5">
        <v>35</v>
      </c>
      <c r="G38" s="5">
        <v>14</v>
      </c>
      <c r="H38" s="5">
        <v>13</v>
      </c>
      <c r="I38" s="5">
        <v>5</v>
      </c>
      <c r="J38" s="5">
        <v>9</v>
      </c>
      <c r="K38" s="5">
        <v>9</v>
      </c>
      <c r="L38" s="5">
        <v>5</v>
      </c>
      <c r="M38" s="5">
        <f t="shared" si="0"/>
        <v>90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</row>
    <row r="39" spans="1:75" s="4" customFormat="1" ht="12.75" customHeight="1" x14ac:dyDescent="0.2">
      <c r="A39" s="14" t="s">
        <v>65</v>
      </c>
      <c r="B39" s="19" t="s">
        <v>129</v>
      </c>
      <c r="C39" s="14" t="s">
        <v>97</v>
      </c>
      <c r="D39" s="20">
        <v>1474500</v>
      </c>
      <c r="E39" s="21">
        <v>500000</v>
      </c>
      <c r="F39" s="5">
        <v>25</v>
      </c>
      <c r="G39" s="5">
        <v>12</v>
      </c>
      <c r="H39" s="5">
        <v>9</v>
      </c>
      <c r="I39" s="5">
        <v>4</v>
      </c>
      <c r="J39" s="5">
        <v>7</v>
      </c>
      <c r="K39" s="5">
        <v>5</v>
      </c>
      <c r="L39" s="5">
        <v>2</v>
      </c>
      <c r="M39" s="5">
        <f t="shared" si="0"/>
        <v>64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</row>
    <row r="40" spans="1:75" s="4" customFormat="1" ht="12.75" customHeight="1" x14ac:dyDescent="0.2">
      <c r="A40" s="14" t="s">
        <v>66</v>
      </c>
      <c r="B40" s="19" t="s">
        <v>130</v>
      </c>
      <c r="C40" s="14" t="s">
        <v>98</v>
      </c>
      <c r="D40" s="20">
        <v>2341000</v>
      </c>
      <c r="E40" s="21">
        <v>1300000</v>
      </c>
      <c r="F40" s="5">
        <v>27</v>
      </c>
      <c r="G40" s="5">
        <v>11</v>
      </c>
      <c r="H40" s="5">
        <v>11</v>
      </c>
      <c r="I40" s="5">
        <v>4</v>
      </c>
      <c r="J40" s="5">
        <v>8</v>
      </c>
      <c r="K40" s="5">
        <v>7</v>
      </c>
      <c r="L40" s="5">
        <v>4</v>
      </c>
      <c r="M40" s="5">
        <f t="shared" si="0"/>
        <v>72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</row>
    <row r="41" spans="1:75" s="4" customFormat="1" ht="12.75" customHeight="1" x14ac:dyDescent="0.2">
      <c r="A41" s="13" t="s">
        <v>67</v>
      </c>
      <c r="B41" s="19" t="s">
        <v>131</v>
      </c>
      <c r="C41" s="13" t="s">
        <v>99</v>
      </c>
      <c r="D41" s="20">
        <v>2383800</v>
      </c>
      <c r="E41" s="21">
        <v>750000</v>
      </c>
      <c r="F41" s="5">
        <v>29</v>
      </c>
      <c r="G41" s="5">
        <v>12</v>
      </c>
      <c r="H41" s="5">
        <v>11</v>
      </c>
      <c r="I41" s="5">
        <v>5</v>
      </c>
      <c r="J41" s="5">
        <v>8</v>
      </c>
      <c r="K41" s="5">
        <v>8</v>
      </c>
      <c r="L41" s="5">
        <v>4</v>
      </c>
      <c r="M41" s="5">
        <f t="shared" si="0"/>
        <v>77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</row>
    <row r="42" spans="1:75" s="4" customFormat="1" ht="12.75" customHeight="1" x14ac:dyDescent="0.2">
      <c r="A42" s="14" t="s">
        <v>68</v>
      </c>
      <c r="B42" s="19" t="s">
        <v>132</v>
      </c>
      <c r="C42" s="14" t="s">
        <v>100</v>
      </c>
      <c r="D42" s="20">
        <v>3368000</v>
      </c>
      <c r="E42" s="21">
        <v>1400000</v>
      </c>
      <c r="F42" s="5">
        <v>35</v>
      </c>
      <c r="G42" s="5">
        <v>14</v>
      </c>
      <c r="H42" s="5">
        <v>13</v>
      </c>
      <c r="I42" s="5">
        <v>5</v>
      </c>
      <c r="J42" s="5">
        <v>7</v>
      </c>
      <c r="K42" s="5">
        <v>9</v>
      </c>
      <c r="L42" s="5">
        <v>5</v>
      </c>
      <c r="M42" s="5">
        <f t="shared" si="0"/>
        <v>88</v>
      </c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</row>
    <row r="43" spans="1:75" s="4" customFormat="1" x14ac:dyDescent="0.2">
      <c r="A43" s="14" t="s">
        <v>69</v>
      </c>
      <c r="B43" s="19" t="s">
        <v>133</v>
      </c>
      <c r="C43" s="14" t="s">
        <v>101</v>
      </c>
      <c r="D43" s="20">
        <v>23380000</v>
      </c>
      <c r="E43" s="21">
        <v>4500000</v>
      </c>
      <c r="F43" s="5">
        <v>35</v>
      </c>
      <c r="G43" s="5">
        <v>14</v>
      </c>
      <c r="H43" s="5">
        <v>13</v>
      </c>
      <c r="I43" s="5">
        <v>5</v>
      </c>
      <c r="J43" s="5">
        <v>8</v>
      </c>
      <c r="K43" s="5">
        <v>9</v>
      </c>
      <c r="L43" s="5">
        <v>5</v>
      </c>
      <c r="M43" s="5">
        <f t="shared" si="0"/>
        <v>89</v>
      </c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</row>
    <row r="44" spans="1:75" s="4" customFormat="1" ht="12.75" customHeight="1" x14ac:dyDescent="0.2">
      <c r="A44" s="14" t="s">
        <v>70</v>
      </c>
      <c r="B44" s="19" t="s">
        <v>134</v>
      </c>
      <c r="C44" s="14" t="s">
        <v>102</v>
      </c>
      <c r="D44" s="20">
        <v>2130000</v>
      </c>
      <c r="E44" s="21">
        <v>590000</v>
      </c>
      <c r="F44" s="5">
        <v>25</v>
      </c>
      <c r="G44" s="5">
        <v>11</v>
      </c>
      <c r="H44" s="5">
        <v>7</v>
      </c>
      <c r="I44" s="5">
        <v>4</v>
      </c>
      <c r="J44" s="5">
        <v>7</v>
      </c>
      <c r="K44" s="5">
        <v>5</v>
      </c>
      <c r="L44" s="5">
        <v>3</v>
      </c>
      <c r="M44" s="5">
        <f t="shared" si="0"/>
        <v>62</v>
      </c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</row>
    <row r="45" spans="1:75" s="4" customFormat="1" ht="12.75" customHeight="1" x14ac:dyDescent="0.2">
      <c r="A45" s="14" t="s">
        <v>71</v>
      </c>
      <c r="B45" s="19" t="s">
        <v>135</v>
      </c>
      <c r="C45" s="14" t="s">
        <v>103</v>
      </c>
      <c r="D45" s="20">
        <v>1124500</v>
      </c>
      <c r="E45" s="21">
        <v>475000</v>
      </c>
      <c r="F45" s="5">
        <v>25</v>
      </c>
      <c r="G45" s="5">
        <v>13</v>
      </c>
      <c r="H45" s="5">
        <v>7</v>
      </c>
      <c r="I45" s="5">
        <v>5</v>
      </c>
      <c r="J45" s="5">
        <v>7</v>
      </c>
      <c r="K45" s="5">
        <v>5</v>
      </c>
      <c r="L45" s="5">
        <v>4</v>
      </c>
      <c r="M45" s="5">
        <f t="shared" si="0"/>
        <v>66</v>
      </c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</row>
    <row r="46" spans="1:75" s="4" customFormat="1" ht="12.75" customHeight="1" x14ac:dyDescent="0.2">
      <c r="A46" s="14" t="s">
        <v>72</v>
      </c>
      <c r="B46" s="19" t="s">
        <v>135</v>
      </c>
      <c r="C46" s="14" t="s">
        <v>104</v>
      </c>
      <c r="D46" s="20">
        <v>999500</v>
      </c>
      <c r="E46" s="21">
        <v>455000</v>
      </c>
      <c r="F46" s="5">
        <v>25</v>
      </c>
      <c r="G46" s="5">
        <v>13</v>
      </c>
      <c r="H46" s="5">
        <v>7</v>
      </c>
      <c r="I46" s="5">
        <v>5</v>
      </c>
      <c r="J46" s="5">
        <v>7</v>
      </c>
      <c r="K46" s="5">
        <v>5</v>
      </c>
      <c r="L46" s="5">
        <v>4</v>
      </c>
      <c r="M46" s="5">
        <f t="shared" si="0"/>
        <v>66</v>
      </c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</row>
    <row r="47" spans="1:75" s="4" customFormat="1" ht="12.75" customHeight="1" x14ac:dyDescent="0.2">
      <c r="A47" s="14" t="s">
        <v>73</v>
      </c>
      <c r="B47" s="19" t="s">
        <v>136</v>
      </c>
      <c r="C47" s="14" t="s">
        <v>105</v>
      </c>
      <c r="D47" s="20">
        <v>10670000</v>
      </c>
      <c r="E47" s="21">
        <v>1500000</v>
      </c>
      <c r="F47" s="5">
        <v>31</v>
      </c>
      <c r="G47" s="5">
        <v>13</v>
      </c>
      <c r="H47" s="5">
        <v>12</v>
      </c>
      <c r="I47" s="5">
        <v>5</v>
      </c>
      <c r="J47" s="5">
        <v>8</v>
      </c>
      <c r="K47" s="5">
        <v>9</v>
      </c>
      <c r="L47" s="5">
        <v>3</v>
      </c>
      <c r="M47" s="5">
        <f t="shared" si="0"/>
        <v>81</v>
      </c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</row>
    <row r="48" spans="1:75" s="4" customFormat="1" ht="12.75" customHeight="1" x14ac:dyDescent="0.2">
      <c r="A48" s="13" t="s">
        <v>74</v>
      </c>
      <c r="B48" s="19" t="s">
        <v>137</v>
      </c>
      <c r="C48" s="13" t="s">
        <v>106</v>
      </c>
      <c r="D48" s="20">
        <v>3595000</v>
      </c>
      <c r="E48" s="21">
        <v>500000</v>
      </c>
      <c r="F48" s="5">
        <v>25</v>
      </c>
      <c r="G48" s="5">
        <v>10</v>
      </c>
      <c r="H48" s="5">
        <v>7</v>
      </c>
      <c r="I48" s="5">
        <v>4</v>
      </c>
      <c r="J48" s="5">
        <v>7</v>
      </c>
      <c r="K48" s="5">
        <v>5</v>
      </c>
      <c r="L48" s="5">
        <v>4</v>
      </c>
      <c r="M48" s="5">
        <f t="shared" si="0"/>
        <v>62</v>
      </c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</row>
    <row r="49" spans="4:5" x14ac:dyDescent="0.3">
      <c r="D49" s="10">
        <f>SUM(D17:D48)</f>
        <v>257930639</v>
      </c>
      <c r="E49" s="10">
        <f>SUM(E17:E48)</f>
        <v>44240000</v>
      </c>
    </row>
    <row r="50" spans="4:5" x14ac:dyDescent="0.3">
      <c r="E50" s="6"/>
    </row>
  </sheetData>
  <mergeCells count="13">
    <mergeCell ref="K14:K15"/>
    <mergeCell ref="L14:L15"/>
    <mergeCell ref="M14:M15"/>
    <mergeCell ref="F14:F15"/>
    <mergeCell ref="G14:G15"/>
    <mergeCell ref="H14:H15"/>
    <mergeCell ref="I14:I15"/>
    <mergeCell ref="J14:J15"/>
    <mergeCell ref="A14:A16"/>
    <mergeCell ref="B14:B16"/>
    <mergeCell ref="C14:C16"/>
    <mergeCell ref="D14:D16"/>
    <mergeCell ref="E14:E16"/>
  </mergeCells>
  <dataValidations count="4">
    <dataValidation type="whole" operator="lessThanOrEqual" allowBlank="1" showInputMessage="1" showErrorMessage="1" error="Max. 10 bodů" sqref="J17:K48" xr:uid="{72095A61-5D06-4ED1-AC92-D77C7BFBC00A}">
      <formula1>10</formula1>
    </dataValidation>
    <dataValidation type="whole" operator="lessThanOrEqual" allowBlank="1" showInputMessage="1" showErrorMessage="1" error="Max. 5 bodů" sqref="I17:I48 L17:L48" xr:uid="{5A90EF06-EAED-4F04-AD1B-2A0C28101A2E}">
      <formula1>5</formula1>
    </dataValidation>
    <dataValidation type="whole" operator="lessThanOrEqual" allowBlank="1" showInputMessage="1" showErrorMessage="1" error="Max. 15 bodů" sqref="G17:H48" xr:uid="{53470C92-96F3-470D-8B27-3FA9D2881A1E}">
      <formula1>15</formula1>
    </dataValidation>
    <dataValidation type="whole" operator="lessThanOrEqual" allowBlank="1" showInputMessage="1" showErrorMessage="1" error="Max. 40 bodů" sqref="F17:F48" xr:uid="{2808603F-0161-4417-8823-1C1A0329EE94}">
      <formula1>40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28DA3-87DC-4976-B098-2F9A5028906E}">
  <dimension ref="A1:BW50"/>
  <sheetViews>
    <sheetView zoomScale="80" zoomScaleNormal="80" workbookViewId="0"/>
  </sheetViews>
  <sheetFormatPr defaultColWidth="9.21875" defaultRowHeight="12" x14ac:dyDescent="0.3"/>
  <cols>
    <col min="1" max="1" width="11.77734375" style="2" customWidth="1"/>
    <col min="2" max="2" width="30" style="2" bestFit="1" customWidth="1"/>
    <col min="3" max="3" width="43.77734375" style="2" customWidth="1"/>
    <col min="4" max="4" width="15.5546875" style="2" customWidth="1"/>
    <col min="5" max="5" width="15" style="2" customWidth="1"/>
    <col min="6" max="6" width="9.77734375" style="2" customWidth="1"/>
    <col min="7" max="16384" width="9.21875" style="2"/>
  </cols>
  <sheetData>
    <row r="1" spans="1:13" ht="38.25" customHeight="1" x14ac:dyDescent="0.3">
      <c r="A1" s="1" t="s">
        <v>38</v>
      </c>
    </row>
    <row r="2" spans="1:13" ht="12.6" x14ac:dyDescent="0.3">
      <c r="A2" s="3" t="s">
        <v>39</v>
      </c>
      <c r="D2" s="3" t="s">
        <v>21</v>
      </c>
    </row>
    <row r="3" spans="1:13" ht="12.6" x14ac:dyDescent="0.3">
      <c r="A3" s="3" t="s">
        <v>36</v>
      </c>
      <c r="D3" s="2" t="s">
        <v>27</v>
      </c>
    </row>
    <row r="4" spans="1:13" ht="12.6" x14ac:dyDescent="0.3">
      <c r="A4" s="3" t="s">
        <v>40</v>
      </c>
      <c r="D4" s="2" t="s">
        <v>26</v>
      </c>
    </row>
    <row r="5" spans="1:13" ht="12.6" x14ac:dyDescent="0.3">
      <c r="A5" s="3" t="s">
        <v>35</v>
      </c>
      <c r="D5" s="2" t="s">
        <v>28</v>
      </c>
    </row>
    <row r="6" spans="1:13" ht="12.6" x14ac:dyDescent="0.3">
      <c r="A6" s="3" t="s">
        <v>41</v>
      </c>
    </row>
    <row r="7" spans="1:13" ht="12.6" x14ac:dyDescent="0.3">
      <c r="A7" s="9" t="s">
        <v>37</v>
      </c>
      <c r="D7" s="3" t="s">
        <v>22</v>
      </c>
    </row>
    <row r="8" spans="1:13" x14ac:dyDescent="0.3">
      <c r="D8" s="2" t="s">
        <v>29</v>
      </c>
    </row>
    <row r="9" spans="1:13" x14ac:dyDescent="0.3">
      <c r="D9" s="2" t="s">
        <v>30</v>
      </c>
    </row>
    <row r="10" spans="1:13" x14ac:dyDescent="0.3">
      <c r="D10" s="2" t="s">
        <v>31</v>
      </c>
    </row>
    <row r="11" spans="1:13" x14ac:dyDescent="0.3">
      <c r="D11" s="2" t="s">
        <v>32</v>
      </c>
    </row>
    <row r="12" spans="1:13" x14ac:dyDescent="0.3">
      <c r="D12" s="2" t="s">
        <v>33</v>
      </c>
    </row>
    <row r="13" spans="1:13" ht="12.6" x14ac:dyDescent="0.3">
      <c r="A13" s="3"/>
    </row>
    <row r="14" spans="1:13" ht="26.55" customHeight="1" x14ac:dyDescent="0.3">
      <c r="A14" s="33" t="s">
        <v>0</v>
      </c>
      <c r="B14" s="33" t="s">
        <v>1</v>
      </c>
      <c r="C14" s="33" t="s">
        <v>16</v>
      </c>
      <c r="D14" s="33" t="s">
        <v>13</v>
      </c>
      <c r="E14" s="36" t="s">
        <v>2</v>
      </c>
      <c r="F14" s="33" t="s">
        <v>42</v>
      </c>
      <c r="G14" s="33" t="s">
        <v>14</v>
      </c>
      <c r="H14" s="33" t="s">
        <v>15</v>
      </c>
      <c r="I14" s="33" t="s">
        <v>24</v>
      </c>
      <c r="J14" s="33" t="s">
        <v>25</v>
      </c>
      <c r="K14" s="33" t="s">
        <v>34</v>
      </c>
      <c r="L14" s="33" t="s">
        <v>3</v>
      </c>
      <c r="M14" s="33" t="s">
        <v>4</v>
      </c>
    </row>
    <row r="15" spans="1:13" ht="59.55" customHeight="1" x14ac:dyDescent="0.3">
      <c r="A15" s="35"/>
      <c r="B15" s="35"/>
      <c r="C15" s="35"/>
      <c r="D15" s="35"/>
      <c r="E15" s="37"/>
      <c r="F15" s="34"/>
      <c r="G15" s="34"/>
      <c r="H15" s="34"/>
      <c r="I15" s="34"/>
      <c r="J15" s="34"/>
      <c r="K15" s="34"/>
      <c r="L15" s="34"/>
      <c r="M15" s="34"/>
    </row>
    <row r="16" spans="1:13" ht="28.95" customHeight="1" x14ac:dyDescent="0.3">
      <c r="A16" s="34"/>
      <c r="B16" s="34"/>
      <c r="C16" s="34"/>
      <c r="D16" s="34"/>
      <c r="E16" s="38"/>
      <c r="F16" s="8" t="s">
        <v>23</v>
      </c>
      <c r="G16" s="8" t="s">
        <v>18</v>
      </c>
      <c r="H16" s="8" t="s">
        <v>18</v>
      </c>
      <c r="I16" s="8" t="s">
        <v>19</v>
      </c>
      <c r="J16" s="8" t="s">
        <v>20</v>
      </c>
      <c r="K16" s="8" t="s">
        <v>20</v>
      </c>
      <c r="L16" s="8" t="s">
        <v>19</v>
      </c>
      <c r="M16" s="8"/>
    </row>
    <row r="17" spans="1:75" s="4" customFormat="1" ht="12.75" customHeight="1" x14ac:dyDescent="0.2">
      <c r="A17" s="13" t="s">
        <v>43</v>
      </c>
      <c r="B17" s="18" t="s">
        <v>107</v>
      </c>
      <c r="C17" s="13" t="s">
        <v>75</v>
      </c>
      <c r="D17" s="20">
        <v>7929000</v>
      </c>
      <c r="E17" s="21">
        <v>800000</v>
      </c>
      <c r="F17" s="5">
        <v>20</v>
      </c>
      <c r="G17" s="5">
        <v>12</v>
      </c>
      <c r="H17" s="5">
        <v>8</v>
      </c>
      <c r="I17" s="5">
        <v>4</v>
      </c>
      <c r="J17" s="5">
        <v>7</v>
      </c>
      <c r="K17" s="5">
        <v>5</v>
      </c>
      <c r="L17" s="5">
        <v>4</v>
      </c>
      <c r="M17" s="5">
        <f>SUM(F17:L17)</f>
        <v>60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</row>
    <row r="18" spans="1:75" s="4" customFormat="1" ht="12.75" customHeight="1" x14ac:dyDescent="0.2">
      <c r="A18" s="14" t="s">
        <v>44</v>
      </c>
      <c r="B18" s="16" t="s">
        <v>108</v>
      </c>
      <c r="C18" s="15" t="s">
        <v>76</v>
      </c>
      <c r="D18" s="20">
        <v>3460200</v>
      </c>
      <c r="E18" s="21">
        <v>400000</v>
      </c>
      <c r="F18" s="5">
        <v>35</v>
      </c>
      <c r="G18" s="5">
        <v>12</v>
      </c>
      <c r="H18" s="5">
        <v>13</v>
      </c>
      <c r="I18" s="5">
        <v>5</v>
      </c>
      <c r="J18" s="5">
        <v>9</v>
      </c>
      <c r="K18" s="5">
        <v>8</v>
      </c>
      <c r="L18" s="5">
        <v>4</v>
      </c>
      <c r="M18" s="5">
        <f t="shared" ref="M18:M48" si="0">SUM(F18:L18)</f>
        <v>86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</row>
    <row r="19" spans="1:75" s="4" customFormat="1" ht="12.75" customHeight="1" x14ac:dyDescent="0.2">
      <c r="A19" s="13" t="s">
        <v>45</v>
      </c>
      <c r="B19" s="19" t="s">
        <v>109</v>
      </c>
      <c r="C19" s="16" t="s">
        <v>77</v>
      </c>
      <c r="D19" s="20">
        <v>1740500</v>
      </c>
      <c r="E19" s="21">
        <v>400000</v>
      </c>
      <c r="F19" s="5">
        <v>34</v>
      </c>
      <c r="G19" s="5">
        <v>10</v>
      </c>
      <c r="H19" s="5">
        <v>13</v>
      </c>
      <c r="I19" s="5">
        <v>5</v>
      </c>
      <c r="J19" s="5">
        <v>9</v>
      </c>
      <c r="K19" s="5">
        <v>9</v>
      </c>
      <c r="L19" s="5">
        <v>5</v>
      </c>
      <c r="M19" s="5">
        <f t="shared" si="0"/>
        <v>85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</row>
    <row r="20" spans="1:75" s="4" customFormat="1" ht="12.75" customHeight="1" x14ac:dyDescent="0.2">
      <c r="A20" s="13" t="s">
        <v>46</v>
      </c>
      <c r="B20" s="19" t="s">
        <v>110</v>
      </c>
      <c r="C20" s="13" t="s">
        <v>78</v>
      </c>
      <c r="D20" s="20">
        <v>924000</v>
      </c>
      <c r="E20" s="21">
        <v>250000</v>
      </c>
      <c r="F20" s="5">
        <v>30</v>
      </c>
      <c r="G20" s="5">
        <v>10</v>
      </c>
      <c r="H20" s="5">
        <v>11</v>
      </c>
      <c r="I20" s="5">
        <v>4</v>
      </c>
      <c r="J20" s="5">
        <v>8</v>
      </c>
      <c r="K20" s="5">
        <v>5</v>
      </c>
      <c r="L20" s="5">
        <v>4</v>
      </c>
      <c r="M20" s="5">
        <f t="shared" si="0"/>
        <v>72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</row>
    <row r="21" spans="1:75" s="4" customFormat="1" ht="12.75" customHeight="1" x14ac:dyDescent="0.2">
      <c r="A21" s="13" t="s">
        <v>47</v>
      </c>
      <c r="B21" s="19" t="s">
        <v>111</v>
      </c>
      <c r="C21" s="13" t="s">
        <v>79</v>
      </c>
      <c r="D21" s="20">
        <v>14000000</v>
      </c>
      <c r="E21" s="21">
        <v>2300000</v>
      </c>
      <c r="F21" s="5">
        <v>35</v>
      </c>
      <c r="G21" s="5">
        <v>13</v>
      </c>
      <c r="H21" s="5">
        <v>13</v>
      </c>
      <c r="I21" s="5">
        <v>4</v>
      </c>
      <c r="J21" s="5">
        <v>7</v>
      </c>
      <c r="K21" s="5">
        <v>9</v>
      </c>
      <c r="L21" s="5">
        <v>4</v>
      </c>
      <c r="M21" s="5">
        <f t="shared" si="0"/>
        <v>85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</row>
    <row r="22" spans="1:75" s="4" customFormat="1" x14ac:dyDescent="0.2">
      <c r="A22" s="13" t="s">
        <v>48</v>
      </c>
      <c r="B22" s="19" t="s">
        <v>112</v>
      </c>
      <c r="C22" s="13" t="s">
        <v>80</v>
      </c>
      <c r="D22" s="20">
        <v>10715000</v>
      </c>
      <c r="E22" s="21">
        <v>1260000</v>
      </c>
      <c r="F22" s="5">
        <v>34</v>
      </c>
      <c r="G22" s="5">
        <v>12</v>
      </c>
      <c r="H22" s="5">
        <v>13</v>
      </c>
      <c r="I22" s="5">
        <v>4</v>
      </c>
      <c r="J22" s="5">
        <v>8</v>
      </c>
      <c r="K22" s="5">
        <v>8</v>
      </c>
      <c r="L22" s="5">
        <v>4</v>
      </c>
      <c r="M22" s="5">
        <f t="shared" si="0"/>
        <v>83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</row>
    <row r="23" spans="1:75" s="4" customFormat="1" ht="12.75" customHeight="1" x14ac:dyDescent="0.2">
      <c r="A23" s="13" t="s">
        <v>49</v>
      </c>
      <c r="B23" s="19" t="s">
        <v>113</v>
      </c>
      <c r="C23" s="17" t="s">
        <v>81</v>
      </c>
      <c r="D23" s="20">
        <v>7250000</v>
      </c>
      <c r="E23" s="21">
        <v>2000000</v>
      </c>
      <c r="F23" s="5">
        <v>20</v>
      </c>
      <c r="G23" s="5">
        <v>11</v>
      </c>
      <c r="H23" s="5">
        <v>7</v>
      </c>
      <c r="I23" s="5">
        <v>4</v>
      </c>
      <c r="J23" s="5">
        <v>7</v>
      </c>
      <c r="K23" s="5">
        <v>5</v>
      </c>
      <c r="L23" s="5">
        <v>2</v>
      </c>
      <c r="M23" s="5">
        <f t="shared" si="0"/>
        <v>56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</row>
    <row r="24" spans="1:75" s="4" customFormat="1" ht="12.75" customHeight="1" x14ac:dyDescent="0.2">
      <c r="A24" s="14" t="s">
        <v>50</v>
      </c>
      <c r="B24" s="19" t="s">
        <v>114</v>
      </c>
      <c r="C24" s="14" t="s">
        <v>82</v>
      </c>
      <c r="D24" s="20">
        <v>19320000</v>
      </c>
      <c r="E24" s="21">
        <v>2800000</v>
      </c>
      <c r="F24" s="5">
        <v>35</v>
      </c>
      <c r="G24" s="5">
        <v>13</v>
      </c>
      <c r="H24" s="5">
        <v>14</v>
      </c>
      <c r="I24" s="5">
        <v>5</v>
      </c>
      <c r="J24" s="5">
        <v>9</v>
      </c>
      <c r="K24" s="5">
        <v>10</v>
      </c>
      <c r="L24" s="5">
        <v>5</v>
      </c>
      <c r="M24" s="5">
        <f t="shared" si="0"/>
        <v>91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</row>
    <row r="25" spans="1:75" s="4" customFormat="1" ht="13.5" customHeight="1" x14ac:dyDescent="0.2">
      <c r="A25" s="13" t="s">
        <v>51</v>
      </c>
      <c r="B25" s="19" t="s">
        <v>115</v>
      </c>
      <c r="C25" s="13" t="s">
        <v>83</v>
      </c>
      <c r="D25" s="20">
        <v>415000</v>
      </c>
      <c r="E25" s="21">
        <v>110000</v>
      </c>
      <c r="F25" s="5">
        <v>20</v>
      </c>
      <c r="G25" s="5">
        <v>11</v>
      </c>
      <c r="H25" s="5">
        <v>5</v>
      </c>
      <c r="I25" s="5">
        <v>4</v>
      </c>
      <c r="J25" s="5">
        <v>7</v>
      </c>
      <c r="K25" s="5">
        <v>5</v>
      </c>
      <c r="L25" s="5">
        <v>2</v>
      </c>
      <c r="M25" s="5">
        <f t="shared" si="0"/>
        <v>54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</row>
    <row r="26" spans="1:75" s="4" customFormat="1" ht="12.75" customHeight="1" x14ac:dyDescent="0.2">
      <c r="A26" s="13" t="s">
        <v>52</v>
      </c>
      <c r="B26" s="19" t="s">
        <v>116</v>
      </c>
      <c r="C26" s="13" t="s">
        <v>84</v>
      </c>
      <c r="D26" s="20">
        <v>1090830</v>
      </c>
      <c r="E26" s="21">
        <v>250000</v>
      </c>
      <c r="F26" s="5">
        <v>31</v>
      </c>
      <c r="G26" s="5">
        <v>13</v>
      </c>
      <c r="H26" s="5">
        <v>12</v>
      </c>
      <c r="I26" s="5">
        <v>5</v>
      </c>
      <c r="J26" s="5">
        <v>8</v>
      </c>
      <c r="K26" s="5">
        <v>8</v>
      </c>
      <c r="L26" s="5">
        <v>4</v>
      </c>
      <c r="M26" s="5">
        <f t="shared" si="0"/>
        <v>81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</row>
    <row r="27" spans="1:75" s="4" customFormat="1" ht="12.75" customHeight="1" x14ac:dyDescent="0.2">
      <c r="A27" s="14" t="s">
        <v>53</v>
      </c>
      <c r="B27" s="19" t="s">
        <v>117</v>
      </c>
      <c r="C27" s="14" t="s">
        <v>85</v>
      </c>
      <c r="D27" s="20">
        <v>670000</v>
      </c>
      <c r="E27" s="21">
        <v>250000</v>
      </c>
      <c r="F27" s="5">
        <v>32</v>
      </c>
      <c r="G27" s="5">
        <v>14</v>
      </c>
      <c r="H27" s="5">
        <v>12</v>
      </c>
      <c r="I27" s="5">
        <v>5</v>
      </c>
      <c r="J27" s="5">
        <v>9</v>
      </c>
      <c r="K27" s="5">
        <v>9</v>
      </c>
      <c r="L27" s="5">
        <v>2</v>
      </c>
      <c r="M27" s="5">
        <f t="shared" si="0"/>
        <v>83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</row>
    <row r="28" spans="1:75" s="4" customFormat="1" ht="12.75" customHeight="1" x14ac:dyDescent="0.2">
      <c r="A28" s="13" t="s">
        <v>54</v>
      </c>
      <c r="B28" s="19" t="s">
        <v>118</v>
      </c>
      <c r="C28" s="13" t="s">
        <v>86</v>
      </c>
      <c r="D28" s="20">
        <v>3075000</v>
      </c>
      <c r="E28" s="21">
        <v>1200000</v>
      </c>
      <c r="F28" s="5">
        <v>29</v>
      </c>
      <c r="G28" s="5">
        <v>13</v>
      </c>
      <c r="H28" s="5">
        <v>12</v>
      </c>
      <c r="I28" s="5">
        <v>4</v>
      </c>
      <c r="J28" s="5">
        <v>8</v>
      </c>
      <c r="K28" s="5">
        <v>8</v>
      </c>
      <c r="L28" s="5">
        <v>2</v>
      </c>
      <c r="M28" s="5">
        <f t="shared" si="0"/>
        <v>76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</row>
    <row r="29" spans="1:75" s="4" customFormat="1" ht="12.75" customHeight="1" x14ac:dyDescent="0.2">
      <c r="A29" s="14" t="s">
        <v>55</v>
      </c>
      <c r="B29" s="19" t="s">
        <v>119</v>
      </c>
      <c r="C29" s="14" t="s">
        <v>87</v>
      </c>
      <c r="D29" s="20">
        <v>4795000</v>
      </c>
      <c r="E29" s="21">
        <v>2000000</v>
      </c>
      <c r="F29" s="5">
        <v>29</v>
      </c>
      <c r="G29" s="5">
        <v>13</v>
      </c>
      <c r="H29" s="5">
        <v>11</v>
      </c>
      <c r="I29" s="5">
        <v>5</v>
      </c>
      <c r="J29" s="5">
        <v>9</v>
      </c>
      <c r="K29" s="5">
        <v>9</v>
      </c>
      <c r="L29" s="5">
        <v>4</v>
      </c>
      <c r="M29" s="5">
        <f t="shared" si="0"/>
        <v>80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</row>
    <row r="30" spans="1:75" s="4" customFormat="1" x14ac:dyDescent="0.2">
      <c r="A30" s="14" t="s">
        <v>56</v>
      </c>
      <c r="B30" s="19" t="s">
        <v>120</v>
      </c>
      <c r="C30" s="14" t="s">
        <v>88</v>
      </c>
      <c r="D30" s="20">
        <v>25156000</v>
      </c>
      <c r="E30" s="21">
        <v>4000000</v>
      </c>
      <c r="F30" s="5">
        <v>35</v>
      </c>
      <c r="G30" s="5">
        <v>14</v>
      </c>
      <c r="H30" s="5">
        <v>13</v>
      </c>
      <c r="I30" s="5">
        <v>5</v>
      </c>
      <c r="J30" s="5">
        <v>9</v>
      </c>
      <c r="K30" s="5">
        <v>9</v>
      </c>
      <c r="L30" s="5">
        <v>5</v>
      </c>
      <c r="M30" s="5">
        <f t="shared" si="0"/>
        <v>90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</row>
    <row r="31" spans="1:75" s="4" customFormat="1" ht="12.75" customHeight="1" x14ac:dyDescent="0.2">
      <c r="A31" s="14" t="s">
        <v>57</v>
      </c>
      <c r="B31" s="19" t="s">
        <v>121</v>
      </c>
      <c r="C31" s="14" t="s">
        <v>89</v>
      </c>
      <c r="D31" s="20">
        <v>3670000</v>
      </c>
      <c r="E31" s="21">
        <v>1000000</v>
      </c>
      <c r="F31" s="5">
        <v>20</v>
      </c>
      <c r="G31" s="5">
        <v>12</v>
      </c>
      <c r="H31" s="5">
        <v>5</v>
      </c>
      <c r="I31" s="5">
        <v>4</v>
      </c>
      <c r="J31" s="5">
        <v>7</v>
      </c>
      <c r="K31" s="5">
        <v>5</v>
      </c>
      <c r="L31" s="5">
        <v>4</v>
      </c>
      <c r="M31" s="5">
        <f t="shared" si="0"/>
        <v>57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</row>
    <row r="32" spans="1:75" s="4" customFormat="1" ht="12.75" customHeight="1" x14ac:dyDescent="0.2">
      <c r="A32" s="14" t="s">
        <v>58</v>
      </c>
      <c r="B32" s="19" t="s">
        <v>122</v>
      </c>
      <c r="C32" s="14" t="s">
        <v>90</v>
      </c>
      <c r="D32" s="20">
        <v>55122800</v>
      </c>
      <c r="E32" s="21">
        <v>3000000</v>
      </c>
      <c r="F32" s="5">
        <v>35</v>
      </c>
      <c r="G32" s="5">
        <v>14</v>
      </c>
      <c r="H32" s="5">
        <v>13</v>
      </c>
      <c r="I32" s="5">
        <v>5</v>
      </c>
      <c r="J32" s="5">
        <v>7</v>
      </c>
      <c r="K32" s="5">
        <v>9</v>
      </c>
      <c r="L32" s="5">
        <v>5</v>
      </c>
      <c r="M32" s="5">
        <f t="shared" si="0"/>
        <v>88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</row>
    <row r="33" spans="1:75" s="4" customFormat="1" ht="12.75" customHeight="1" x14ac:dyDescent="0.2">
      <c r="A33" s="14" t="s">
        <v>59</v>
      </c>
      <c r="B33" s="19" t="s">
        <v>123</v>
      </c>
      <c r="C33" s="15" t="s">
        <v>91</v>
      </c>
      <c r="D33" s="20">
        <v>2660000</v>
      </c>
      <c r="E33" s="21">
        <v>600000</v>
      </c>
      <c r="F33" s="5">
        <v>31</v>
      </c>
      <c r="G33" s="5">
        <v>13</v>
      </c>
      <c r="H33" s="5">
        <v>11</v>
      </c>
      <c r="I33" s="5">
        <v>5</v>
      </c>
      <c r="J33" s="5">
        <v>8</v>
      </c>
      <c r="K33" s="5">
        <v>9</v>
      </c>
      <c r="L33" s="5">
        <v>5</v>
      </c>
      <c r="M33" s="5">
        <f t="shared" si="0"/>
        <v>82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</row>
    <row r="34" spans="1:75" s="4" customFormat="1" ht="12.75" customHeight="1" x14ac:dyDescent="0.2">
      <c r="A34" s="13" t="s">
        <v>60</v>
      </c>
      <c r="B34" s="19" t="s">
        <v>124</v>
      </c>
      <c r="C34" s="13" t="s">
        <v>92</v>
      </c>
      <c r="D34" s="20">
        <v>758951</v>
      </c>
      <c r="E34" s="21">
        <v>200000</v>
      </c>
      <c r="F34" s="5">
        <v>20</v>
      </c>
      <c r="G34" s="5">
        <v>11</v>
      </c>
      <c r="H34" s="5">
        <v>6</v>
      </c>
      <c r="I34" s="5">
        <v>4</v>
      </c>
      <c r="J34" s="5">
        <v>7</v>
      </c>
      <c r="K34" s="5">
        <v>5</v>
      </c>
      <c r="L34" s="5">
        <v>2</v>
      </c>
      <c r="M34" s="5">
        <f t="shared" si="0"/>
        <v>55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</row>
    <row r="35" spans="1:75" s="4" customFormat="1" x14ac:dyDescent="0.2">
      <c r="A35" s="14" t="s">
        <v>61</v>
      </c>
      <c r="B35" s="19" t="s">
        <v>125</v>
      </c>
      <c r="C35" s="14" t="s">
        <v>93</v>
      </c>
      <c r="D35" s="20">
        <v>2632058</v>
      </c>
      <c r="E35" s="21">
        <v>550000</v>
      </c>
      <c r="F35" s="5">
        <v>28</v>
      </c>
      <c r="G35" s="5">
        <v>11</v>
      </c>
      <c r="H35" s="5">
        <v>11</v>
      </c>
      <c r="I35" s="5">
        <v>4</v>
      </c>
      <c r="J35" s="5">
        <v>8</v>
      </c>
      <c r="K35" s="5">
        <v>7</v>
      </c>
      <c r="L35" s="5">
        <v>4</v>
      </c>
      <c r="M35" s="5">
        <f t="shared" si="0"/>
        <v>73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</row>
    <row r="36" spans="1:75" s="4" customFormat="1" ht="12.75" customHeight="1" x14ac:dyDescent="0.2">
      <c r="A36" s="14" t="s">
        <v>62</v>
      </c>
      <c r="B36" s="19" t="s">
        <v>126</v>
      </c>
      <c r="C36" s="14" t="s">
        <v>94</v>
      </c>
      <c r="D36" s="20">
        <v>3475000</v>
      </c>
      <c r="E36" s="21">
        <v>500000</v>
      </c>
      <c r="F36" s="5">
        <v>25</v>
      </c>
      <c r="G36" s="5">
        <v>10</v>
      </c>
      <c r="H36" s="5">
        <v>7</v>
      </c>
      <c r="I36" s="5">
        <v>4</v>
      </c>
      <c r="J36" s="5">
        <v>7</v>
      </c>
      <c r="K36" s="5">
        <v>5</v>
      </c>
      <c r="L36" s="5">
        <v>2</v>
      </c>
      <c r="M36" s="5">
        <f t="shared" si="0"/>
        <v>60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</row>
    <row r="37" spans="1:75" s="4" customFormat="1" ht="12.75" customHeight="1" x14ac:dyDescent="0.2">
      <c r="A37" s="14" t="s">
        <v>63</v>
      </c>
      <c r="B37" s="19" t="s">
        <v>127</v>
      </c>
      <c r="C37" s="14" t="s">
        <v>95</v>
      </c>
      <c r="D37" s="20">
        <v>1990000</v>
      </c>
      <c r="E37" s="21">
        <v>500000</v>
      </c>
      <c r="F37" s="5">
        <v>28</v>
      </c>
      <c r="G37" s="5">
        <v>11</v>
      </c>
      <c r="H37" s="5">
        <v>11</v>
      </c>
      <c r="I37" s="5">
        <v>4</v>
      </c>
      <c r="J37" s="5">
        <v>8</v>
      </c>
      <c r="K37" s="5">
        <v>8</v>
      </c>
      <c r="L37" s="5">
        <v>4</v>
      </c>
      <c r="M37" s="5">
        <f t="shared" si="0"/>
        <v>74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</row>
    <row r="38" spans="1:75" s="4" customFormat="1" ht="12.75" customHeight="1" x14ac:dyDescent="0.2">
      <c r="A38" s="14" t="s">
        <v>64</v>
      </c>
      <c r="B38" s="19" t="s">
        <v>128</v>
      </c>
      <c r="C38" s="14" t="s">
        <v>96</v>
      </c>
      <c r="D38" s="20">
        <v>35615000</v>
      </c>
      <c r="E38" s="21">
        <v>7900000</v>
      </c>
      <c r="F38" s="5">
        <v>35</v>
      </c>
      <c r="G38" s="5">
        <v>14</v>
      </c>
      <c r="H38" s="5">
        <v>14</v>
      </c>
      <c r="I38" s="5">
        <v>5</v>
      </c>
      <c r="J38" s="5">
        <v>8</v>
      </c>
      <c r="K38" s="5">
        <v>9</v>
      </c>
      <c r="L38" s="5">
        <v>5</v>
      </c>
      <c r="M38" s="5">
        <f t="shared" si="0"/>
        <v>90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</row>
    <row r="39" spans="1:75" s="4" customFormat="1" ht="12.75" customHeight="1" x14ac:dyDescent="0.2">
      <c r="A39" s="14" t="s">
        <v>65</v>
      </c>
      <c r="B39" s="19" t="s">
        <v>129</v>
      </c>
      <c r="C39" s="14" t="s">
        <v>97</v>
      </c>
      <c r="D39" s="20">
        <v>1474500</v>
      </c>
      <c r="E39" s="21">
        <v>500000</v>
      </c>
      <c r="F39" s="5">
        <v>20</v>
      </c>
      <c r="G39" s="5">
        <v>12</v>
      </c>
      <c r="H39" s="5">
        <v>11</v>
      </c>
      <c r="I39" s="5">
        <v>5</v>
      </c>
      <c r="J39" s="5">
        <v>5</v>
      </c>
      <c r="K39" s="5">
        <v>5</v>
      </c>
      <c r="L39" s="5">
        <v>2</v>
      </c>
      <c r="M39" s="5">
        <f t="shared" si="0"/>
        <v>60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</row>
    <row r="40" spans="1:75" s="4" customFormat="1" ht="12.75" customHeight="1" x14ac:dyDescent="0.2">
      <c r="A40" s="14" t="s">
        <v>66</v>
      </c>
      <c r="B40" s="19" t="s">
        <v>130</v>
      </c>
      <c r="C40" s="14" t="s">
        <v>98</v>
      </c>
      <c r="D40" s="20">
        <v>2341000</v>
      </c>
      <c r="E40" s="21">
        <v>1300000</v>
      </c>
      <c r="F40" s="5">
        <v>27</v>
      </c>
      <c r="G40" s="5">
        <v>11</v>
      </c>
      <c r="H40" s="5">
        <v>11</v>
      </c>
      <c r="I40" s="5">
        <v>4</v>
      </c>
      <c r="J40" s="5">
        <v>8</v>
      </c>
      <c r="K40" s="5">
        <v>7</v>
      </c>
      <c r="L40" s="5">
        <v>4</v>
      </c>
      <c r="M40" s="5">
        <f t="shared" si="0"/>
        <v>72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</row>
    <row r="41" spans="1:75" s="4" customFormat="1" ht="12.75" customHeight="1" x14ac:dyDescent="0.2">
      <c r="A41" s="13" t="s">
        <v>67</v>
      </c>
      <c r="B41" s="19" t="s">
        <v>131</v>
      </c>
      <c r="C41" s="13" t="s">
        <v>99</v>
      </c>
      <c r="D41" s="20">
        <v>2383800</v>
      </c>
      <c r="E41" s="21">
        <v>750000</v>
      </c>
      <c r="F41" s="5">
        <v>29</v>
      </c>
      <c r="G41" s="5">
        <v>12</v>
      </c>
      <c r="H41" s="5">
        <v>12</v>
      </c>
      <c r="I41" s="5">
        <v>5</v>
      </c>
      <c r="J41" s="5">
        <v>8</v>
      </c>
      <c r="K41" s="5">
        <v>8</v>
      </c>
      <c r="L41" s="5">
        <v>4</v>
      </c>
      <c r="M41" s="5">
        <f t="shared" si="0"/>
        <v>78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</row>
    <row r="42" spans="1:75" s="4" customFormat="1" ht="12.75" customHeight="1" x14ac:dyDescent="0.2">
      <c r="A42" s="14" t="s">
        <v>68</v>
      </c>
      <c r="B42" s="19" t="s">
        <v>132</v>
      </c>
      <c r="C42" s="14" t="s">
        <v>100</v>
      </c>
      <c r="D42" s="20">
        <v>3368000</v>
      </c>
      <c r="E42" s="21">
        <v>1400000</v>
      </c>
      <c r="F42" s="5">
        <v>34</v>
      </c>
      <c r="G42" s="5">
        <v>14</v>
      </c>
      <c r="H42" s="5">
        <v>12</v>
      </c>
      <c r="I42" s="5">
        <v>5</v>
      </c>
      <c r="J42" s="5">
        <v>7</v>
      </c>
      <c r="K42" s="5">
        <v>9</v>
      </c>
      <c r="L42" s="5">
        <v>5</v>
      </c>
      <c r="M42" s="5">
        <f t="shared" si="0"/>
        <v>86</v>
      </c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</row>
    <row r="43" spans="1:75" s="4" customFormat="1" x14ac:dyDescent="0.2">
      <c r="A43" s="14" t="s">
        <v>69</v>
      </c>
      <c r="B43" s="19" t="s">
        <v>133</v>
      </c>
      <c r="C43" s="14" t="s">
        <v>101</v>
      </c>
      <c r="D43" s="20">
        <v>23380000</v>
      </c>
      <c r="E43" s="21">
        <v>4500000</v>
      </c>
      <c r="F43" s="5">
        <v>35</v>
      </c>
      <c r="G43" s="5">
        <v>14</v>
      </c>
      <c r="H43" s="5">
        <v>13</v>
      </c>
      <c r="I43" s="5">
        <v>5</v>
      </c>
      <c r="J43" s="5">
        <v>8</v>
      </c>
      <c r="K43" s="5">
        <v>9</v>
      </c>
      <c r="L43" s="5">
        <v>5</v>
      </c>
      <c r="M43" s="5">
        <f t="shared" si="0"/>
        <v>89</v>
      </c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</row>
    <row r="44" spans="1:75" s="4" customFormat="1" ht="12.75" customHeight="1" x14ac:dyDescent="0.2">
      <c r="A44" s="14" t="s">
        <v>70</v>
      </c>
      <c r="B44" s="19" t="s">
        <v>134</v>
      </c>
      <c r="C44" s="14" t="s">
        <v>102</v>
      </c>
      <c r="D44" s="20">
        <v>2130000</v>
      </c>
      <c r="E44" s="21">
        <v>590000</v>
      </c>
      <c r="F44" s="5">
        <v>27</v>
      </c>
      <c r="G44" s="5">
        <v>11</v>
      </c>
      <c r="H44" s="5">
        <v>9</v>
      </c>
      <c r="I44" s="5">
        <v>4</v>
      </c>
      <c r="J44" s="5">
        <v>6</v>
      </c>
      <c r="K44" s="5">
        <v>5</v>
      </c>
      <c r="L44" s="5">
        <v>3</v>
      </c>
      <c r="M44" s="5">
        <f t="shared" si="0"/>
        <v>65</v>
      </c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</row>
    <row r="45" spans="1:75" s="4" customFormat="1" ht="12.75" customHeight="1" x14ac:dyDescent="0.2">
      <c r="A45" s="14" t="s">
        <v>71</v>
      </c>
      <c r="B45" s="19" t="s">
        <v>135</v>
      </c>
      <c r="C45" s="14" t="s">
        <v>103</v>
      </c>
      <c r="D45" s="20">
        <v>1124500</v>
      </c>
      <c r="E45" s="21">
        <v>475000</v>
      </c>
      <c r="F45" s="5">
        <v>28</v>
      </c>
      <c r="G45" s="5">
        <v>13</v>
      </c>
      <c r="H45" s="5">
        <v>9</v>
      </c>
      <c r="I45" s="5">
        <v>4</v>
      </c>
      <c r="J45" s="5">
        <v>6</v>
      </c>
      <c r="K45" s="5">
        <v>5</v>
      </c>
      <c r="L45" s="5">
        <v>4</v>
      </c>
      <c r="M45" s="5">
        <f t="shared" si="0"/>
        <v>69</v>
      </c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</row>
    <row r="46" spans="1:75" s="4" customFormat="1" ht="12.75" customHeight="1" x14ac:dyDescent="0.2">
      <c r="A46" s="14" t="s">
        <v>72</v>
      </c>
      <c r="B46" s="19" t="s">
        <v>135</v>
      </c>
      <c r="C46" s="14" t="s">
        <v>104</v>
      </c>
      <c r="D46" s="20">
        <v>999500</v>
      </c>
      <c r="E46" s="21">
        <v>455000</v>
      </c>
      <c r="F46" s="5">
        <v>28</v>
      </c>
      <c r="G46" s="5">
        <v>13</v>
      </c>
      <c r="H46" s="5">
        <v>9</v>
      </c>
      <c r="I46" s="5">
        <v>4</v>
      </c>
      <c r="J46" s="5">
        <v>6</v>
      </c>
      <c r="K46" s="5">
        <v>5</v>
      </c>
      <c r="L46" s="5">
        <v>4</v>
      </c>
      <c r="M46" s="5">
        <f t="shared" si="0"/>
        <v>69</v>
      </c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</row>
    <row r="47" spans="1:75" s="4" customFormat="1" ht="12.75" customHeight="1" x14ac:dyDescent="0.2">
      <c r="A47" s="14" t="s">
        <v>73</v>
      </c>
      <c r="B47" s="19" t="s">
        <v>136</v>
      </c>
      <c r="C47" s="14" t="s">
        <v>105</v>
      </c>
      <c r="D47" s="20">
        <v>10670000</v>
      </c>
      <c r="E47" s="21">
        <v>1500000</v>
      </c>
      <c r="F47" s="5">
        <v>30</v>
      </c>
      <c r="G47" s="5">
        <v>13</v>
      </c>
      <c r="H47" s="5">
        <v>12</v>
      </c>
      <c r="I47" s="5">
        <v>5</v>
      </c>
      <c r="J47" s="5">
        <v>8</v>
      </c>
      <c r="K47" s="5">
        <v>9</v>
      </c>
      <c r="L47" s="5">
        <v>3</v>
      </c>
      <c r="M47" s="5">
        <f t="shared" si="0"/>
        <v>80</v>
      </c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</row>
    <row r="48" spans="1:75" s="4" customFormat="1" ht="12.75" customHeight="1" x14ac:dyDescent="0.2">
      <c r="A48" s="13" t="s">
        <v>74</v>
      </c>
      <c r="B48" s="19" t="s">
        <v>137</v>
      </c>
      <c r="C48" s="13" t="s">
        <v>106</v>
      </c>
      <c r="D48" s="20">
        <v>3595000</v>
      </c>
      <c r="E48" s="21">
        <v>500000</v>
      </c>
      <c r="F48" s="5">
        <v>20</v>
      </c>
      <c r="G48" s="5">
        <v>10</v>
      </c>
      <c r="H48" s="5">
        <v>9</v>
      </c>
      <c r="I48" s="5">
        <v>3</v>
      </c>
      <c r="J48" s="5">
        <v>5</v>
      </c>
      <c r="K48" s="5">
        <v>5</v>
      </c>
      <c r="L48" s="5">
        <v>4</v>
      </c>
      <c r="M48" s="5">
        <f t="shared" si="0"/>
        <v>56</v>
      </c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</row>
    <row r="49" spans="4:5" x14ac:dyDescent="0.3">
      <c r="D49" s="10">
        <f>SUM(D17:D48)</f>
        <v>257930639</v>
      </c>
      <c r="E49" s="10">
        <f>SUM(E17:E48)</f>
        <v>44240000</v>
      </c>
    </row>
    <row r="50" spans="4:5" x14ac:dyDescent="0.3">
      <c r="E50" s="6"/>
    </row>
  </sheetData>
  <mergeCells count="13">
    <mergeCell ref="K14:K15"/>
    <mergeCell ref="L14:L15"/>
    <mergeCell ref="M14:M15"/>
    <mergeCell ref="F14:F15"/>
    <mergeCell ref="G14:G15"/>
    <mergeCell ref="H14:H15"/>
    <mergeCell ref="I14:I15"/>
    <mergeCell ref="J14:J15"/>
    <mergeCell ref="A14:A16"/>
    <mergeCell ref="B14:B16"/>
    <mergeCell ref="C14:C16"/>
    <mergeCell ref="D14:D16"/>
    <mergeCell ref="E14:E16"/>
  </mergeCells>
  <dataValidations count="4">
    <dataValidation type="whole" operator="lessThanOrEqual" allowBlank="1" showInputMessage="1" showErrorMessage="1" error="Max. 40 bodů" sqref="F17:F48" xr:uid="{2B7FD5F7-BEE7-4E26-BA46-A630AC9AA0C0}">
      <formula1>40</formula1>
    </dataValidation>
    <dataValidation type="whole" operator="lessThanOrEqual" allowBlank="1" showInputMessage="1" showErrorMessage="1" error="Max. 15 bodů" sqref="G17:H48" xr:uid="{32994376-F3A5-4C85-A402-7FA00D331E60}">
      <formula1>15</formula1>
    </dataValidation>
    <dataValidation type="whole" operator="lessThanOrEqual" allowBlank="1" showInputMessage="1" showErrorMessage="1" error="Max. 5 bodů" sqref="I17:I48 L17:L48" xr:uid="{AA6C7681-8D88-4252-BA8F-7000026B4726}">
      <formula1>5</formula1>
    </dataValidation>
    <dataValidation type="whole" operator="lessThanOrEqual" allowBlank="1" showInputMessage="1" showErrorMessage="1" error="Max. 10 bodů" sqref="J17:K48" xr:uid="{CE4E6AFE-7395-45C8-A975-56C60CBA1D42}">
      <formula1>10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9C6F0-90BB-4B78-BCB3-42643187A345}">
  <dimension ref="A1:BW50"/>
  <sheetViews>
    <sheetView zoomScale="80" zoomScaleNormal="80" workbookViewId="0"/>
  </sheetViews>
  <sheetFormatPr defaultColWidth="9.21875" defaultRowHeight="12" x14ac:dyDescent="0.3"/>
  <cols>
    <col min="1" max="1" width="11.77734375" style="2" customWidth="1"/>
    <col min="2" max="2" width="30" style="2" bestFit="1" customWidth="1"/>
    <col min="3" max="3" width="43.77734375" style="2" customWidth="1"/>
    <col min="4" max="4" width="15.5546875" style="2" customWidth="1"/>
    <col min="5" max="5" width="15" style="2" customWidth="1"/>
    <col min="6" max="6" width="9.77734375" style="2" customWidth="1"/>
    <col min="7" max="16384" width="9.21875" style="2"/>
  </cols>
  <sheetData>
    <row r="1" spans="1:13" ht="38.25" customHeight="1" x14ac:dyDescent="0.3">
      <c r="A1" s="1" t="s">
        <v>38</v>
      </c>
    </row>
    <row r="2" spans="1:13" ht="12.6" x14ac:dyDescent="0.3">
      <c r="A2" s="3" t="s">
        <v>39</v>
      </c>
      <c r="D2" s="3" t="s">
        <v>21</v>
      </c>
    </row>
    <row r="3" spans="1:13" ht="12.6" x14ac:dyDescent="0.3">
      <c r="A3" s="3" t="s">
        <v>36</v>
      </c>
      <c r="D3" s="2" t="s">
        <v>27</v>
      </c>
    </row>
    <row r="4" spans="1:13" ht="12.6" x14ac:dyDescent="0.3">
      <c r="A4" s="3" t="s">
        <v>40</v>
      </c>
      <c r="D4" s="2" t="s">
        <v>26</v>
      </c>
    </row>
    <row r="5" spans="1:13" ht="12.6" x14ac:dyDescent="0.3">
      <c r="A5" s="3" t="s">
        <v>35</v>
      </c>
      <c r="D5" s="2" t="s">
        <v>28</v>
      </c>
    </row>
    <row r="6" spans="1:13" ht="12.6" x14ac:dyDescent="0.3">
      <c r="A6" s="3" t="s">
        <v>41</v>
      </c>
    </row>
    <row r="7" spans="1:13" ht="12.6" x14ac:dyDescent="0.3">
      <c r="A7" s="9" t="s">
        <v>37</v>
      </c>
      <c r="D7" s="3" t="s">
        <v>22</v>
      </c>
    </row>
    <row r="8" spans="1:13" x14ac:dyDescent="0.3">
      <c r="D8" s="2" t="s">
        <v>29</v>
      </c>
    </row>
    <row r="9" spans="1:13" x14ac:dyDescent="0.3">
      <c r="D9" s="2" t="s">
        <v>30</v>
      </c>
    </row>
    <row r="10" spans="1:13" x14ac:dyDescent="0.3">
      <c r="D10" s="2" t="s">
        <v>31</v>
      </c>
    </row>
    <row r="11" spans="1:13" x14ac:dyDescent="0.3">
      <c r="D11" s="2" t="s">
        <v>32</v>
      </c>
    </row>
    <row r="12" spans="1:13" x14ac:dyDescent="0.3">
      <c r="D12" s="2" t="s">
        <v>33</v>
      </c>
    </row>
    <row r="13" spans="1:13" ht="12.6" x14ac:dyDescent="0.3">
      <c r="A13" s="3"/>
    </row>
    <row r="14" spans="1:13" ht="26.55" customHeight="1" x14ac:dyDescent="0.3">
      <c r="A14" s="33" t="s">
        <v>0</v>
      </c>
      <c r="B14" s="33" t="s">
        <v>1</v>
      </c>
      <c r="C14" s="33" t="s">
        <v>16</v>
      </c>
      <c r="D14" s="33" t="s">
        <v>13</v>
      </c>
      <c r="E14" s="36" t="s">
        <v>2</v>
      </c>
      <c r="F14" s="33" t="s">
        <v>42</v>
      </c>
      <c r="G14" s="33" t="s">
        <v>14</v>
      </c>
      <c r="H14" s="33" t="s">
        <v>15</v>
      </c>
      <c r="I14" s="33" t="s">
        <v>24</v>
      </c>
      <c r="J14" s="33" t="s">
        <v>25</v>
      </c>
      <c r="K14" s="33" t="s">
        <v>34</v>
      </c>
      <c r="L14" s="33" t="s">
        <v>3</v>
      </c>
      <c r="M14" s="33" t="s">
        <v>4</v>
      </c>
    </row>
    <row r="15" spans="1:13" ht="59.55" customHeight="1" x14ac:dyDescent="0.3">
      <c r="A15" s="35"/>
      <c r="B15" s="35"/>
      <c r="C15" s="35"/>
      <c r="D15" s="35"/>
      <c r="E15" s="37"/>
      <c r="F15" s="34"/>
      <c r="G15" s="34"/>
      <c r="H15" s="34"/>
      <c r="I15" s="34"/>
      <c r="J15" s="34"/>
      <c r="K15" s="34"/>
      <c r="L15" s="34"/>
      <c r="M15" s="34"/>
    </row>
    <row r="16" spans="1:13" ht="28.95" customHeight="1" x14ac:dyDescent="0.3">
      <c r="A16" s="34"/>
      <c r="B16" s="34"/>
      <c r="C16" s="34"/>
      <c r="D16" s="34"/>
      <c r="E16" s="38"/>
      <c r="F16" s="8" t="s">
        <v>23</v>
      </c>
      <c r="G16" s="8" t="s">
        <v>18</v>
      </c>
      <c r="H16" s="8" t="s">
        <v>18</v>
      </c>
      <c r="I16" s="8" t="s">
        <v>19</v>
      </c>
      <c r="J16" s="8" t="s">
        <v>20</v>
      </c>
      <c r="K16" s="8" t="s">
        <v>20</v>
      </c>
      <c r="L16" s="8" t="s">
        <v>19</v>
      </c>
      <c r="M16" s="8"/>
    </row>
    <row r="17" spans="1:75" s="4" customFormat="1" ht="12.75" customHeight="1" x14ac:dyDescent="0.2">
      <c r="A17" s="13" t="s">
        <v>43</v>
      </c>
      <c r="B17" s="18" t="s">
        <v>107</v>
      </c>
      <c r="C17" s="13" t="s">
        <v>75</v>
      </c>
      <c r="D17" s="20">
        <v>7929000</v>
      </c>
      <c r="E17" s="21">
        <v>800000</v>
      </c>
      <c r="F17" s="5">
        <v>20</v>
      </c>
      <c r="G17" s="5">
        <v>12</v>
      </c>
      <c r="H17" s="5">
        <v>8</v>
      </c>
      <c r="I17" s="5">
        <v>4</v>
      </c>
      <c r="J17" s="5">
        <v>7</v>
      </c>
      <c r="K17" s="5">
        <v>5</v>
      </c>
      <c r="L17" s="5">
        <v>4</v>
      </c>
      <c r="M17" s="5">
        <f>SUM(F17:L17)</f>
        <v>60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</row>
    <row r="18" spans="1:75" s="4" customFormat="1" ht="12.75" customHeight="1" x14ac:dyDescent="0.2">
      <c r="A18" s="14" t="s">
        <v>44</v>
      </c>
      <c r="B18" s="16" t="s">
        <v>108</v>
      </c>
      <c r="C18" s="15" t="s">
        <v>76</v>
      </c>
      <c r="D18" s="20">
        <v>3460200</v>
      </c>
      <c r="E18" s="21">
        <v>400000</v>
      </c>
      <c r="F18" s="5">
        <v>35</v>
      </c>
      <c r="G18" s="5">
        <v>12</v>
      </c>
      <c r="H18" s="5">
        <v>13</v>
      </c>
      <c r="I18" s="5">
        <v>5</v>
      </c>
      <c r="J18" s="5">
        <v>9</v>
      </c>
      <c r="K18" s="5">
        <v>8</v>
      </c>
      <c r="L18" s="5">
        <v>4</v>
      </c>
      <c r="M18" s="5">
        <f t="shared" ref="M18:M48" si="0">SUM(F18:L18)</f>
        <v>86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</row>
    <row r="19" spans="1:75" s="4" customFormat="1" ht="12.75" customHeight="1" x14ac:dyDescent="0.2">
      <c r="A19" s="13" t="s">
        <v>45</v>
      </c>
      <c r="B19" s="19" t="s">
        <v>109</v>
      </c>
      <c r="C19" s="16" t="s">
        <v>77</v>
      </c>
      <c r="D19" s="20">
        <v>1740500</v>
      </c>
      <c r="E19" s="21">
        <v>400000</v>
      </c>
      <c r="F19" s="5">
        <v>34</v>
      </c>
      <c r="G19" s="5">
        <v>10</v>
      </c>
      <c r="H19" s="5">
        <v>13</v>
      </c>
      <c r="I19" s="5">
        <v>5</v>
      </c>
      <c r="J19" s="5">
        <v>9</v>
      </c>
      <c r="K19" s="5">
        <v>9</v>
      </c>
      <c r="L19" s="5">
        <v>5</v>
      </c>
      <c r="M19" s="5">
        <f t="shared" si="0"/>
        <v>85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</row>
    <row r="20" spans="1:75" s="4" customFormat="1" ht="12.75" customHeight="1" x14ac:dyDescent="0.2">
      <c r="A20" s="13" t="s">
        <v>46</v>
      </c>
      <c r="B20" s="19" t="s">
        <v>110</v>
      </c>
      <c r="C20" s="13" t="s">
        <v>78</v>
      </c>
      <c r="D20" s="20">
        <v>924000</v>
      </c>
      <c r="E20" s="21">
        <v>250000</v>
      </c>
      <c r="F20" s="5">
        <v>30</v>
      </c>
      <c r="G20" s="5">
        <v>10</v>
      </c>
      <c r="H20" s="5">
        <v>11</v>
      </c>
      <c r="I20" s="5">
        <v>4</v>
      </c>
      <c r="J20" s="5">
        <v>8</v>
      </c>
      <c r="K20" s="5">
        <v>5</v>
      </c>
      <c r="L20" s="5">
        <v>4</v>
      </c>
      <c r="M20" s="5">
        <f t="shared" si="0"/>
        <v>72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</row>
    <row r="21" spans="1:75" s="4" customFormat="1" ht="12.75" customHeight="1" x14ac:dyDescent="0.2">
      <c r="A21" s="13" t="s">
        <v>47</v>
      </c>
      <c r="B21" s="19" t="s">
        <v>111</v>
      </c>
      <c r="C21" s="13" t="s">
        <v>79</v>
      </c>
      <c r="D21" s="20">
        <v>14000000</v>
      </c>
      <c r="E21" s="21">
        <v>2300000</v>
      </c>
      <c r="F21" s="5">
        <v>35</v>
      </c>
      <c r="G21" s="5">
        <v>13</v>
      </c>
      <c r="H21" s="5">
        <v>13</v>
      </c>
      <c r="I21" s="5">
        <v>4</v>
      </c>
      <c r="J21" s="5">
        <v>7</v>
      </c>
      <c r="K21" s="5">
        <v>9</v>
      </c>
      <c r="L21" s="5">
        <v>4</v>
      </c>
      <c r="M21" s="5">
        <f t="shared" si="0"/>
        <v>85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</row>
    <row r="22" spans="1:75" s="4" customFormat="1" x14ac:dyDescent="0.2">
      <c r="A22" s="13" t="s">
        <v>48</v>
      </c>
      <c r="B22" s="19" t="s">
        <v>112</v>
      </c>
      <c r="C22" s="13" t="s">
        <v>80</v>
      </c>
      <c r="D22" s="20">
        <v>10715000</v>
      </c>
      <c r="E22" s="21">
        <v>1260000</v>
      </c>
      <c r="F22" s="5">
        <v>34</v>
      </c>
      <c r="G22" s="5">
        <v>12</v>
      </c>
      <c r="H22" s="5">
        <v>13</v>
      </c>
      <c r="I22" s="5">
        <v>4</v>
      </c>
      <c r="J22" s="5">
        <v>8</v>
      </c>
      <c r="K22" s="5">
        <v>8</v>
      </c>
      <c r="L22" s="5">
        <v>4</v>
      </c>
      <c r="M22" s="5">
        <f t="shared" si="0"/>
        <v>83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</row>
    <row r="23" spans="1:75" s="4" customFormat="1" ht="12.75" customHeight="1" x14ac:dyDescent="0.2">
      <c r="A23" s="13" t="s">
        <v>49</v>
      </c>
      <c r="B23" s="19" t="s">
        <v>113</v>
      </c>
      <c r="C23" s="17" t="s">
        <v>81</v>
      </c>
      <c r="D23" s="20">
        <v>7250000</v>
      </c>
      <c r="E23" s="21">
        <v>2000000</v>
      </c>
      <c r="F23" s="5">
        <v>20</v>
      </c>
      <c r="G23" s="5">
        <v>11</v>
      </c>
      <c r="H23" s="5">
        <v>7</v>
      </c>
      <c r="I23" s="5">
        <v>4</v>
      </c>
      <c r="J23" s="5">
        <v>7</v>
      </c>
      <c r="K23" s="5">
        <v>5</v>
      </c>
      <c r="L23" s="5">
        <v>2</v>
      </c>
      <c r="M23" s="5">
        <f t="shared" si="0"/>
        <v>56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</row>
    <row r="24" spans="1:75" s="4" customFormat="1" ht="12.75" customHeight="1" x14ac:dyDescent="0.2">
      <c r="A24" s="14" t="s">
        <v>50</v>
      </c>
      <c r="B24" s="19" t="s">
        <v>114</v>
      </c>
      <c r="C24" s="14" t="s">
        <v>82</v>
      </c>
      <c r="D24" s="20">
        <v>19320000</v>
      </c>
      <c r="E24" s="21">
        <v>2800000</v>
      </c>
      <c r="F24" s="5">
        <v>35</v>
      </c>
      <c r="G24" s="5">
        <v>13</v>
      </c>
      <c r="H24" s="5">
        <v>14</v>
      </c>
      <c r="I24" s="5">
        <v>5</v>
      </c>
      <c r="J24" s="5">
        <v>9</v>
      </c>
      <c r="K24" s="5">
        <v>10</v>
      </c>
      <c r="L24" s="5">
        <v>5</v>
      </c>
      <c r="M24" s="5">
        <f t="shared" si="0"/>
        <v>91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</row>
    <row r="25" spans="1:75" s="4" customFormat="1" ht="13.5" customHeight="1" x14ac:dyDescent="0.2">
      <c r="A25" s="13" t="s">
        <v>51</v>
      </c>
      <c r="B25" s="19" t="s">
        <v>115</v>
      </c>
      <c r="C25" s="13" t="s">
        <v>83</v>
      </c>
      <c r="D25" s="20">
        <v>415000</v>
      </c>
      <c r="E25" s="21">
        <v>110000</v>
      </c>
      <c r="F25" s="5">
        <v>20</v>
      </c>
      <c r="G25" s="5">
        <v>11</v>
      </c>
      <c r="H25" s="5">
        <v>5</v>
      </c>
      <c r="I25" s="5">
        <v>4</v>
      </c>
      <c r="J25" s="5">
        <v>7</v>
      </c>
      <c r="K25" s="5">
        <v>5</v>
      </c>
      <c r="L25" s="5">
        <v>2</v>
      </c>
      <c r="M25" s="5">
        <f t="shared" si="0"/>
        <v>54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</row>
    <row r="26" spans="1:75" s="4" customFormat="1" ht="12.75" customHeight="1" x14ac:dyDescent="0.2">
      <c r="A26" s="13" t="s">
        <v>52</v>
      </c>
      <c r="B26" s="19" t="s">
        <v>116</v>
      </c>
      <c r="C26" s="13" t="s">
        <v>84</v>
      </c>
      <c r="D26" s="20">
        <v>1090830</v>
      </c>
      <c r="E26" s="21">
        <v>250000</v>
      </c>
      <c r="F26" s="5">
        <v>31</v>
      </c>
      <c r="G26" s="5">
        <v>13</v>
      </c>
      <c r="H26" s="5">
        <v>12</v>
      </c>
      <c r="I26" s="5">
        <v>5</v>
      </c>
      <c r="J26" s="5">
        <v>8</v>
      </c>
      <c r="K26" s="5">
        <v>8</v>
      </c>
      <c r="L26" s="5">
        <v>4</v>
      </c>
      <c r="M26" s="5">
        <f t="shared" si="0"/>
        <v>81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</row>
    <row r="27" spans="1:75" s="4" customFormat="1" ht="12.75" customHeight="1" x14ac:dyDescent="0.2">
      <c r="A27" s="14" t="s">
        <v>53</v>
      </c>
      <c r="B27" s="19" t="s">
        <v>117</v>
      </c>
      <c r="C27" s="14" t="s">
        <v>85</v>
      </c>
      <c r="D27" s="20">
        <v>670000</v>
      </c>
      <c r="E27" s="21">
        <v>250000</v>
      </c>
      <c r="F27" s="5">
        <v>32</v>
      </c>
      <c r="G27" s="5">
        <v>14</v>
      </c>
      <c r="H27" s="5">
        <v>12</v>
      </c>
      <c r="I27" s="5">
        <v>5</v>
      </c>
      <c r="J27" s="5">
        <v>9</v>
      </c>
      <c r="K27" s="5">
        <v>9</v>
      </c>
      <c r="L27" s="5">
        <v>2</v>
      </c>
      <c r="M27" s="5">
        <f t="shared" si="0"/>
        <v>83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</row>
    <row r="28" spans="1:75" s="4" customFormat="1" ht="12.75" customHeight="1" x14ac:dyDescent="0.2">
      <c r="A28" s="13" t="s">
        <v>54</v>
      </c>
      <c r="B28" s="19" t="s">
        <v>118</v>
      </c>
      <c r="C28" s="13" t="s">
        <v>86</v>
      </c>
      <c r="D28" s="20">
        <v>3075000</v>
      </c>
      <c r="E28" s="21">
        <v>1200000</v>
      </c>
      <c r="F28" s="5">
        <v>29</v>
      </c>
      <c r="G28" s="5">
        <v>13</v>
      </c>
      <c r="H28" s="5">
        <v>12</v>
      </c>
      <c r="I28" s="5">
        <v>4</v>
      </c>
      <c r="J28" s="5">
        <v>8</v>
      </c>
      <c r="K28" s="5">
        <v>8</v>
      </c>
      <c r="L28" s="5">
        <v>2</v>
      </c>
      <c r="M28" s="5">
        <f t="shared" si="0"/>
        <v>76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</row>
    <row r="29" spans="1:75" s="4" customFormat="1" ht="12.75" customHeight="1" x14ac:dyDescent="0.2">
      <c r="A29" s="14" t="s">
        <v>55</v>
      </c>
      <c r="B29" s="19" t="s">
        <v>119</v>
      </c>
      <c r="C29" s="14" t="s">
        <v>87</v>
      </c>
      <c r="D29" s="20">
        <v>4795000</v>
      </c>
      <c r="E29" s="21">
        <v>2000000</v>
      </c>
      <c r="F29" s="5">
        <v>29</v>
      </c>
      <c r="G29" s="5">
        <v>13</v>
      </c>
      <c r="H29" s="5">
        <v>11</v>
      </c>
      <c r="I29" s="5">
        <v>5</v>
      </c>
      <c r="J29" s="5">
        <v>9</v>
      </c>
      <c r="K29" s="5">
        <v>9</v>
      </c>
      <c r="L29" s="5">
        <v>4</v>
      </c>
      <c r="M29" s="5">
        <f t="shared" si="0"/>
        <v>80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</row>
    <row r="30" spans="1:75" s="4" customFormat="1" x14ac:dyDescent="0.2">
      <c r="A30" s="14" t="s">
        <v>56</v>
      </c>
      <c r="B30" s="19" t="s">
        <v>120</v>
      </c>
      <c r="C30" s="14" t="s">
        <v>88</v>
      </c>
      <c r="D30" s="20">
        <v>25156000</v>
      </c>
      <c r="E30" s="21">
        <v>4000000</v>
      </c>
      <c r="F30" s="5">
        <v>35</v>
      </c>
      <c r="G30" s="5">
        <v>14</v>
      </c>
      <c r="H30" s="5">
        <v>13</v>
      </c>
      <c r="I30" s="5">
        <v>5</v>
      </c>
      <c r="J30" s="5">
        <v>9</v>
      </c>
      <c r="K30" s="5">
        <v>9</v>
      </c>
      <c r="L30" s="5">
        <v>5</v>
      </c>
      <c r="M30" s="5">
        <f t="shared" si="0"/>
        <v>90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</row>
    <row r="31" spans="1:75" s="4" customFormat="1" ht="12.75" customHeight="1" x14ac:dyDescent="0.2">
      <c r="A31" s="14" t="s">
        <v>57</v>
      </c>
      <c r="B31" s="19" t="s">
        <v>121</v>
      </c>
      <c r="C31" s="14" t="s">
        <v>89</v>
      </c>
      <c r="D31" s="20">
        <v>3670000</v>
      </c>
      <c r="E31" s="21">
        <v>1000000</v>
      </c>
      <c r="F31" s="5">
        <v>20</v>
      </c>
      <c r="G31" s="5">
        <v>12</v>
      </c>
      <c r="H31" s="5">
        <v>5</v>
      </c>
      <c r="I31" s="5">
        <v>4</v>
      </c>
      <c r="J31" s="5">
        <v>7</v>
      </c>
      <c r="K31" s="5">
        <v>5</v>
      </c>
      <c r="L31" s="5">
        <v>4</v>
      </c>
      <c r="M31" s="5">
        <f t="shared" si="0"/>
        <v>57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</row>
    <row r="32" spans="1:75" s="4" customFormat="1" ht="12.75" customHeight="1" x14ac:dyDescent="0.2">
      <c r="A32" s="14" t="s">
        <v>58</v>
      </c>
      <c r="B32" s="19" t="s">
        <v>122</v>
      </c>
      <c r="C32" s="14" t="s">
        <v>90</v>
      </c>
      <c r="D32" s="20">
        <v>55122800</v>
      </c>
      <c r="E32" s="21">
        <v>3000000</v>
      </c>
      <c r="F32" s="5">
        <v>35</v>
      </c>
      <c r="G32" s="5">
        <v>14</v>
      </c>
      <c r="H32" s="5">
        <v>15</v>
      </c>
      <c r="I32" s="5">
        <v>5</v>
      </c>
      <c r="J32" s="5">
        <v>7</v>
      </c>
      <c r="K32" s="5">
        <v>9</v>
      </c>
      <c r="L32" s="5">
        <v>5</v>
      </c>
      <c r="M32" s="5">
        <f t="shared" si="0"/>
        <v>90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</row>
    <row r="33" spans="1:75" s="4" customFormat="1" ht="12.75" customHeight="1" x14ac:dyDescent="0.2">
      <c r="A33" s="14" t="s">
        <v>59</v>
      </c>
      <c r="B33" s="19" t="s">
        <v>123</v>
      </c>
      <c r="C33" s="15" t="s">
        <v>91</v>
      </c>
      <c r="D33" s="20">
        <v>2660000</v>
      </c>
      <c r="E33" s="21">
        <v>600000</v>
      </c>
      <c r="F33" s="5">
        <v>31</v>
      </c>
      <c r="G33" s="5">
        <v>12</v>
      </c>
      <c r="H33" s="5">
        <v>11</v>
      </c>
      <c r="I33" s="5">
        <v>5</v>
      </c>
      <c r="J33" s="5">
        <v>8</v>
      </c>
      <c r="K33" s="5">
        <v>8</v>
      </c>
      <c r="L33" s="5">
        <v>5</v>
      </c>
      <c r="M33" s="5">
        <f t="shared" si="0"/>
        <v>80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</row>
    <row r="34" spans="1:75" s="4" customFormat="1" ht="12.75" customHeight="1" x14ac:dyDescent="0.2">
      <c r="A34" s="13" t="s">
        <v>60</v>
      </c>
      <c r="B34" s="19" t="s">
        <v>124</v>
      </c>
      <c r="C34" s="13" t="s">
        <v>92</v>
      </c>
      <c r="D34" s="20">
        <v>758951</v>
      </c>
      <c r="E34" s="21">
        <v>200000</v>
      </c>
      <c r="F34" s="5">
        <v>20</v>
      </c>
      <c r="G34" s="5">
        <v>11</v>
      </c>
      <c r="H34" s="5">
        <v>5</v>
      </c>
      <c r="I34" s="5">
        <v>3</v>
      </c>
      <c r="J34" s="5">
        <v>7</v>
      </c>
      <c r="K34" s="5">
        <v>5</v>
      </c>
      <c r="L34" s="5">
        <v>2</v>
      </c>
      <c r="M34" s="5">
        <f t="shared" si="0"/>
        <v>53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</row>
    <row r="35" spans="1:75" s="4" customFormat="1" x14ac:dyDescent="0.2">
      <c r="A35" s="14" t="s">
        <v>61</v>
      </c>
      <c r="B35" s="19" t="s">
        <v>125</v>
      </c>
      <c r="C35" s="14" t="s">
        <v>93</v>
      </c>
      <c r="D35" s="20">
        <v>2632058</v>
      </c>
      <c r="E35" s="21">
        <v>550000</v>
      </c>
      <c r="F35" s="5">
        <v>26</v>
      </c>
      <c r="G35" s="5">
        <v>12</v>
      </c>
      <c r="H35" s="5">
        <v>10</v>
      </c>
      <c r="I35" s="5">
        <v>4</v>
      </c>
      <c r="J35" s="5">
        <v>8</v>
      </c>
      <c r="K35" s="5">
        <v>7</v>
      </c>
      <c r="L35" s="5">
        <v>4</v>
      </c>
      <c r="M35" s="5">
        <f t="shared" si="0"/>
        <v>71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</row>
    <row r="36" spans="1:75" s="4" customFormat="1" ht="12.75" customHeight="1" x14ac:dyDescent="0.2">
      <c r="A36" s="14" t="s">
        <v>62</v>
      </c>
      <c r="B36" s="19" t="s">
        <v>126</v>
      </c>
      <c r="C36" s="14" t="s">
        <v>94</v>
      </c>
      <c r="D36" s="20">
        <v>3475000</v>
      </c>
      <c r="E36" s="21">
        <v>500000</v>
      </c>
      <c r="F36" s="5">
        <v>25</v>
      </c>
      <c r="G36" s="5">
        <v>5</v>
      </c>
      <c r="H36" s="5">
        <v>10</v>
      </c>
      <c r="I36" s="5">
        <v>4</v>
      </c>
      <c r="J36" s="5">
        <v>7</v>
      </c>
      <c r="K36" s="5">
        <v>5</v>
      </c>
      <c r="L36" s="5">
        <v>2</v>
      </c>
      <c r="M36" s="5">
        <f t="shared" si="0"/>
        <v>58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</row>
    <row r="37" spans="1:75" s="4" customFormat="1" ht="12.75" customHeight="1" x14ac:dyDescent="0.2">
      <c r="A37" s="14" t="s">
        <v>63</v>
      </c>
      <c r="B37" s="19" t="s">
        <v>127</v>
      </c>
      <c r="C37" s="14" t="s">
        <v>95</v>
      </c>
      <c r="D37" s="20">
        <v>1990000</v>
      </c>
      <c r="E37" s="21">
        <v>500000</v>
      </c>
      <c r="F37" s="5">
        <v>28</v>
      </c>
      <c r="G37" s="5">
        <v>11</v>
      </c>
      <c r="H37" s="5">
        <v>11</v>
      </c>
      <c r="I37" s="5">
        <v>4</v>
      </c>
      <c r="J37" s="5">
        <v>8</v>
      </c>
      <c r="K37" s="5">
        <v>7</v>
      </c>
      <c r="L37" s="5">
        <v>4</v>
      </c>
      <c r="M37" s="5">
        <f t="shared" si="0"/>
        <v>73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</row>
    <row r="38" spans="1:75" s="4" customFormat="1" ht="12.75" customHeight="1" x14ac:dyDescent="0.2">
      <c r="A38" s="14" t="s">
        <v>64</v>
      </c>
      <c r="B38" s="19" t="s">
        <v>128</v>
      </c>
      <c r="C38" s="14" t="s">
        <v>96</v>
      </c>
      <c r="D38" s="20">
        <v>35615000</v>
      </c>
      <c r="E38" s="21">
        <v>7900000</v>
      </c>
      <c r="F38" s="5">
        <v>35</v>
      </c>
      <c r="G38" s="5">
        <v>14</v>
      </c>
      <c r="H38" s="5">
        <v>14</v>
      </c>
      <c r="I38" s="5">
        <v>5</v>
      </c>
      <c r="J38" s="5">
        <v>8</v>
      </c>
      <c r="K38" s="5">
        <v>9</v>
      </c>
      <c r="L38" s="5">
        <v>5</v>
      </c>
      <c r="M38" s="5">
        <f t="shared" si="0"/>
        <v>90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</row>
    <row r="39" spans="1:75" s="4" customFormat="1" ht="12.75" customHeight="1" x14ac:dyDescent="0.2">
      <c r="A39" s="14" t="s">
        <v>65</v>
      </c>
      <c r="B39" s="19" t="s">
        <v>129</v>
      </c>
      <c r="C39" s="14" t="s">
        <v>97</v>
      </c>
      <c r="D39" s="20">
        <v>1474500</v>
      </c>
      <c r="E39" s="21">
        <v>500000</v>
      </c>
      <c r="F39" s="5">
        <v>20</v>
      </c>
      <c r="G39" s="5">
        <v>10</v>
      </c>
      <c r="H39" s="5">
        <v>5</v>
      </c>
      <c r="I39" s="5">
        <v>4</v>
      </c>
      <c r="J39" s="5">
        <v>5</v>
      </c>
      <c r="K39" s="5">
        <v>5</v>
      </c>
      <c r="L39" s="5">
        <v>2</v>
      </c>
      <c r="M39" s="5">
        <f t="shared" si="0"/>
        <v>51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</row>
    <row r="40" spans="1:75" s="4" customFormat="1" ht="12.75" customHeight="1" x14ac:dyDescent="0.2">
      <c r="A40" s="14" t="s">
        <v>66</v>
      </c>
      <c r="B40" s="19" t="s">
        <v>130</v>
      </c>
      <c r="C40" s="14" t="s">
        <v>98</v>
      </c>
      <c r="D40" s="20">
        <v>2341000</v>
      </c>
      <c r="E40" s="21">
        <v>1300000</v>
      </c>
      <c r="F40" s="5">
        <v>29</v>
      </c>
      <c r="G40" s="5">
        <v>11</v>
      </c>
      <c r="H40" s="5">
        <v>12</v>
      </c>
      <c r="I40" s="5">
        <v>4</v>
      </c>
      <c r="J40" s="5">
        <v>5</v>
      </c>
      <c r="K40" s="5">
        <v>5</v>
      </c>
      <c r="L40" s="5">
        <v>4</v>
      </c>
      <c r="M40" s="5">
        <f t="shared" si="0"/>
        <v>70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</row>
    <row r="41" spans="1:75" s="4" customFormat="1" ht="12.75" customHeight="1" x14ac:dyDescent="0.2">
      <c r="A41" s="13" t="s">
        <v>67</v>
      </c>
      <c r="B41" s="19" t="s">
        <v>131</v>
      </c>
      <c r="C41" s="13" t="s">
        <v>99</v>
      </c>
      <c r="D41" s="20">
        <v>2383800</v>
      </c>
      <c r="E41" s="21">
        <v>750000</v>
      </c>
      <c r="F41" s="5">
        <v>25</v>
      </c>
      <c r="G41" s="5">
        <v>12</v>
      </c>
      <c r="H41" s="5">
        <v>11</v>
      </c>
      <c r="I41" s="5">
        <v>5</v>
      </c>
      <c r="J41" s="5">
        <v>8</v>
      </c>
      <c r="K41" s="5">
        <v>8</v>
      </c>
      <c r="L41" s="5">
        <v>4</v>
      </c>
      <c r="M41" s="5">
        <f t="shared" si="0"/>
        <v>73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</row>
    <row r="42" spans="1:75" s="4" customFormat="1" ht="12.75" customHeight="1" x14ac:dyDescent="0.2">
      <c r="A42" s="14" t="s">
        <v>68</v>
      </c>
      <c r="B42" s="19" t="s">
        <v>132</v>
      </c>
      <c r="C42" s="14" t="s">
        <v>100</v>
      </c>
      <c r="D42" s="20">
        <v>3368000</v>
      </c>
      <c r="E42" s="21">
        <v>1400000</v>
      </c>
      <c r="F42" s="5">
        <v>32</v>
      </c>
      <c r="G42" s="5">
        <v>13</v>
      </c>
      <c r="H42" s="5">
        <v>14</v>
      </c>
      <c r="I42" s="5">
        <v>4</v>
      </c>
      <c r="J42" s="5">
        <v>7</v>
      </c>
      <c r="K42" s="5">
        <v>8</v>
      </c>
      <c r="L42" s="5">
        <v>5</v>
      </c>
      <c r="M42" s="5">
        <f t="shared" si="0"/>
        <v>83</v>
      </c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</row>
    <row r="43" spans="1:75" s="4" customFormat="1" x14ac:dyDescent="0.2">
      <c r="A43" s="14" t="s">
        <v>69</v>
      </c>
      <c r="B43" s="19" t="s">
        <v>133</v>
      </c>
      <c r="C43" s="14" t="s">
        <v>101</v>
      </c>
      <c r="D43" s="20">
        <v>23380000</v>
      </c>
      <c r="E43" s="21">
        <v>4500000</v>
      </c>
      <c r="F43" s="5">
        <v>35</v>
      </c>
      <c r="G43" s="5">
        <v>14</v>
      </c>
      <c r="H43" s="5">
        <v>14</v>
      </c>
      <c r="I43" s="5">
        <v>5</v>
      </c>
      <c r="J43" s="5">
        <v>8</v>
      </c>
      <c r="K43" s="5">
        <v>9</v>
      </c>
      <c r="L43" s="5">
        <v>5</v>
      </c>
      <c r="M43" s="5">
        <f t="shared" si="0"/>
        <v>90</v>
      </c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</row>
    <row r="44" spans="1:75" s="4" customFormat="1" ht="12.75" customHeight="1" x14ac:dyDescent="0.2">
      <c r="A44" s="14" t="s">
        <v>70</v>
      </c>
      <c r="B44" s="19" t="s">
        <v>134</v>
      </c>
      <c r="C44" s="14" t="s">
        <v>102</v>
      </c>
      <c r="D44" s="20">
        <v>2130000</v>
      </c>
      <c r="E44" s="21">
        <v>590000</v>
      </c>
      <c r="F44" s="5">
        <v>20</v>
      </c>
      <c r="G44" s="5">
        <v>10</v>
      </c>
      <c r="H44" s="5">
        <v>5</v>
      </c>
      <c r="I44" s="5">
        <v>4</v>
      </c>
      <c r="J44" s="5">
        <v>6</v>
      </c>
      <c r="K44" s="5">
        <v>5</v>
      </c>
      <c r="L44" s="5">
        <v>3</v>
      </c>
      <c r="M44" s="5">
        <f t="shared" si="0"/>
        <v>53</v>
      </c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</row>
    <row r="45" spans="1:75" s="4" customFormat="1" ht="12.75" customHeight="1" x14ac:dyDescent="0.2">
      <c r="A45" s="14" t="s">
        <v>71</v>
      </c>
      <c r="B45" s="19" t="s">
        <v>135</v>
      </c>
      <c r="C45" s="14" t="s">
        <v>103</v>
      </c>
      <c r="D45" s="20">
        <v>1124500</v>
      </c>
      <c r="E45" s="21">
        <v>475000</v>
      </c>
      <c r="F45" s="5">
        <v>15</v>
      </c>
      <c r="G45" s="5">
        <v>12</v>
      </c>
      <c r="H45" s="5">
        <v>5</v>
      </c>
      <c r="I45" s="5">
        <v>3</v>
      </c>
      <c r="J45" s="5">
        <v>5</v>
      </c>
      <c r="K45" s="5">
        <v>2</v>
      </c>
      <c r="L45" s="5">
        <v>4</v>
      </c>
      <c r="M45" s="5">
        <f t="shared" si="0"/>
        <v>46</v>
      </c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</row>
    <row r="46" spans="1:75" s="4" customFormat="1" ht="12.75" customHeight="1" x14ac:dyDescent="0.2">
      <c r="A46" s="14" t="s">
        <v>72</v>
      </c>
      <c r="B46" s="19" t="s">
        <v>135</v>
      </c>
      <c r="C46" s="14" t="s">
        <v>104</v>
      </c>
      <c r="D46" s="20">
        <v>999500</v>
      </c>
      <c r="E46" s="21">
        <v>455000</v>
      </c>
      <c r="F46" s="5">
        <v>15</v>
      </c>
      <c r="G46" s="5">
        <v>12</v>
      </c>
      <c r="H46" s="5">
        <v>5</v>
      </c>
      <c r="I46" s="5">
        <v>3</v>
      </c>
      <c r="J46" s="5">
        <v>5</v>
      </c>
      <c r="K46" s="5">
        <v>2</v>
      </c>
      <c r="L46" s="5">
        <v>4</v>
      </c>
      <c r="M46" s="5">
        <f t="shared" si="0"/>
        <v>46</v>
      </c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</row>
    <row r="47" spans="1:75" s="4" customFormat="1" ht="12.75" customHeight="1" x14ac:dyDescent="0.2">
      <c r="A47" s="14" t="s">
        <v>73</v>
      </c>
      <c r="B47" s="19" t="s">
        <v>136</v>
      </c>
      <c r="C47" s="14" t="s">
        <v>105</v>
      </c>
      <c r="D47" s="20">
        <v>10670000</v>
      </c>
      <c r="E47" s="21">
        <v>1500000</v>
      </c>
      <c r="F47" s="5">
        <v>31</v>
      </c>
      <c r="G47" s="5">
        <v>12</v>
      </c>
      <c r="H47" s="5">
        <v>13</v>
      </c>
      <c r="I47" s="5">
        <v>5</v>
      </c>
      <c r="J47" s="5">
        <v>8</v>
      </c>
      <c r="K47" s="5">
        <v>8</v>
      </c>
      <c r="L47" s="5">
        <v>3</v>
      </c>
      <c r="M47" s="5">
        <f t="shared" si="0"/>
        <v>80</v>
      </c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</row>
    <row r="48" spans="1:75" s="4" customFormat="1" ht="12.75" customHeight="1" x14ac:dyDescent="0.2">
      <c r="A48" s="13" t="s">
        <v>74</v>
      </c>
      <c r="B48" s="19" t="s">
        <v>137</v>
      </c>
      <c r="C48" s="13" t="s">
        <v>106</v>
      </c>
      <c r="D48" s="20">
        <v>3595000</v>
      </c>
      <c r="E48" s="21">
        <v>500000</v>
      </c>
      <c r="F48" s="5">
        <v>15</v>
      </c>
      <c r="G48" s="5">
        <v>10</v>
      </c>
      <c r="H48" s="5">
        <v>3</v>
      </c>
      <c r="I48" s="5">
        <v>4</v>
      </c>
      <c r="J48" s="5">
        <v>7</v>
      </c>
      <c r="K48" s="5">
        <v>5</v>
      </c>
      <c r="L48" s="5">
        <v>4</v>
      </c>
      <c r="M48" s="5">
        <f t="shared" si="0"/>
        <v>48</v>
      </c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</row>
    <row r="49" spans="4:5" x14ac:dyDescent="0.3">
      <c r="D49" s="10">
        <f>SUM(D17:D48)</f>
        <v>257930639</v>
      </c>
      <c r="E49" s="10">
        <f>SUM(E17:E48)</f>
        <v>44240000</v>
      </c>
    </row>
    <row r="50" spans="4:5" x14ac:dyDescent="0.3">
      <c r="E50" s="6"/>
    </row>
  </sheetData>
  <mergeCells count="13">
    <mergeCell ref="K14:K15"/>
    <mergeCell ref="L14:L15"/>
    <mergeCell ref="M14:M15"/>
    <mergeCell ref="F14:F15"/>
    <mergeCell ref="G14:G15"/>
    <mergeCell ref="H14:H15"/>
    <mergeCell ref="I14:I15"/>
    <mergeCell ref="J14:J15"/>
    <mergeCell ref="A14:A16"/>
    <mergeCell ref="B14:B16"/>
    <mergeCell ref="C14:C16"/>
    <mergeCell ref="D14:D16"/>
    <mergeCell ref="E14:E16"/>
  </mergeCells>
  <dataValidations count="4">
    <dataValidation type="whole" operator="lessThanOrEqual" allowBlank="1" showInputMessage="1" showErrorMessage="1" error="Max. 40 bodů" sqref="F17:F48" xr:uid="{11B50993-EA34-465B-9120-11A1C27E2997}">
      <formula1>40</formula1>
    </dataValidation>
    <dataValidation type="whole" operator="lessThanOrEqual" allowBlank="1" showInputMessage="1" showErrorMessage="1" error="Max. 15 bodů" sqref="G17:H48" xr:uid="{15581E0A-6332-4FA3-BB36-88101AEED18B}">
      <formula1>15</formula1>
    </dataValidation>
    <dataValidation type="whole" operator="lessThanOrEqual" allowBlank="1" showInputMessage="1" showErrorMessage="1" error="Max. 5 bodů" sqref="I17:I48 L17:L48" xr:uid="{E3894BCB-E43C-47C1-9DC2-88F1C0049C83}">
      <formula1>5</formula1>
    </dataValidation>
    <dataValidation type="whole" operator="lessThanOrEqual" allowBlank="1" showInputMessage="1" showErrorMessage="1" error="Max. 10 bodů" sqref="J17:K48" xr:uid="{E4EAAD69-7722-4AC8-9AAA-63AEFF4F2CF1}">
      <formula1>10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4B9E3-B2B7-47E1-918F-C6232366D37F}">
  <dimension ref="A1:BW50"/>
  <sheetViews>
    <sheetView zoomScale="80" zoomScaleNormal="80" workbookViewId="0"/>
  </sheetViews>
  <sheetFormatPr defaultColWidth="9.21875" defaultRowHeight="12" x14ac:dyDescent="0.3"/>
  <cols>
    <col min="1" max="1" width="11.77734375" style="2" customWidth="1"/>
    <col min="2" max="2" width="30" style="2" bestFit="1" customWidth="1"/>
    <col min="3" max="3" width="43.77734375" style="2" customWidth="1"/>
    <col min="4" max="4" width="15.5546875" style="2" customWidth="1"/>
    <col min="5" max="5" width="15" style="2" customWidth="1"/>
    <col min="6" max="6" width="9.77734375" style="2" customWidth="1"/>
    <col min="7" max="16384" width="9.21875" style="2"/>
  </cols>
  <sheetData>
    <row r="1" spans="1:13" ht="38.25" customHeight="1" x14ac:dyDescent="0.3">
      <c r="A1" s="1" t="s">
        <v>38</v>
      </c>
    </row>
    <row r="2" spans="1:13" ht="12.6" x14ac:dyDescent="0.3">
      <c r="A2" s="3" t="s">
        <v>39</v>
      </c>
      <c r="D2" s="3" t="s">
        <v>21</v>
      </c>
    </row>
    <row r="3" spans="1:13" ht="12.6" x14ac:dyDescent="0.3">
      <c r="A3" s="3" t="s">
        <v>36</v>
      </c>
      <c r="D3" s="2" t="s">
        <v>27</v>
      </c>
    </row>
    <row r="4" spans="1:13" ht="12.6" x14ac:dyDescent="0.3">
      <c r="A4" s="3" t="s">
        <v>40</v>
      </c>
      <c r="D4" s="2" t="s">
        <v>26</v>
      </c>
    </row>
    <row r="5" spans="1:13" ht="12.6" x14ac:dyDescent="0.3">
      <c r="A5" s="3" t="s">
        <v>35</v>
      </c>
      <c r="D5" s="2" t="s">
        <v>28</v>
      </c>
    </row>
    <row r="6" spans="1:13" ht="12.6" x14ac:dyDescent="0.3">
      <c r="A6" s="3" t="s">
        <v>41</v>
      </c>
    </row>
    <row r="7" spans="1:13" ht="12.6" x14ac:dyDescent="0.3">
      <c r="A7" s="9" t="s">
        <v>37</v>
      </c>
      <c r="D7" s="3" t="s">
        <v>22</v>
      </c>
    </row>
    <row r="8" spans="1:13" x14ac:dyDescent="0.3">
      <c r="D8" s="2" t="s">
        <v>29</v>
      </c>
    </row>
    <row r="9" spans="1:13" x14ac:dyDescent="0.3">
      <c r="D9" s="2" t="s">
        <v>30</v>
      </c>
    </row>
    <row r="10" spans="1:13" x14ac:dyDescent="0.3">
      <c r="D10" s="2" t="s">
        <v>31</v>
      </c>
    </row>
    <row r="11" spans="1:13" x14ac:dyDescent="0.3">
      <c r="D11" s="2" t="s">
        <v>32</v>
      </c>
    </row>
    <row r="12" spans="1:13" x14ac:dyDescent="0.3">
      <c r="D12" s="2" t="s">
        <v>33</v>
      </c>
    </row>
    <row r="13" spans="1:13" ht="12.6" x14ac:dyDescent="0.3">
      <c r="A13" s="3"/>
    </row>
    <row r="14" spans="1:13" ht="26.55" customHeight="1" x14ac:dyDescent="0.3">
      <c r="A14" s="33" t="s">
        <v>0</v>
      </c>
      <c r="B14" s="33" t="s">
        <v>1</v>
      </c>
      <c r="C14" s="33" t="s">
        <v>16</v>
      </c>
      <c r="D14" s="33" t="s">
        <v>13</v>
      </c>
      <c r="E14" s="36" t="s">
        <v>2</v>
      </c>
      <c r="F14" s="33" t="s">
        <v>42</v>
      </c>
      <c r="G14" s="33" t="s">
        <v>14</v>
      </c>
      <c r="H14" s="33" t="s">
        <v>15</v>
      </c>
      <c r="I14" s="33" t="s">
        <v>24</v>
      </c>
      <c r="J14" s="33" t="s">
        <v>25</v>
      </c>
      <c r="K14" s="33" t="s">
        <v>34</v>
      </c>
      <c r="L14" s="33" t="s">
        <v>3</v>
      </c>
      <c r="M14" s="33" t="s">
        <v>4</v>
      </c>
    </row>
    <row r="15" spans="1:13" ht="59.55" customHeight="1" x14ac:dyDescent="0.3">
      <c r="A15" s="35"/>
      <c r="B15" s="35"/>
      <c r="C15" s="35"/>
      <c r="D15" s="35"/>
      <c r="E15" s="37"/>
      <c r="F15" s="34"/>
      <c r="G15" s="34"/>
      <c r="H15" s="34"/>
      <c r="I15" s="34"/>
      <c r="J15" s="34"/>
      <c r="K15" s="34"/>
      <c r="L15" s="34"/>
      <c r="M15" s="34"/>
    </row>
    <row r="16" spans="1:13" ht="28.95" customHeight="1" x14ac:dyDescent="0.3">
      <c r="A16" s="34"/>
      <c r="B16" s="34"/>
      <c r="C16" s="34"/>
      <c r="D16" s="34"/>
      <c r="E16" s="38"/>
      <c r="F16" s="8" t="s">
        <v>23</v>
      </c>
      <c r="G16" s="8" t="s">
        <v>18</v>
      </c>
      <c r="H16" s="8" t="s">
        <v>18</v>
      </c>
      <c r="I16" s="8" t="s">
        <v>19</v>
      </c>
      <c r="J16" s="8" t="s">
        <v>20</v>
      </c>
      <c r="K16" s="8" t="s">
        <v>20</v>
      </c>
      <c r="L16" s="8" t="s">
        <v>19</v>
      </c>
      <c r="M16" s="8"/>
    </row>
    <row r="17" spans="1:75" s="4" customFormat="1" ht="12.75" customHeight="1" x14ac:dyDescent="0.2">
      <c r="A17" s="13" t="s">
        <v>43</v>
      </c>
      <c r="B17" s="18" t="s">
        <v>107</v>
      </c>
      <c r="C17" s="13" t="s">
        <v>75</v>
      </c>
      <c r="D17" s="20">
        <v>7929000</v>
      </c>
      <c r="E17" s="21">
        <v>800000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f>SUM(F17:L17)</f>
        <v>0</v>
      </c>
      <c r="N17" s="2" t="s">
        <v>148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</row>
    <row r="18" spans="1:75" s="4" customFormat="1" ht="12.75" customHeight="1" x14ac:dyDescent="0.2">
      <c r="A18" s="14" t="s">
        <v>44</v>
      </c>
      <c r="B18" s="16" t="s">
        <v>108</v>
      </c>
      <c r="C18" s="15" t="s">
        <v>76</v>
      </c>
      <c r="D18" s="20">
        <v>3460200</v>
      </c>
      <c r="E18" s="21">
        <v>400000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f t="shared" ref="M18:M48" si="0">SUM(F18:L18)</f>
        <v>0</v>
      </c>
      <c r="N18" s="2" t="s">
        <v>148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</row>
    <row r="19" spans="1:75" s="4" customFormat="1" ht="12.75" customHeight="1" x14ac:dyDescent="0.2">
      <c r="A19" s="13" t="s">
        <v>45</v>
      </c>
      <c r="B19" s="19" t="s">
        <v>109</v>
      </c>
      <c r="C19" s="16" t="s">
        <v>77</v>
      </c>
      <c r="D19" s="20">
        <v>1740500</v>
      </c>
      <c r="E19" s="21">
        <v>400000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f t="shared" si="0"/>
        <v>0</v>
      </c>
      <c r="N19" s="2" t="s">
        <v>148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</row>
    <row r="20" spans="1:75" s="4" customFormat="1" ht="12.75" customHeight="1" x14ac:dyDescent="0.2">
      <c r="A20" s="13" t="s">
        <v>46</v>
      </c>
      <c r="B20" s="19" t="s">
        <v>110</v>
      </c>
      <c r="C20" s="13" t="s">
        <v>78</v>
      </c>
      <c r="D20" s="20">
        <v>924000</v>
      </c>
      <c r="E20" s="21">
        <v>250000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f t="shared" si="0"/>
        <v>0</v>
      </c>
      <c r="N20" s="2" t="s">
        <v>148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</row>
    <row r="21" spans="1:75" s="4" customFormat="1" ht="12.75" customHeight="1" x14ac:dyDescent="0.2">
      <c r="A21" s="13" t="s">
        <v>47</v>
      </c>
      <c r="B21" s="19" t="s">
        <v>111</v>
      </c>
      <c r="C21" s="13" t="s">
        <v>79</v>
      </c>
      <c r="D21" s="20">
        <v>14000000</v>
      </c>
      <c r="E21" s="21">
        <v>2300000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f t="shared" si="0"/>
        <v>0</v>
      </c>
      <c r="N21" s="2" t="s">
        <v>148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</row>
    <row r="22" spans="1:75" s="4" customFormat="1" x14ac:dyDescent="0.2">
      <c r="A22" s="13" t="s">
        <v>48</v>
      </c>
      <c r="B22" s="19" t="s">
        <v>112</v>
      </c>
      <c r="C22" s="13" t="s">
        <v>80</v>
      </c>
      <c r="D22" s="20">
        <v>10715000</v>
      </c>
      <c r="E22" s="21">
        <v>1260000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f t="shared" si="0"/>
        <v>0</v>
      </c>
      <c r="N22" s="2" t="s">
        <v>148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</row>
    <row r="23" spans="1:75" s="4" customFormat="1" ht="12.75" customHeight="1" x14ac:dyDescent="0.2">
      <c r="A23" s="13" t="s">
        <v>49</v>
      </c>
      <c r="B23" s="19" t="s">
        <v>113</v>
      </c>
      <c r="C23" s="17" t="s">
        <v>81</v>
      </c>
      <c r="D23" s="20">
        <v>7250000</v>
      </c>
      <c r="E23" s="21">
        <v>2000000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f t="shared" si="0"/>
        <v>0</v>
      </c>
      <c r="N23" s="2" t="s">
        <v>148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</row>
    <row r="24" spans="1:75" s="4" customFormat="1" ht="12.75" customHeight="1" x14ac:dyDescent="0.2">
      <c r="A24" s="14" t="s">
        <v>50</v>
      </c>
      <c r="B24" s="19" t="s">
        <v>114</v>
      </c>
      <c r="C24" s="14" t="s">
        <v>82</v>
      </c>
      <c r="D24" s="20">
        <v>19320000</v>
      </c>
      <c r="E24" s="21">
        <v>2800000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f t="shared" si="0"/>
        <v>0</v>
      </c>
      <c r="N24" s="2" t="s">
        <v>148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</row>
    <row r="25" spans="1:75" s="4" customFormat="1" ht="13.5" customHeight="1" x14ac:dyDescent="0.2">
      <c r="A25" s="13" t="s">
        <v>51</v>
      </c>
      <c r="B25" s="19" t="s">
        <v>115</v>
      </c>
      <c r="C25" s="13" t="s">
        <v>83</v>
      </c>
      <c r="D25" s="20">
        <v>415000</v>
      </c>
      <c r="E25" s="21">
        <v>110000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f t="shared" si="0"/>
        <v>0</v>
      </c>
      <c r="N25" s="2" t="s">
        <v>148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</row>
    <row r="26" spans="1:75" s="4" customFormat="1" ht="12.75" customHeight="1" x14ac:dyDescent="0.2">
      <c r="A26" s="13" t="s">
        <v>52</v>
      </c>
      <c r="B26" s="19" t="s">
        <v>116</v>
      </c>
      <c r="C26" s="13" t="s">
        <v>84</v>
      </c>
      <c r="D26" s="20">
        <v>1090830</v>
      </c>
      <c r="E26" s="21">
        <v>250000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f t="shared" si="0"/>
        <v>0</v>
      </c>
      <c r="N26" s="2" t="s">
        <v>148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</row>
    <row r="27" spans="1:75" s="4" customFormat="1" ht="12.75" customHeight="1" x14ac:dyDescent="0.2">
      <c r="A27" s="14" t="s">
        <v>53</v>
      </c>
      <c r="B27" s="19" t="s">
        <v>117</v>
      </c>
      <c r="C27" s="14" t="s">
        <v>85</v>
      </c>
      <c r="D27" s="20">
        <v>670000</v>
      </c>
      <c r="E27" s="21">
        <v>250000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f t="shared" si="0"/>
        <v>0</v>
      </c>
      <c r="N27" s="2" t="s">
        <v>148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</row>
    <row r="28" spans="1:75" s="4" customFormat="1" ht="12.75" customHeight="1" x14ac:dyDescent="0.2">
      <c r="A28" s="13" t="s">
        <v>54</v>
      </c>
      <c r="B28" s="19" t="s">
        <v>118</v>
      </c>
      <c r="C28" s="13" t="s">
        <v>86</v>
      </c>
      <c r="D28" s="20">
        <v>3075000</v>
      </c>
      <c r="E28" s="21">
        <v>1200000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f t="shared" si="0"/>
        <v>0</v>
      </c>
      <c r="N28" s="2" t="s">
        <v>148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</row>
    <row r="29" spans="1:75" s="4" customFormat="1" ht="12.75" customHeight="1" x14ac:dyDescent="0.2">
      <c r="A29" s="14" t="s">
        <v>55</v>
      </c>
      <c r="B29" s="19" t="s">
        <v>119</v>
      </c>
      <c r="C29" s="14" t="s">
        <v>87</v>
      </c>
      <c r="D29" s="20">
        <v>4795000</v>
      </c>
      <c r="E29" s="21">
        <v>2000000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f t="shared" si="0"/>
        <v>0</v>
      </c>
      <c r="N29" s="2" t="s">
        <v>148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</row>
    <row r="30" spans="1:75" s="4" customFormat="1" x14ac:dyDescent="0.2">
      <c r="A30" s="14" t="s">
        <v>56</v>
      </c>
      <c r="B30" s="19" t="s">
        <v>120</v>
      </c>
      <c r="C30" s="14" t="s">
        <v>88</v>
      </c>
      <c r="D30" s="20">
        <v>25156000</v>
      </c>
      <c r="E30" s="21">
        <v>4000000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f t="shared" si="0"/>
        <v>0</v>
      </c>
      <c r="N30" s="2" t="s">
        <v>148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</row>
    <row r="31" spans="1:75" s="4" customFormat="1" ht="12.75" customHeight="1" x14ac:dyDescent="0.2">
      <c r="A31" s="14" t="s">
        <v>57</v>
      </c>
      <c r="B31" s="19" t="s">
        <v>121</v>
      </c>
      <c r="C31" s="14" t="s">
        <v>89</v>
      </c>
      <c r="D31" s="20">
        <v>3670000</v>
      </c>
      <c r="E31" s="21">
        <v>1000000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f t="shared" si="0"/>
        <v>0</v>
      </c>
      <c r="N31" s="2" t="s">
        <v>148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</row>
    <row r="32" spans="1:75" s="4" customFormat="1" ht="12.75" customHeight="1" x14ac:dyDescent="0.2">
      <c r="A32" s="14" t="s">
        <v>58</v>
      </c>
      <c r="B32" s="19" t="s">
        <v>122</v>
      </c>
      <c r="C32" s="14" t="s">
        <v>90</v>
      </c>
      <c r="D32" s="20">
        <v>55122800</v>
      </c>
      <c r="E32" s="21">
        <v>3000000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f t="shared" si="0"/>
        <v>0</v>
      </c>
      <c r="N32" s="2" t="s">
        <v>148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</row>
    <row r="33" spans="1:75" s="4" customFormat="1" ht="12.75" customHeight="1" x14ac:dyDescent="0.2">
      <c r="A33" s="14" t="s">
        <v>59</v>
      </c>
      <c r="B33" s="19" t="s">
        <v>123</v>
      </c>
      <c r="C33" s="15" t="s">
        <v>91</v>
      </c>
      <c r="D33" s="20">
        <v>2660000</v>
      </c>
      <c r="E33" s="21">
        <v>600000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f t="shared" si="0"/>
        <v>0</v>
      </c>
      <c r="N33" s="2" t="s">
        <v>148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</row>
    <row r="34" spans="1:75" s="4" customFormat="1" ht="12.75" customHeight="1" x14ac:dyDescent="0.2">
      <c r="A34" s="13" t="s">
        <v>60</v>
      </c>
      <c r="B34" s="19" t="s">
        <v>124</v>
      </c>
      <c r="C34" s="13" t="s">
        <v>92</v>
      </c>
      <c r="D34" s="20">
        <v>758951</v>
      </c>
      <c r="E34" s="21">
        <v>200000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f t="shared" si="0"/>
        <v>0</v>
      </c>
      <c r="N34" s="2" t="s">
        <v>148</v>
      </c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</row>
    <row r="35" spans="1:75" s="4" customFormat="1" x14ac:dyDescent="0.2">
      <c r="A35" s="14" t="s">
        <v>61</v>
      </c>
      <c r="B35" s="19" t="s">
        <v>125</v>
      </c>
      <c r="C35" s="14" t="s">
        <v>93</v>
      </c>
      <c r="D35" s="20">
        <v>2632058</v>
      </c>
      <c r="E35" s="21">
        <v>550000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f t="shared" si="0"/>
        <v>0</v>
      </c>
      <c r="N35" s="2" t="s">
        <v>148</v>
      </c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</row>
    <row r="36" spans="1:75" s="4" customFormat="1" ht="12.75" customHeight="1" x14ac:dyDescent="0.2">
      <c r="A36" s="14" t="s">
        <v>62</v>
      </c>
      <c r="B36" s="19" t="s">
        <v>126</v>
      </c>
      <c r="C36" s="14" t="s">
        <v>94</v>
      </c>
      <c r="D36" s="20">
        <v>3475000</v>
      </c>
      <c r="E36" s="21">
        <v>500000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f t="shared" si="0"/>
        <v>0</v>
      </c>
      <c r="N36" s="2" t="s">
        <v>148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</row>
    <row r="37" spans="1:75" s="4" customFormat="1" ht="12.75" customHeight="1" x14ac:dyDescent="0.2">
      <c r="A37" s="14" t="s">
        <v>63</v>
      </c>
      <c r="B37" s="19" t="s">
        <v>127</v>
      </c>
      <c r="C37" s="14" t="s">
        <v>95</v>
      </c>
      <c r="D37" s="20">
        <v>1990000</v>
      </c>
      <c r="E37" s="21">
        <v>500000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f t="shared" si="0"/>
        <v>0</v>
      </c>
      <c r="N37" s="2" t="s">
        <v>148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</row>
    <row r="38" spans="1:75" s="4" customFormat="1" ht="12.75" customHeight="1" x14ac:dyDescent="0.2">
      <c r="A38" s="14" t="s">
        <v>64</v>
      </c>
      <c r="B38" s="19" t="s">
        <v>128</v>
      </c>
      <c r="C38" s="14" t="s">
        <v>96</v>
      </c>
      <c r="D38" s="20">
        <v>35615000</v>
      </c>
      <c r="E38" s="21">
        <v>7900000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f t="shared" si="0"/>
        <v>0</v>
      </c>
      <c r="N38" s="2" t="s">
        <v>148</v>
      </c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</row>
    <row r="39" spans="1:75" s="4" customFormat="1" ht="12.75" customHeight="1" x14ac:dyDescent="0.2">
      <c r="A39" s="14" t="s">
        <v>65</v>
      </c>
      <c r="B39" s="19" t="s">
        <v>129</v>
      </c>
      <c r="C39" s="14" t="s">
        <v>97</v>
      </c>
      <c r="D39" s="20">
        <v>1474500</v>
      </c>
      <c r="E39" s="21">
        <v>500000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f t="shared" si="0"/>
        <v>0</v>
      </c>
      <c r="N39" s="2" t="s">
        <v>148</v>
      </c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</row>
    <row r="40" spans="1:75" s="4" customFormat="1" ht="12.75" customHeight="1" x14ac:dyDescent="0.2">
      <c r="A40" s="14" t="s">
        <v>66</v>
      </c>
      <c r="B40" s="19" t="s">
        <v>130</v>
      </c>
      <c r="C40" s="14" t="s">
        <v>98</v>
      </c>
      <c r="D40" s="20">
        <v>2341000</v>
      </c>
      <c r="E40" s="21">
        <v>1300000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f t="shared" si="0"/>
        <v>0</v>
      </c>
      <c r="N40" s="2" t="s">
        <v>148</v>
      </c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</row>
    <row r="41" spans="1:75" s="4" customFormat="1" ht="12.75" customHeight="1" x14ac:dyDescent="0.2">
      <c r="A41" s="13" t="s">
        <v>67</v>
      </c>
      <c r="B41" s="19" t="s">
        <v>131</v>
      </c>
      <c r="C41" s="13" t="s">
        <v>99</v>
      </c>
      <c r="D41" s="20">
        <v>2383800</v>
      </c>
      <c r="E41" s="21">
        <v>750000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f t="shared" si="0"/>
        <v>0</v>
      </c>
      <c r="N41" s="2" t="s">
        <v>148</v>
      </c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</row>
    <row r="42" spans="1:75" s="4" customFormat="1" ht="12.75" customHeight="1" x14ac:dyDescent="0.2">
      <c r="A42" s="14" t="s">
        <v>68</v>
      </c>
      <c r="B42" s="19" t="s">
        <v>132</v>
      </c>
      <c r="C42" s="14" t="s">
        <v>100</v>
      </c>
      <c r="D42" s="20">
        <v>3368000</v>
      </c>
      <c r="E42" s="21">
        <v>1400000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f t="shared" si="0"/>
        <v>0</v>
      </c>
      <c r="N42" s="2" t="s">
        <v>148</v>
      </c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</row>
    <row r="43" spans="1:75" s="4" customFormat="1" x14ac:dyDescent="0.2">
      <c r="A43" s="14" t="s">
        <v>69</v>
      </c>
      <c r="B43" s="19" t="s">
        <v>133</v>
      </c>
      <c r="C43" s="14" t="s">
        <v>101</v>
      </c>
      <c r="D43" s="20">
        <v>23380000</v>
      </c>
      <c r="E43" s="21">
        <v>4500000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f t="shared" si="0"/>
        <v>0</v>
      </c>
      <c r="N43" s="2" t="s">
        <v>148</v>
      </c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</row>
    <row r="44" spans="1:75" s="4" customFormat="1" ht="12.75" customHeight="1" x14ac:dyDescent="0.2">
      <c r="A44" s="14" t="s">
        <v>70</v>
      </c>
      <c r="B44" s="19" t="s">
        <v>134</v>
      </c>
      <c r="C44" s="14" t="s">
        <v>102</v>
      </c>
      <c r="D44" s="20">
        <v>2130000</v>
      </c>
      <c r="E44" s="21">
        <v>590000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f t="shared" si="0"/>
        <v>0</v>
      </c>
      <c r="N44" s="2" t="s">
        <v>148</v>
      </c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</row>
    <row r="45" spans="1:75" s="4" customFormat="1" ht="12.75" customHeight="1" x14ac:dyDescent="0.2">
      <c r="A45" s="14" t="s">
        <v>71</v>
      </c>
      <c r="B45" s="19" t="s">
        <v>135</v>
      </c>
      <c r="C45" s="14" t="s">
        <v>103</v>
      </c>
      <c r="D45" s="20">
        <v>1124500</v>
      </c>
      <c r="E45" s="21">
        <v>475000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f t="shared" si="0"/>
        <v>0</v>
      </c>
      <c r="N45" s="2" t="s">
        <v>148</v>
      </c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</row>
    <row r="46" spans="1:75" s="4" customFormat="1" ht="12.75" customHeight="1" x14ac:dyDescent="0.2">
      <c r="A46" s="14" t="s">
        <v>72</v>
      </c>
      <c r="B46" s="19" t="s">
        <v>135</v>
      </c>
      <c r="C46" s="14" t="s">
        <v>104</v>
      </c>
      <c r="D46" s="20">
        <v>999500</v>
      </c>
      <c r="E46" s="21">
        <v>455000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f t="shared" si="0"/>
        <v>0</v>
      </c>
      <c r="N46" s="2" t="s">
        <v>148</v>
      </c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</row>
    <row r="47" spans="1:75" s="4" customFormat="1" ht="12.75" customHeight="1" x14ac:dyDescent="0.2">
      <c r="A47" s="14" t="s">
        <v>73</v>
      </c>
      <c r="B47" s="19" t="s">
        <v>136</v>
      </c>
      <c r="C47" s="14" t="s">
        <v>105</v>
      </c>
      <c r="D47" s="20">
        <v>10670000</v>
      </c>
      <c r="E47" s="21">
        <v>1500000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f t="shared" si="0"/>
        <v>0</v>
      </c>
      <c r="N47" s="2" t="s">
        <v>148</v>
      </c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</row>
    <row r="48" spans="1:75" s="4" customFormat="1" ht="12.75" customHeight="1" x14ac:dyDescent="0.2">
      <c r="A48" s="13" t="s">
        <v>74</v>
      </c>
      <c r="B48" s="19" t="s">
        <v>137</v>
      </c>
      <c r="C48" s="13" t="s">
        <v>106</v>
      </c>
      <c r="D48" s="20">
        <v>3595000</v>
      </c>
      <c r="E48" s="21">
        <v>500000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f t="shared" si="0"/>
        <v>0</v>
      </c>
      <c r="N48" s="2" t="s">
        <v>148</v>
      </c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</row>
    <row r="49" spans="4:5" x14ac:dyDescent="0.3">
      <c r="D49" s="10">
        <f>SUM(D17:D48)</f>
        <v>257930639</v>
      </c>
      <c r="E49" s="10">
        <f>SUM(E17:E48)</f>
        <v>44240000</v>
      </c>
    </row>
    <row r="50" spans="4:5" x14ac:dyDescent="0.3">
      <c r="E50" s="6"/>
    </row>
  </sheetData>
  <mergeCells count="13">
    <mergeCell ref="K14:K15"/>
    <mergeCell ref="L14:L15"/>
    <mergeCell ref="M14:M15"/>
    <mergeCell ref="F14:F15"/>
    <mergeCell ref="G14:G15"/>
    <mergeCell ref="H14:H15"/>
    <mergeCell ref="I14:I15"/>
    <mergeCell ref="J14:J15"/>
    <mergeCell ref="A14:A16"/>
    <mergeCell ref="B14:B16"/>
    <mergeCell ref="C14:C16"/>
    <mergeCell ref="D14:D16"/>
    <mergeCell ref="E14:E16"/>
  </mergeCells>
  <dataValidations count="4">
    <dataValidation type="whole" operator="lessThanOrEqual" allowBlank="1" showInputMessage="1" showErrorMessage="1" error="Max. 40 bodů" sqref="F17:F48" xr:uid="{1060A721-8C5B-43E4-AA3B-287D189F6ECF}">
      <formula1>40</formula1>
    </dataValidation>
    <dataValidation type="whole" operator="lessThanOrEqual" allowBlank="1" showInputMessage="1" showErrorMessage="1" error="Max. 15 bodů" sqref="G17:H48" xr:uid="{9B194927-F741-4A3B-B9DF-82B59E1749D5}">
      <formula1>15</formula1>
    </dataValidation>
    <dataValidation type="whole" operator="lessThanOrEqual" allowBlank="1" showInputMessage="1" showErrorMessage="1" error="Max. 5 bodů" sqref="L17:L48 I17:I48" xr:uid="{493DC4ED-ED0D-4A5D-9FBA-F6C5B0695226}">
      <formula1>5</formula1>
    </dataValidation>
    <dataValidation type="whole" operator="lessThanOrEqual" allowBlank="1" showInputMessage="1" showErrorMessage="1" error="Max. 10 bodů" sqref="J17:K48" xr:uid="{39302F26-3005-4355-8909-A2713A7ABFF2}">
      <formula1>10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FB637-BB3B-4807-8338-10251FE24DA1}">
  <dimension ref="A1:BW50"/>
  <sheetViews>
    <sheetView zoomScale="80" zoomScaleNormal="80" workbookViewId="0"/>
  </sheetViews>
  <sheetFormatPr defaultColWidth="9.21875" defaultRowHeight="12" x14ac:dyDescent="0.3"/>
  <cols>
    <col min="1" max="1" width="11.77734375" style="2" customWidth="1"/>
    <col min="2" max="2" width="30" style="2" bestFit="1" customWidth="1"/>
    <col min="3" max="3" width="43.77734375" style="2" customWidth="1"/>
    <col min="4" max="4" width="15.5546875" style="2" customWidth="1"/>
    <col min="5" max="5" width="15" style="2" customWidth="1"/>
    <col min="6" max="6" width="9.77734375" style="2" customWidth="1"/>
    <col min="7" max="16384" width="9.21875" style="2"/>
  </cols>
  <sheetData>
    <row r="1" spans="1:13" ht="38.25" customHeight="1" x14ac:dyDescent="0.3">
      <c r="A1" s="1" t="s">
        <v>38</v>
      </c>
    </row>
    <row r="2" spans="1:13" ht="12.6" x14ac:dyDescent="0.3">
      <c r="A2" s="3" t="s">
        <v>39</v>
      </c>
      <c r="D2" s="3" t="s">
        <v>21</v>
      </c>
    </row>
    <row r="3" spans="1:13" ht="12.6" x14ac:dyDescent="0.3">
      <c r="A3" s="3" t="s">
        <v>36</v>
      </c>
      <c r="D3" s="2" t="s">
        <v>27</v>
      </c>
    </row>
    <row r="4" spans="1:13" ht="12.6" x14ac:dyDescent="0.3">
      <c r="A4" s="3" t="s">
        <v>40</v>
      </c>
      <c r="D4" s="2" t="s">
        <v>26</v>
      </c>
    </row>
    <row r="5" spans="1:13" ht="12.6" x14ac:dyDescent="0.3">
      <c r="A5" s="3" t="s">
        <v>35</v>
      </c>
      <c r="D5" s="2" t="s">
        <v>28</v>
      </c>
    </row>
    <row r="6" spans="1:13" ht="12.6" x14ac:dyDescent="0.3">
      <c r="A6" s="3" t="s">
        <v>41</v>
      </c>
    </row>
    <row r="7" spans="1:13" ht="12.6" x14ac:dyDescent="0.3">
      <c r="A7" s="9" t="s">
        <v>37</v>
      </c>
      <c r="D7" s="3" t="s">
        <v>22</v>
      </c>
    </row>
    <row r="8" spans="1:13" x14ac:dyDescent="0.3">
      <c r="D8" s="2" t="s">
        <v>29</v>
      </c>
    </row>
    <row r="9" spans="1:13" x14ac:dyDescent="0.3">
      <c r="D9" s="2" t="s">
        <v>30</v>
      </c>
    </row>
    <row r="10" spans="1:13" x14ac:dyDescent="0.3">
      <c r="D10" s="2" t="s">
        <v>31</v>
      </c>
    </row>
    <row r="11" spans="1:13" x14ac:dyDescent="0.3">
      <c r="D11" s="2" t="s">
        <v>32</v>
      </c>
    </row>
    <row r="12" spans="1:13" x14ac:dyDescent="0.3">
      <c r="D12" s="2" t="s">
        <v>33</v>
      </c>
    </row>
    <row r="13" spans="1:13" ht="12.6" x14ac:dyDescent="0.3">
      <c r="A13" s="3"/>
    </row>
    <row r="14" spans="1:13" ht="26.55" customHeight="1" x14ac:dyDescent="0.3">
      <c r="A14" s="33" t="s">
        <v>0</v>
      </c>
      <c r="B14" s="33" t="s">
        <v>1</v>
      </c>
      <c r="C14" s="33" t="s">
        <v>16</v>
      </c>
      <c r="D14" s="33" t="s">
        <v>13</v>
      </c>
      <c r="E14" s="36" t="s">
        <v>2</v>
      </c>
      <c r="F14" s="33" t="s">
        <v>42</v>
      </c>
      <c r="G14" s="33" t="s">
        <v>14</v>
      </c>
      <c r="H14" s="33" t="s">
        <v>15</v>
      </c>
      <c r="I14" s="33" t="s">
        <v>24</v>
      </c>
      <c r="J14" s="33" t="s">
        <v>25</v>
      </c>
      <c r="K14" s="33" t="s">
        <v>34</v>
      </c>
      <c r="L14" s="33" t="s">
        <v>3</v>
      </c>
      <c r="M14" s="33" t="s">
        <v>4</v>
      </c>
    </row>
    <row r="15" spans="1:13" ht="59.55" customHeight="1" x14ac:dyDescent="0.3">
      <c r="A15" s="35"/>
      <c r="B15" s="35"/>
      <c r="C15" s="35"/>
      <c r="D15" s="35"/>
      <c r="E15" s="37"/>
      <c r="F15" s="34"/>
      <c r="G15" s="34"/>
      <c r="H15" s="34"/>
      <c r="I15" s="34"/>
      <c r="J15" s="34"/>
      <c r="K15" s="34"/>
      <c r="L15" s="34"/>
      <c r="M15" s="34"/>
    </row>
    <row r="16" spans="1:13" ht="28.95" customHeight="1" x14ac:dyDescent="0.3">
      <c r="A16" s="34"/>
      <c r="B16" s="34"/>
      <c r="C16" s="34"/>
      <c r="D16" s="34"/>
      <c r="E16" s="38"/>
      <c r="F16" s="8" t="s">
        <v>23</v>
      </c>
      <c r="G16" s="8" t="s">
        <v>18</v>
      </c>
      <c r="H16" s="8" t="s">
        <v>18</v>
      </c>
      <c r="I16" s="8" t="s">
        <v>19</v>
      </c>
      <c r="J16" s="8" t="s">
        <v>20</v>
      </c>
      <c r="K16" s="8" t="s">
        <v>20</v>
      </c>
      <c r="L16" s="8" t="s">
        <v>19</v>
      </c>
      <c r="M16" s="8"/>
    </row>
    <row r="17" spans="1:75" s="4" customFormat="1" ht="12.75" customHeight="1" x14ac:dyDescent="0.2">
      <c r="A17" s="13" t="s">
        <v>43</v>
      </c>
      <c r="B17" s="18" t="s">
        <v>107</v>
      </c>
      <c r="C17" s="13" t="s">
        <v>75</v>
      </c>
      <c r="D17" s="20">
        <v>7929000</v>
      </c>
      <c r="E17" s="21">
        <v>800000</v>
      </c>
      <c r="F17" s="5">
        <v>20</v>
      </c>
      <c r="G17" s="5">
        <v>12</v>
      </c>
      <c r="H17" s="5">
        <v>10</v>
      </c>
      <c r="I17" s="5">
        <v>4</v>
      </c>
      <c r="J17" s="5">
        <v>7</v>
      </c>
      <c r="K17" s="5">
        <v>6</v>
      </c>
      <c r="L17" s="5">
        <v>4</v>
      </c>
      <c r="M17" s="5">
        <f>SUM(F17:L17)</f>
        <v>63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</row>
    <row r="18" spans="1:75" s="4" customFormat="1" ht="12.75" customHeight="1" x14ac:dyDescent="0.2">
      <c r="A18" s="14" t="s">
        <v>44</v>
      </c>
      <c r="B18" s="16" t="s">
        <v>108</v>
      </c>
      <c r="C18" s="15" t="s">
        <v>76</v>
      </c>
      <c r="D18" s="20">
        <v>3460200</v>
      </c>
      <c r="E18" s="21">
        <v>400000</v>
      </c>
      <c r="F18" s="5">
        <v>30</v>
      </c>
      <c r="G18" s="5">
        <v>12</v>
      </c>
      <c r="H18" s="5">
        <v>11</v>
      </c>
      <c r="I18" s="5">
        <v>5</v>
      </c>
      <c r="J18" s="5">
        <v>9</v>
      </c>
      <c r="K18" s="5">
        <v>8</v>
      </c>
      <c r="L18" s="5">
        <v>4</v>
      </c>
      <c r="M18" s="5">
        <f t="shared" ref="M18:M48" si="0">SUM(F18:L18)</f>
        <v>79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</row>
    <row r="19" spans="1:75" s="4" customFormat="1" ht="12.75" customHeight="1" x14ac:dyDescent="0.2">
      <c r="A19" s="13" t="s">
        <v>45</v>
      </c>
      <c r="B19" s="19" t="s">
        <v>109</v>
      </c>
      <c r="C19" s="16" t="s">
        <v>77</v>
      </c>
      <c r="D19" s="20">
        <v>1740500</v>
      </c>
      <c r="E19" s="21">
        <v>400000</v>
      </c>
      <c r="F19" s="5">
        <v>33</v>
      </c>
      <c r="G19" s="5">
        <v>10</v>
      </c>
      <c r="H19" s="5">
        <v>12</v>
      </c>
      <c r="I19" s="5">
        <v>5</v>
      </c>
      <c r="J19" s="5">
        <v>9</v>
      </c>
      <c r="K19" s="5">
        <v>9</v>
      </c>
      <c r="L19" s="5">
        <v>5</v>
      </c>
      <c r="M19" s="5">
        <f t="shared" si="0"/>
        <v>83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</row>
    <row r="20" spans="1:75" s="4" customFormat="1" ht="12.75" customHeight="1" x14ac:dyDescent="0.2">
      <c r="A20" s="13" t="s">
        <v>46</v>
      </c>
      <c r="B20" s="19" t="s">
        <v>110</v>
      </c>
      <c r="C20" s="13" t="s">
        <v>78</v>
      </c>
      <c r="D20" s="20">
        <v>924000</v>
      </c>
      <c r="E20" s="21">
        <v>250000</v>
      </c>
      <c r="F20" s="5">
        <v>30</v>
      </c>
      <c r="G20" s="5">
        <v>9</v>
      </c>
      <c r="H20" s="5">
        <v>10</v>
      </c>
      <c r="I20" s="5">
        <v>4</v>
      </c>
      <c r="J20" s="5">
        <v>8</v>
      </c>
      <c r="K20" s="5">
        <v>6</v>
      </c>
      <c r="L20" s="5">
        <v>4</v>
      </c>
      <c r="M20" s="5">
        <f t="shared" si="0"/>
        <v>71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</row>
    <row r="21" spans="1:75" s="4" customFormat="1" ht="12.75" customHeight="1" x14ac:dyDescent="0.2">
      <c r="A21" s="13" t="s">
        <v>47</v>
      </c>
      <c r="B21" s="19" t="s">
        <v>111</v>
      </c>
      <c r="C21" s="13" t="s">
        <v>79</v>
      </c>
      <c r="D21" s="20">
        <v>14000000</v>
      </c>
      <c r="E21" s="21">
        <v>2300000</v>
      </c>
      <c r="F21" s="5">
        <v>37</v>
      </c>
      <c r="G21" s="5">
        <v>13</v>
      </c>
      <c r="H21" s="5">
        <v>13</v>
      </c>
      <c r="I21" s="5">
        <v>4</v>
      </c>
      <c r="J21" s="5">
        <v>7</v>
      </c>
      <c r="K21" s="5">
        <v>9</v>
      </c>
      <c r="L21" s="5">
        <v>4</v>
      </c>
      <c r="M21" s="5">
        <f t="shared" si="0"/>
        <v>87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</row>
    <row r="22" spans="1:75" s="4" customFormat="1" x14ac:dyDescent="0.2">
      <c r="A22" s="13" t="s">
        <v>48</v>
      </c>
      <c r="B22" s="19" t="s">
        <v>112</v>
      </c>
      <c r="C22" s="13" t="s">
        <v>80</v>
      </c>
      <c r="D22" s="20">
        <v>10715000</v>
      </c>
      <c r="E22" s="21">
        <v>1260000</v>
      </c>
      <c r="F22" s="5">
        <v>35</v>
      </c>
      <c r="G22" s="5">
        <v>12</v>
      </c>
      <c r="H22" s="5">
        <v>13</v>
      </c>
      <c r="I22" s="5">
        <v>5</v>
      </c>
      <c r="J22" s="5">
        <v>9</v>
      </c>
      <c r="K22" s="5">
        <v>8</v>
      </c>
      <c r="L22" s="5">
        <v>4</v>
      </c>
      <c r="M22" s="5">
        <f t="shared" si="0"/>
        <v>86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</row>
    <row r="23" spans="1:75" s="4" customFormat="1" ht="12.75" customHeight="1" x14ac:dyDescent="0.2">
      <c r="A23" s="13" t="s">
        <v>49</v>
      </c>
      <c r="B23" s="19" t="s">
        <v>113</v>
      </c>
      <c r="C23" s="17" t="s">
        <v>81</v>
      </c>
      <c r="D23" s="20">
        <v>7250000</v>
      </c>
      <c r="E23" s="21">
        <v>2000000</v>
      </c>
      <c r="F23" s="5">
        <v>20</v>
      </c>
      <c r="G23" s="5">
        <v>11</v>
      </c>
      <c r="H23" s="5">
        <v>6</v>
      </c>
      <c r="I23" s="5">
        <v>4</v>
      </c>
      <c r="J23" s="5">
        <v>7</v>
      </c>
      <c r="K23" s="5">
        <v>5</v>
      </c>
      <c r="L23" s="5">
        <v>2</v>
      </c>
      <c r="M23" s="5">
        <f t="shared" si="0"/>
        <v>55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</row>
    <row r="24" spans="1:75" s="4" customFormat="1" ht="12.75" customHeight="1" x14ac:dyDescent="0.2">
      <c r="A24" s="14" t="s">
        <v>50</v>
      </c>
      <c r="B24" s="19" t="s">
        <v>114</v>
      </c>
      <c r="C24" s="14" t="s">
        <v>82</v>
      </c>
      <c r="D24" s="20">
        <v>19320000</v>
      </c>
      <c r="E24" s="21">
        <v>2800000</v>
      </c>
      <c r="F24" s="5">
        <v>37</v>
      </c>
      <c r="G24" s="5">
        <v>13</v>
      </c>
      <c r="H24" s="5">
        <v>14</v>
      </c>
      <c r="I24" s="5">
        <v>5</v>
      </c>
      <c r="J24" s="5">
        <v>9</v>
      </c>
      <c r="K24" s="5">
        <v>10</v>
      </c>
      <c r="L24" s="5">
        <v>5</v>
      </c>
      <c r="M24" s="5">
        <f t="shared" si="0"/>
        <v>93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</row>
    <row r="25" spans="1:75" s="4" customFormat="1" ht="13.5" customHeight="1" x14ac:dyDescent="0.2">
      <c r="A25" s="13" t="s">
        <v>51</v>
      </c>
      <c r="B25" s="19" t="s">
        <v>115</v>
      </c>
      <c r="C25" s="13" t="s">
        <v>83</v>
      </c>
      <c r="D25" s="20">
        <v>415000</v>
      </c>
      <c r="E25" s="21">
        <v>110000</v>
      </c>
      <c r="F25" s="5">
        <v>26</v>
      </c>
      <c r="G25" s="5">
        <v>11</v>
      </c>
      <c r="H25" s="5">
        <v>4</v>
      </c>
      <c r="I25" s="5">
        <v>4</v>
      </c>
      <c r="J25" s="5">
        <v>6</v>
      </c>
      <c r="K25" s="5">
        <v>5</v>
      </c>
      <c r="L25" s="5">
        <v>2</v>
      </c>
      <c r="M25" s="5">
        <f t="shared" si="0"/>
        <v>58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</row>
    <row r="26" spans="1:75" s="4" customFormat="1" ht="12.75" customHeight="1" x14ac:dyDescent="0.2">
      <c r="A26" s="13" t="s">
        <v>52</v>
      </c>
      <c r="B26" s="19" t="s">
        <v>116</v>
      </c>
      <c r="C26" s="13" t="s">
        <v>84</v>
      </c>
      <c r="D26" s="20">
        <v>1090830</v>
      </c>
      <c r="E26" s="21">
        <v>250000</v>
      </c>
      <c r="F26" s="5">
        <v>31</v>
      </c>
      <c r="G26" s="5">
        <v>13</v>
      </c>
      <c r="H26" s="5">
        <v>12</v>
      </c>
      <c r="I26" s="5">
        <v>5</v>
      </c>
      <c r="J26" s="5">
        <v>8</v>
      </c>
      <c r="K26" s="5">
        <v>8</v>
      </c>
      <c r="L26" s="5">
        <v>4</v>
      </c>
      <c r="M26" s="5">
        <f t="shared" si="0"/>
        <v>81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</row>
    <row r="27" spans="1:75" s="4" customFormat="1" ht="12.75" customHeight="1" x14ac:dyDescent="0.2">
      <c r="A27" s="14" t="s">
        <v>53</v>
      </c>
      <c r="B27" s="19" t="s">
        <v>117</v>
      </c>
      <c r="C27" s="14" t="s">
        <v>85</v>
      </c>
      <c r="D27" s="20">
        <v>670000</v>
      </c>
      <c r="E27" s="21">
        <v>250000</v>
      </c>
      <c r="F27" s="5">
        <v>31</v>
      </c>
      <c r="G27" s="5">
        <v>14</v>
      </c>
      <c r="H27" s="5">
        <v>11</v>
      </c>
      <c r="I27" s="5">
        <v>5</v>
      </c>
      <c r="J27" s="5">
        <v>8</v>
      </c>
      <c r="K27" s="5">
        <v>8</v>
      </c>
      <c r="L27" s="5">
        <v>2</v>
      </c>
      <c r="M27" s="5">
        <f t="shared" si="0"/>
        <v>79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</row>
    <row r="28" spans="1:75" s="4" customFormat="1" ht="12.75" customHeight="1" x14ac:dyDescent="0.2">
      <c r="A28" s="13" t="s">
        <v>54</v>
      </c>
      <c r="B28" s="19" t="s">
        <v>118</v>
      </c>
      <c r="C28" s="13" t="s">
        <v>86</v>
      </c>
      <c r="D28" s="20">
        <v>3075000</v>
      </c>
      <c r="E28" s="21">
        <v>1200000</v>
      </c>
      <c r="F28" s="5">
        <v>29</v>
      </c>
      <c r="G28" s="5">
        <v>13</v>
      </c>
      <c r="H28" s="5">
        <v>10</v>
      </c>
      <c r="I28" s="5">
        <v>4</v>
      </c>
      <c r="J28" s="5">
        <v>6</v>
      </c>
      <c r="K28" s="5">
        <v>8</v>
      </c>
      <c r="L28" s="5">
        <v>2</v>
      </c>
      <c r="M28" s="5">
        <f t="shared" si="0"/>
        <v>72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</row>
    <row r="29" spans="1:75" s="4" customFormat="1" ht="12.75" customHeight="1" x14ac:dyDescent="0.2">
      <c r="A29" s="14" t="s">
        <v>55</v>
      </c>
      <c r="B29" s="19" t="s">
        <v>119</v>
      </c>
      <c r="C29" s="14" t="s">
        <v>87</v>
      </c>
      <c r="D29" s="20">
        <v>4795000</v>
      </c>
      <c r="E29" s="21">
        <v>2000000</v>
      </c>
      <c r="F29" s="5">
        <v>29</v>
      </c>
      <c r="G29" s="5">
        <v>13</v>
      </c>
      <c r="H29" s="5">
        <v>11</v>
      </c>
      <c r="I29" s="5">
        <v>5</v>
      </c>
      <c r="J29" s="5">
        <v>9</v>
      </c>
      <c r="K29" s="5">
        <v>9</v>
      </c>
      <c r="L29" s="5">
        <v>4</v>
      </c>
      <c r="M29" s="5">
        <f t="shared" si="0"/>
        <v>80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</row>
    <row r="30" spans="1:75" s="4" customFormat="1" x14ac:dyDescent="0.2">
      <c r="A30" s="14" t="s">
        <v>56</v>
      </c>
      <c r="B30" s="19" t="s">
        <v>120</v>
      </c>
      <c r="C30" s="14" t="s">
        <v>88</v>
      </c>
      <c r="D30" s="20">
        <v>25156000</v>
      </c>
      <c r="E30" s="21">
        <v>4000000</v>
      </c>
      <c r="F30" s="5">
        <v>35</v>
      </c>
      <c r="G30" s="5">
        <v>13</v>
      </c>
      <c r="H30" s="5">
        <v>13</v>
      </c>
      <c r="I30" s="5">
        <v>5</v>
      </c>
      <c r="J30" s="5">
        <v>9</v>
      </c>
      <c r="K30" s="5">
        <v>9</v>
      </c>
      <c r="L30" s="5">
        <v>5</v>
      </c>
      <c r="M30" s="5">
        <f t="shared" si="0"/>
        <v>89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</row>
    <row r="31" spans="1:75" s="4" customFormat="1" ht="12.75" customHeight="1" x14ac:dyDescent="0.2">
      <c r="A31" s="14" t="s">
        <v>57</v>
      </c>
      <c r="B31" s="19" t="s">
        <v>121</v>
      </c>
      <c r="C31" s="14" t="s">
        <v>89</v>
      </c>
      <c r="D31" s="20">
        <v>3670000</v>
      </c>
      <c r="E31" s="21">
        <v>1000000</v>
      </c>
      <c r="F31" s="5">
        <v>21</v>
      </c>
      <c r="G31" s="5">
        <v>12</v>
      </c>
      <c r="H31" s="5">
        <v>6</v>
      </c>
      <c r="I31" s="5">
        <v>4</v>
      </c>
      <c r="J31" s="5">
        <v>8</v>
      </c>
      <c r="K31" s="5">
        <v>5</v>
      </c>
      <c r="L31" s="5">
        <v>4</v>
      </c>
      <c r="M31" s="5">
        <f t="shared" si="0"/>
        <v>60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</row>
    <row r="32" spans="1:75" s="4" customFormat="1" ht="12.75" customHeight="1" x14ac:dyDescent="0.2">
      <c r="A32" s="14" t="s">
        <v>58</v>
      </c>
      <c r="B32" s="19" t="s">
        <v>122</v>
      </c>
      <c r="C32" s="14" t="s">
        <v>90</v>
      </c>
      <c r="D32" s="20">
        <v>55122800</v>
      </c>
      <c r="E32" s="21">
        <v>3000000</v>
      </c>
      <c r="F32" s="5">
        <v>33</v>
      </c>
      <c r="G32" s="5">
        <v>13</v>
      </c>
      <c r="H32" s="5">
        <v>13</v>
      </c>
      <c r="I32" s="5">
        <v>5</v>
      </c>
      <c r="J32" s="5">
        <v>7</v>
      </c>
      <c r="K32" s="5">
        <v>9</v>
      </c>
      <c r="L32" s="5">
        <v>5</v>
      </c>
      <c r="M32" s="5">
        <f t="shared" si="0"/>
        <v>85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</row>
    <row r="33" spans="1:75" s="4" customFormat="1" ht="12.75" customHeight="1" x14ac:dyDescent="0.2">
      <c r="A33" s="14" t="s">
        <v>59</v>
      </c>
      <c r="B33" s="19" t="s">
        <v>123</v>
      </c>
      <c r="C33" s="15" t="s">
        <v>91</v>
      </c>
      <c r="D33" s="20">
        <v>2660000</v>
      </c>
      <c r="E33" s="21">
        <v>600000</v>
      </c>
      <c r="F33" s="5">
        <v>31</v>
      </c>
      <c r="G33" s="5">
        <v>12</v>
      </c>
      <c r="H33" s="5">
        <v>11</v>
      </c>
      <c r="I33" s="5">
        <v>5</v>
      </c>
      <c r="J33" s="5">
        <v>8</v>
      </c>
      <c r="K33" s="5">
        <v>8</v>
      </c>
      <c r="L33" s="5">
        <v>5</v>
      </c>
      <c r="M33" s="5">
        <f t="shared" si="0"/>
        <v>80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</row>
    <row r="34" spans="1:75" s="4" customFormat="1" ht="12.75" customHeight="1" x14ac:dyDescent="0.2">
      <c r="A34" s="13" t="s">
        <v>60</v>
      </c>
      <c r="B34" s="19" t="s">
        <v>124</v>
      </c>
      <c r="C34" s="13" t="s">
        <v>92</v>
      </c>
      <c r="D34" s="20">
        <v>758951</v>
      </c>
      <c r="E34" s="21">
        <v>200000</v>
      </c>
      <c r="F34" s="5">
        <v>22</v>
      </c>
      <c r="G34" s="5">
        <v>11</v>
      </c>
      <c r="H34" s="5">
        <v>6</v>
      </c>
      <c r="I34" s="5">
        <v>4</v>
      </c>
      <c r="J34" s="5">
        <v>7</v>
      </c>
      <c r="K34" s="5">
        <v>5</v>
      </c>
      <c r="L34" s="5">
        <v>2</v>
      </c>
      <c r="M34" s="5">
        <f t="shared" si="0"/>
        <v>57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</row>
    <row r="35" spans="1:75" s="4" customFormat="1" x14ac:dyDescent="0.2">
      <c r="A35" s="14" t="s">
        <v>61</v>
      </c>
      <c r="B35" s="19" t="s">
        <v>125</v>
      </c>
      <c r="C35" s="14" t="s">
        <v>93</v>
      </c>
      <c r="D35" s="20">
        <v>2632058</v>
      </c>
      <c r="E35" s="21">
        <v>550000</v>
      </c>
      <c r="F35" s="5">
        <v>27</v>
      </c>
      <c r="G35" s="5">
        <v>11</v>
      </c>
      <c r="H35" s="5">
        <v>11</v>
      </c>
      <c r="I35" s="5">
        <v>4</v>
      </c>
      <c r="J35" s="5">
        <v>8</v>
      </c>
      <c r="K35" s="5">
        <v>7</v>
      </c>
      <c r="L35" s="5">
        <v>4</v>
      </c>
      <c r="M35" s="5">
        <f t="shared" si="0"/>
        <v>72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</row>
    <row r="36" spans="1:75" s="4" customFormat="1" ht="12.75" customHeight="1" x14ac:dyDescent="0.2">
      <c r="A36" s="14" t="s">
        <v>62</v>
      </c>
      <c r="B36" s="19" t="s">
        <v>126</v>
      </c>
      <c r="C36" s="14" t="s">
        <v>94</v>
      </c>
      <c r="D36" s="20">
        <v>3475000</v>
      </c>
      <c r="E36" s="21">
        <v>500000</v>
      </c>
      <c r="F36" s="5">
        <v>26</v>
      </c>
      <c r="G36" s="5">
        <v>11</v>
      </c>
      <c r="H36" s="5">
        <v>12</v>
      </c>
      <c r="I36" s="5">
        <v>4</v>
      </c>
      <c r="J36" s="5">
        <v>7</v>
      </c>
      <c r="K36" s="5">
        <v>6</v>
      </c>
      <c r="L36" s="5">
        <v>2</v>
      </c>
      <c r="M36" s="5">
        <f t="shared" si="0"/>
        <v>68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</row>
    <row r="37" spans="1:75" s="4" customFormat="1" ht="12.75" customHeight="1" x14ac:dyDescent="0.2">
      <c r="A37" s="14" t="s">
        <v>63</v>
      </c>
      <c r="B37" s="19" t="s">
        <v>127</v>
      </c>
      <c r="C37" s="14" t="s">
        <v>95</v>
      </c>
      <c r="D37" s="20">
        <v>1990000</v>
      </c>
      <c r="E37" s="21">
        <v>500000</v>
      </c>
      <c r="F37" s="5">
        <v>28</v>
      </c>
      <c r="G37" s="5">
        <v>10</v>
      </c>
      <c r="H37" s="5">
        <v>11</v>
      </c>
      <c r="I37" s="5">
        <v>4</v>
      </c>
      <c r="J37" s="5">
        <v>8</v>
      </c>
      <c r="K37" s="5">
        <v>7</v>
      </c>
      <c r="L37" s="5">
        <v>4</v>
      </c>
      <c r="M37" s="5">
        <f t="shared" si="0"/>
        <v>72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</row>
    <row r="38" spans="1:75" s="4" customFormat="1" ht="12.75" customHeight="1" x14ac:dyDescent="0.2">
      <c r="A38" s="14" t="s">
        <v>64</v>
      </c>
      <c r="B38" s="19" t="s">
        <v>128</v>
      </c>
      <c r="C38" s="14" t="s">
        <v>96</v>
      </c>
      <c r="D38" s="20">
        <v>35615000</v>
      </c>
      <c r="E38" s="21">
        <v>7900000</v>
      </c>
      <c r="F38" s="5">
        <v>34</v>
      </c>
      <c r="G38" s="5">
        <v>14</v>
      </c>
      <c r="H38" s="5">
        <v>13</v>
      </c>
      <c r="I38" s="5">
        <v>5</v>
      </c>
      <c r="J38" s="5">
        <v>9</v>
      </c>
      <c r="K38" s="5">
        <v>7</v>
      </c>
      <c r="L38" s="5">
        <v>5</v>
      </c>
      <c r="M38" s="5">
        <f t="shared" si="0"/>
        <v>87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</row>
    <row r="39" spans="1:75" s="4" customFormat="1" ht="12.75" customHeight="1" x14ac:dyDescent="0.2">
      <c r="A39" s="14" t="s">
        <v>65</v>
      </c>
      <c r="B39" s="19" t="s">
        <v>129</v>
      </c>
      <c r="C39" s="14" t="s">
        <v>97</v>
      </c>
      <c r="D39" s="20">
        <v>1474500</v>
      </c>
      <c r="E39" s="21">
        <v>500000</v>
      </c>
      <c r="F39" s="5">
        <v>27</v>
      </c>
      <c r="G39" s="5">
        <v>12</v>
      </c>
      <c r="H39" s="5">
        <v>11</v>
      </c>
      <c r="I39" s="5">
        <v>4</v>
      </c>
      <c r="J39" s="5">
        <v>7</v>
      </c>
      <c r="K39" s="5">
        <v>6</v>
      </c>
      <c r="L39" s="5">
        <v>2</v>
      </c>
      <c r="M39" s="5">
        <f t="shared" si="0"/>
        <v>69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</row>
    <row r="40" spans="1:75" s="4" customFormat="1" ht="12.75" customHeight="1" x14ac:dyDescent="0.2">
      <c r="A40" s="14" t="s">
        <v>66</v>
      </c>
      <c r="B40" s="19" t="s">
        <v>130</v>
      </c>
      <c r="C40" s="14" t="s">
        <v>98</v>
      </c>
      <c r="D40" s="20">
        <v>2341000</v>
      </c>
      <c r="E40" s="21">
        <v>1300000</v>
      </c>
      <c r="F40" s="5">
        <v>28</v>
      </c>
      <c r="G40" s="5">
        <v>11</v>
      </c>
      <c r="H40" s="5">
        <v>11</v>
      </c>
      <c r="I40" s="5">
        <v>4</v>
      </c>
      <c r="J40" s="5">
        <v>7</v>
      </c>
      <c r="K40" s="5">
        <v>7</v>
      </c>
      <c r="L40" s="5">
        <v>4</v>
      </c>
      <c r="M40" s="5">
        <f t="shared" si="0"/>
        <v>72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</row>
    <row r="41" spans="1:75" s="4" customFormat="1" ht="12.75" customHeight="1" x14ac:dyDescent="0.2">
      <c r="A41" s="13" t="s">
        <v>67</v>
      </c>
      <c r="B41" s="19" t="s">
        <v>131</v>
      </c>
      <c r="C41" s="13" t="s">
        <v>99</v>
      </c>
      <c r="D41" s="20">
        <v>2383800</v>
      </c>
      <c r="E41" s="21">
        <v>750000</v>
      </c>
      <c r="F41" s="5">
        <v>29</v>
      </c>
      <c r="G41" s="5">
        <v>12</v>
      </c>
      <c r="H41" s="5">
        <v>12</v>
      </c>
      <c r="I41" s="5">
        <v>5</v>
      </c>
      <c r="J41" s="5">
        <v>8</v>
      </c>
      <c r="K41" s="5">
        <v>8</v>
      </c>
      <c r="L41" s="5">
        <v>4</v>
      </c>
      <c r="M41" s="5">
        <f t="shared" si="0"/>
        <v>78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</row>
    <row r="42" spans="1:75" s="4" customFormat="1" ht="12.75" customHeight="1" x14ac:dyDescent="0.2">
      <c r="A42" s="14" t="s">
        <v>68</v>
      </c>
      <c r="B42" s="19" t="s">
        <v>132</v>
      </c>
      <c r="C42" s="14" t="s">
        <v>100</v>
      </c>
      <c r="D42" s="20">
        <v>3368000</v>
      </c>
      <c r="E42" s="21">
        <v>1400000</v>
      </c>
      <c r="F42" s="5">
        <v>35</v>
      </c>
      <c r="G42" s="5">
        <v>14</v>
      </c>
      <c r="H42" s="5">
        <v>13</v>
      </c>
      <c r="I42" s="5">
        <v>5</v>
      </c>
      <c r="J42" s="5">
        <v>7</v>
      </c>
      <c r="K42" s="5">
        <v>9</v>
      </c>
      <c r="L42" s="5">
        <v>5</v>
      </c>
      <c r="M42" s="5">
        <f t="shared" si="0"/>
        <v>88</v>
      </c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</row>
    <row r="43" spans="1:75" s="4" customFormat="1" x14ac:dyDescent="0.2">
      <c r="A43" s="14" t="s">
        <v>69</v>
      </c>
      <c r="B43" s="19" t="s">
        <v>133</v>
      </c>
      <c r="C43" s="14" t="s">
        <v>101</v>
      </c>
      <c r="D43" s="20">
        <v>23380000</v>
      </c>
      <c r="E43" s="21">
        <v>4500000</v>
      </c>
      <c r="F43" s="5">
        <v>35</v>
      </c>
      <c r="G43" s="5">
        <v>14</v>
      </c>
      <c r="H43" s="5">
        <v>13</v>
      </c>
      <c r="I43" s="5">
        <v>5</v>
      </c>
      <c r="J43" s="5">
        <v>8</v>
      </c>
      <c r="K43" s="5">
        <v>9</v>
      </c>
      <c r="L43" s="5">
        <v>5</v>
      </c>
      <c r="M43" s="5">
        <f t="shared" si="0"/>
        <v>89</v>
      </c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</row>
    <row r="44" spans="1:75" s="4" customFormat="1" ht="12.75" customHeight="1" x14ac:dyDescent="0.2">
      <c r="A44" s="14" t="s">
        <v>70</v>
      </c>
      <c r="B44" s="19" t="s">
        <v>134</v>
      </c>
      <c r="C44" s="14" t="s">
        <v>102</v>
      </c>
      <c r="D44" s="20">
        <v>2130000</v>
      </c>
      <c r="E44" s="21">
        <v>590000</v>
      </c>
      <c r="F44" s="5">
        <v>25</v>
      </c>
      <c r="G44" s="5">
        <v>11</v>
      </c>
      <c r="H44" s="5">
        <v>7</v>
      </c>
      <c r="I44" s="5">
        <v>4</v>
      </c>
      <c r="J44" s="5">
        <v>7</v>
      </c>
      <c r="K44" s="5">
        <v>5</v>
      </c>
      <c r="L44" s="5">
        <v>3</v>
      </c>
      <c r="M44" s="5">
        <f t="shared" si="0"/>
        <v>62</v>
      </c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</row>
    <row r="45" spans="1:75" s="4" customFormat="1" ht="12.75" customHeight="1" x14ac:dyDescent="0.2">
      <c r="A45" s="14" t="s">
        <v>71</v>
      </c>
      <c r="B45" s="19" t="s">
        <v>135</v>
      </c>
      <c r="C45" s="14" t="s">
        <v>103</v>
      </c>
      <c r="D45" s="20">
        <v>1124500</v>
      </c>
      <c r="E45" s="21">
        <v>475000</v>
      </c>
      <c r="F45" s="5">
        <v>26</v>
      </c>
      <c r="G45" s="5">
        <v>13</v>
      </c>
      <c r="H45" s="5">
        <v>9</v>
      </c>
      <c r="I45" s="5">
        <v>5</v>
      </c>
      <c r="J45" s="5">
        <v>7</v>
      </c>
      <c r="K45" s="5">
        <v>5</v>
      </c>
      <c r="L45" s="5">
        <v>4</v>
      </c>
      <c r="M45" s="5">
        <f t="shared" si="0"/>
        <v>69</v>
      </c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</row>
    <row r="46" spans="1:75" s="4" customFormat="1" ht="12.75" customHeight="1" x14ac:dyDescent="0.2">
      <c r="A46" s="14" t="s">
        <v>72</v>
      </c>
      <c r="B46" s="19" t="s">
        <v>135</v>
      </c>
      <c r="C46" s="14" t="s">
        <v>104</v>
      </c>
      <c r="D46" s="20">
        <v>999500</v>
      </c>
      <c r="E46" s="21">
        <v>455000</v>
      </c>
      <c r="F46" s="5">
        <v>26</v>
      </c>
      <c r="G46" s="5">
        <v>13</v>
      </c>
      <c r="H46" s="5">
        <v>9</v>
      </c>
      <c r="I46" s="5">
        <v>5</v>
      </c>
      <c r="J46" s="5">
        <v>7</v>
      </c>
      <c r="K46" s="5">
        <v>5</v>
      </c>
      <c r="L46" s="5">
        <v>4</v>
      </c>
      <c r="M46" s="5">
        <f t="shared" si="0"/>
        <v>69</v>
      </c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</row>
    <row r="47" spans="1:75" s="4" customFormat="1" ht="12.75" customHeight="1" x14ac:dyDescent="0.2">
      <c r="A47" s="14" t="s">
        <v>73</v>
      </c>
      <c r="B47" s="19" t="s">
        <v>136</v>
      </c>
      <c r="C47" s="14" t="s">
        <v>105</v>
      </c>
      <c r="D47" s="20">
        <v>10670000</v>
      </c>
      <c r="E47" s="21">
        <v>1500000</v>
      </c>
      <c r="F47" s="5">
        <v>31</v>
      </c>
      <c r="G47" s="5">
        <v>13</v>
      </c>
      <c r="H47" s="5">
        <v>12</v>
      </c>
      <c r="I47" s="5">
        <v>5</v>
      </c>
      <c r="J47" s="5">
        <v>8</v>
      </c>
      <c r="K47" s="5">
        <v>8</v>
      </c>
      <c r="L47" s="5">
        <v>3</v>
      </c>
      <c r="M47" s="5">
        <f t="shared" si="0"/>
        <v>80</v>
      </c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</row>
    <row r="48" spans="1:75" s="4" customFormat="1" ht="12.75" customHeight="1" x14ac:dyDescent="0.2">
      <c r="A48" s="13" t="s">
        <v>74</v>
      </c>
      <c r="B48" s="19" t="s">
        <v>137</v>
      </c>
      <c r="C48" s="13" t="s">
        <v>106</v>
      </c>
      <c r="D48" s="20">
        <v>3595000</v>
      </c>
      <c r="E48" s="21">
        <v>500000</v>
      </c>
      <c r="F48" s="5">
        <v>20</v>
      </c>
      <c r="G48" s="5">
        <v>10</v>
      </c>
      <c r="H48" s="5">
        <v>9</v>
      </c>
      <c r="I48" s="5">
        <v>4</v>
      </c>
      <c r="J48" s="5">
        <v>6</v>
      </c>
      <c r="K48" s="5">
        <v>5</v>
      </c>
      <c r="L48" s="5">
        <v>4</v>
      </c>
      <c r="M48" s="5">
        <f t="shared" si="0"/>
        <v>58</v>
      </c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</row>
    <row r="49" spans="4:5" x14ac:dyDescent="0.3">
      <c r="D49" s="10">
        <f>SUM(D17:D48)</f>
        <v>257930639</v>
      </c>
      <c r="E49" s="10">
        <f>SUM(E17:E48)</f>
        <v>44240000</v>
      </c>
    </row>
    <row r="50" spans="4:5" x14ac:dyDescent="0.3">
      <c r="E50" s="6"/>
    </row>
  </sheetData>
  <mergeCells count="13">
    <mergeCell ref="K14:K15"/>
    <mergeCell ref="L14:L15"/>
    <mergeCell ref="M14:M15"/>
    <mergeCell ref="F14:F15"/>
    <mergeCell ref="G14:G15"/>
    <mergeCell ref="H14:H15"/>
    <mergeCell ref="I14:I15"/>
    <mergeCell ref="J14:J15"/>
    <mergeCell ref="A14:A16"/>
    <mergeCell ref="B14:B16"/>
    <mergeCell ref="C14:C16"/>
    <mergeCell ref="D14:D16"/>
    <mergeCell ref="E14:E16"/>
  </mergeCells>
  <dataValidations count="4">
    <dataValidation type="whole" operator="lessThanOrEqual" allowBlank="1" showInputMessage="1" showErrorMessage="1" error="Max. 40 bodů" sqref="F17:F48" xr:uid="{B1EE843D-28B0-49DC-B7FC-74B061242D2C}">
      <formula1>40</formula1>
    </dataValidation>
    <dataValidation type="whole" operator="lessThanOrEqual" allowBlank="1" showInputMessage="1" showErrorMessage="1" error="Max. 15 bodů" sqref="G17:H48" xr:uid="{4BB8F4B8-5F9B-4408-81AE-75CE46F54237}">
      <formula1>15</formula1>
    </dataValidation>
    <dataValidation type="whole" operator="lessThanOrEqual" allowBlank="1" showInputMessage="1" showErrorMessage="1" error="Max. 5 bodů" sqref="I17:I48 L17:L48" xr:uid="{9D664701-F93E-419F-A06A-4C7B324C41CF}">
      <formula1>5</formula1>
    </dataValidation>
    <dataValidation type="whole" operator="lessThanOrEqual" allowBlank="1" showInputMessage="1" showErrorMessage="1" error="Max. 10 bodů" sqref="J17:K48" xr:uid="{610439B3-455F-4AE1-99FF-9E9BA369D424}">
      <formula1>10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116B4-7DAA-4398-9062-4DFCDAA98FE8}">
  <dimension ref="A1:BW50"/>
  <sheetViews>
    <sheetView zoomScale="80" zoomScaleNormal="80" workbookViewId="0"/>
  </sheetViews>
  <sheetFormatPr defaultColWidth="9.21875" defaultRowHeight="12" x14ac:dyDescent="0.3"/>
  <cols>
    <col min="1" max="1" width="11.77734375" style="2" customWidth="1"/>
    <col min="2" max="2" width="30" style="2" bestFit="1" customWidth="1"/>
    <col min="3" max="3" width="43.77734375" style="2" customWidth="1"/>
    <col min="4" max="4" width="15.5546875" style="2" customWidth="1"/>
    <col min="5" max="5" width="15" style="2" customWidth="1"/>
    <col min="6" max="6" width="9.77734375" style="2" customWidth="1"/>
    <col min="7" max="16384" width="9.21875" style="2"/>
  </cols>
  <sheetData>
    <row r="1" spans="1:13" ht="38.25" customHeight="1" x14ac:dyDescent="0.3">
      <c r="A1" s="1" t="s">
        <v>38</v>
      </c>
    </row>
    <row r="2" spans="1:13" ht="12.6" x14ac:dyDescent="0.3">
      <c r="A2" s="3" t="s">
        <v>39</v>
      </c>
      <c r="D2" s="3" t="s">
        <v>21</v>
      </c>
    </row>
    <row r="3" spans="1:13" ht="12.6" x14ac:dyDescent="0.3">
      <c r="A3" s="3" t="s">
        <v>36</v>
      </c>
      <c r="D3" s="2" t="s">
        <v>27</v>
      </c>
    </row>
    <row r="4" spans="1:13" ht="12.6" x14ac:dyDescent="0.3">
      <c r="A4" s="3" t="s">
        <v>40</v>
      </c>
      <c r="D4" s="2" t="s">
        <v>26</v>
      </c>
    </row>
    <row r="5" spans="1:13" ht="12.6" x14ac:dyDescent="0.3">
      <c r="A5" s="3" t="s">
        <v>35</v>
      </c>
      <c r="D5" s="2" t="s">
        <v>28</v>
      </c>
    </row>
    <row r="6" spans="1:13" ht="12.6" x14ac:dyDescent="0.3">
      <c r="A6" s="3" t="s">
        <v>41</v>
      </c>
    </row>
    <row r="7" spans="1:13" ht="12.6" x14ac:dyDescent="0.3">
      <c r="A7" s="9" t="s">
        <v>37</v>
      </c>
      <c r="D7" s="3" t="s">
        <v>22</v>
      </c>
    </row>
    <row r="8" spans="1:13" x14ac:dyDescent="0.3">
      <c r="D8" s="2" t="s">
        <v>29</v>
      </c>
    </row>
    <row r="9" spans="1:13" x14ac:dyDescent="0.3">
      <c r="D9" s="2" t="s">
        <v>30</v>
      </c>
    </row>
    <row r="10" spans="1:13" x14ac:dyDescent="0.3">
      <c r="D10" s="2" t="s">
        <v>31</v>
      </c>
    </row>
    <row r="11" spans="1:13" x14ac:dyDescent="0.3">
      <c r="D11" s="2" t="s">
        <v>32</v>
      </c>
    </row>
    <row r="12" spans="1:13" x14ac:dyDescent="0.3">
      <c r="D12" s="2" t="s">
        <v>33</v>
      </c>
    </row>
    <row r="13" spans="1:13" ht="12.6" x14ac:dyDescent="0.3">
      <c r="A13" s="3"/>
    </row>
    <row r="14" spans="1:13" ht="26.55" customHeight="1" x14ac:dyDescent="0.3">
      <c r="A14" s="33" t="s">
        <v>0</v>
      </c>
      <c r="B14" s="33" t="s">
        <v>1</v>
      </c>
      <c r="C14" s="33" t="s">
        <v>16</v>
      </c>
      <c r="D14" s="33" t="s">
        <v>13</v>
      </c>
      <c r="E14" s="36" t="s">
        <v>2</v>
      </c>
      <c r="F14" s="33" t="s">
        <v>42</v>
      </c>
      <c r="G14" s="33" t="s">
        <v>14</v>
      </c>
      <c r="H14" s="33" t="s">
        <v>15</v>
      </c>
      <c r="I14" s="33" t="s">
        <v>24</v>
      </c>
      <c r="J14" s="33" t="s">
        <v>25</v>
      </c>
      <c r="K14" s="33" t="s">
        <v>34</v>
      </c>
      <c r="L14" s="33" t="s">
        <v>3</v>
      </c>
      <c r="M14" s="33" t="s">
        <v>4</v>
      </c>
    </row>
    <row r="15" spans="1:13" ht="59.55" customHeight="1" x14ac:dyDescent="0.3">
      <c r="A15" s="35"/>
      <c r="B15" s="35"/>
      <c r="C15" s="35"/>
      <c r="D15" s="35"/>
      <c r="E15" s="37"/>
      <c r="F15" s="34"/>
      <c r="G15" s="34"/>
      <c r="H15" s="34"/>
      <c r="I15" s="34"/>
      <c r="J15" s="34"/>
      <c r="K15" s="34"/>
      <c r="L15" s="34"/>
      <c r="M15" s="34"/>
    </row>
    <row r="16" spans="1:13" ht="28.95" customHeight="1" x14ac:dyDescent="0.3">
      <c r="A16" s="34"/>
      <c r="B16" s="34"/>
      <c r="C16" s="34"/>
      <c r="D16" s="34"/>
      <c r="E16" s="38"/>
      <c r="F16" s="8" t="s">
        <v>23</v>
      </c>
      <c r="G16" s="8" t="s">
        <v>18</v>
      </c>
      <c r="H16" s="8" t="s">
        <v>18</v>
      </c>
      <c r="I16" s="8" t="s">
        <v>19</v>
      </c>
      <c r="J16" s="8" t="s">
        <v>20</v>
      </c>
      <c r="K16" s="8" t="s">
        <v>20</v>
      </c>
      <c r="L16" s="8" t="s">
        <v>19</v>
      </c>
      <c r="M16" s="8"/>
    </row>
    <row r="17" spans="1:75" s="4" customFormat="1" ht="12.75" customHeight="1" x14ac:dyDescent="0.2">
      <c r="A17" s="13" t="s">
        <v>43</v>
      </c>
      <c r="B17" s="18" t="s">
        <v>107</v>
      </c>
      <c r="C17" s="13" t="s">
        <v>75</v>
      </c>
      <c r="D17" s="20">
        <v>7929000</v>
      </c>
      <c r="E17" s="21">
        <v>800000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f>SUM(F17:L17)</f>
        <v>0</v>
      </c>
      <c r="N17" s="2" t="s">
        <v>148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</row>
    <row r="18" spans="1:75" s="4" customFormat="1" ht="12.75" customHeight="1" x14ac:dyDescent="0.2">
      <c r="A18" s="14" t="s">
        <v>44</v>
      </c>
      <c r="B18" s="16" t="s">
        <v>108</v>
      </c>
      <c r="C18" s="15" t="s">
        <v>76</v>
      </c>
      <c r="D18" s="20">
        <v>3460200</v>
      </c>
      <c r="E18" s="21">
        <v>400000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f t="shared" ref="M18:M48" si="0">SUM(F18:L18)</f>
        <v>0</v>
      </c>
      <c r="N18" s="2" t="s">
        <v>148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</row>
    <row r="19" spans="1:75" s="4" customFormat="1" ht="12.75" customHeight="1" x14ac:dyDescent="0.2">
      <c r="A19" s="13" t="s">
        <v>45</v>
      </c>
      <c r="B19" s="19" t="s">
        <v>109</v>
      </c>
      <c r="C19" s="16" t="s">
        <v>77</v>
      </c>
      <c r="D19" s="20">
        <v>1740500</v>
      </c>
      <c r="E19" s="21">
        <v>400000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f t="shared" si="0"/>
        <v>0</v>
      </c>
      <c r="N19" s="2" t="s">
        <v>148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</row>
    <row r="20" spans="1:75" s="4" customFormat="1" ht="12.75" customHeight="1" x14ac:dyDescent="0.2">
      <c r="A20" s="13" t="s">
        <v>46</v>
      </c>
      <c r="B20" s="19" t="s">
        <v>110</v>
      </c>
      <c r="C20" s="13" t="s">
        <v>78</v>
      </c>
      <c r="D20" s="20">
        <v>924000</v>
      </c>
      <c r="E20" s="21">
        <v>250000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f t="shared" si="0"/>
        <v>0</v>
      </c>
      <c r="N20" s="2" t="s">
        <v>148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</row>
    <row r="21" spans="1:75" s="4" customFormat="1" ht="12.75" customHeight="1" x14ac:dyDescent="0.2">
      <c r="A21" s="13" t="s">
        <v>47</v>
      </c>
      <c r="B21" s="19" t="s">
        <v>111</v>
      </c>
      <c r="C21" s="13" t="s">
        <v>79</v>
      </c>
      <c r="D21" s="20">
        <v>14000000</v>
      </c>
      <c r="E21" s="21">
        <v>2300000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f t="shared" si="0"/>
        <v>0</v>
      </c>
      <c r="N21" s="2" t="s">
        <v>148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</row>
    <row r="22" spans="1:75" s="4" customFormat="1" x14ac:dyDescent="0.2">
      <c r="A22" s="13" t="s">
        <v>48</v>
      </c>
      <c r="B22" s="19" t="s">
        <v>112</v>
      </c>
      <c r="C22" s="13" t="s">
        <v>80</v>
      </c>
      <c r="D22" s="20">
        <v>10715000</v>
      </c>
      <c r="E22" s="21">
        <v>1260000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f t="shared" si="0"/>
        <v>0</v>
      </c>
      <c r="N22" s="2" t="s">
        <v>148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</row>
    <row r="23" spans="1:75" s="4" customFormat="1" ht="12.75" customHeight="1" x14ac:dyDescent="0.2">
      <c r="A23" s="13" t="s">
        <v>49</v>
      </c>
      <c r="B23" s="19" t="s">
        <v>113</v>
      </c>
      <c r="C23" s="17" t="s">
        <v>81</v>
      </c>
      <c r="D23" s="20">
        <v>7250000</v>
      </c>
      <c r="E23" s="21">
        <v>2000000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f t="shared" si="0"/>
        <v>0</v>
      </c>
      <c r="N23" s="2" t="s">
        <v>148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</row>
    <row r="24" spans="1:75" s="4" customFormat="1" ht="12.75" customHeight="1" x14ac:dyDescent="0.2">
      <c r="A24" s="14" t="s">
        <v>50</v>
      </c>
      <c r="B24" s="19" t="s">
        <v>114</v>
      </c>
      <c r="C24" s="14" t="s">
        <v>82</v>
      </c>
      <c r="D24" s="20">
        <v>19320000</v>
      </c>
      <c r="E24" s="21">
        <v>2800000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f t="shared" si="0"/>
        <v>0</v>
      </c>
      <c r="N24" s="2" t="s">
        <v>148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</row>
    <row r="25" spans="1:75" s="4" customFormat="1" ht="13.5" customHeight="1" x14ac:dyDescent="0.2">
      <c r="A25" s="13" t="s">
        <v>51</v>
      </c>
      <c r="B25" s="19" t="s">
        <v>115</v>
      </c>
      <c r="C25" s="13" t="s">
        <v>83</v>
      </c>
      <c r="D25" s="20">
        <v>415000</v>
      </c>
      <c r="E25" s="21">
        <v>110000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f t="shared" si="0"/>
        <v>0</v>
      </c>
      <c r="N25" s="2" t="s">
        <v>148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</row>
    <row r="26" spans="1:75" s="4" customFormat="1" ht="12.75" customHeight="1" x14ac:dyDescent="0.2">
      <c r="A26" s="13" t="s">
        <v>52</v>
      </c>
      <c r="B26" s="19" t="s">
        <v>116</v>
      </c>
      <c r="C26" s="13" t="s">
        <v>84</v>
      </c>
      <c r="D26" s="20">
        <v>1090830</v>
      </c>
      <c r="E26" s="21">
        <v>250000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f t="shared" si="0"/>
        <v>0</v>
      </c>
      <c r="N26" s="2" t="s">
        <v>148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</row>
    <row r="27" spans="1:75" s="4" customFormat="1" ht="12.75" customHeight="1" x14ac:dyDescent="0.2">
      <c r="A27" s="14" t="s">
        <v>53</v>
      </c>
      <c r="B27" s="19" t="s">
        <v>117</v>
      </c>
      <c r="C27" s="14" t="s">
        <v>85</v>
      </c>
      <c r="D27" s="20">
        <v>670000</v>
      </c>
      <c r="E27" s="21">
        <v>250000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f t="shared" si="0"/>
        <v>0</v>
      </c>
      <c r="N27" s="2" t="s">
        <v>148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</row>
    <row r="28" spans="1:75" s="4" customFormat="1" ht="12.75" customHeight="1" x14ac:dyDescent="0.2">
      <c r="A28" s="13" t="s">
        <v>54</v>
      </c>
      <c r="B28" s="19" t="s">
        <v>118</v>
      </c>
      <c r="C28" s="13" t="s">
        <v>86</v>
      </c>
      <c r="D28" s="20">
        <v>3075000</v>
      </c>
      <c r="E28" s="21">
        <v>1200000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f t="shared" si="0"/>
        <v>0</v>
      </c>
      <c r="N28" s="2" t="s">
        <v>148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</row>
    <row r="29" spans="1:75" s="4" customFormat="1" ht="12.75" customHeight="1" x14ac:dyDescent="0.2">
      <c r="A29" s="14" t="s">
        <v>55</v>
      </c>
      <c r="B29" s="19" t="s">
        <v>119</v>
      </c>
      <c r="C29" s="14" t="s">
        <v>87</v>
      </c>
      <c r="D29" s="20">
        <v>4795000</v>
      </c>
      <c r="E29" s="21">
        <v>2000000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f t="shared" si="0"/>
        <v>0</v>
      </c>
      <c r="N29" s="2" t="s">
        <v>148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</row>
    <row r="30" spans="1:75" s="4" customFormat="1" x14ac:dyDescent="0.2">
      <c r="A30" s="14" t="s">
        <v>56</v>
      </c>
      <c r="B30" s="19" t="s">
        <v>120</v>
      </c>
      <c r="C30" s="14" t="s">
        <v>88</v>
      </c>
      <c r="D30" s="20">
        <v>25156000</v>
      </c>
      <c r="E30" s="21">
        <v>4000000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f t="shared" si="0"/>
        <v>0</v>
      </c>
      <c r="N30" s="2" t="s">
        <v>148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</row>
    <row r="31" spans="1:75" s="4" customFormat="1" ht="12.75" customHeight="1" x14ac:dyDescent="0.2">
      <c r="A31" s="14" t="s">
        <v>57</v>
      </c>
      <c r="B31" s="19" t="s">
        <v>121</v>
      </c>
      <c r="C31" s="14" t="s">
        <v>89</v>
      </c>
      <c r="D31" s="20">
        <v>3670000</v>
      </c>
      <c r="E31" s="21">
        <v>1000000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f t="shared" si="0"/>
        <v>0</v>
      </c>
      <c r="N31" s="2" t="s">
        <v>148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</row>
    <row r="32" spans="1:75" s="4" customFormat="1" ht="12.75" customHeight="1" x14ac:dyDescent="0.2">
      <c r="A32" s="14" t="s">
        <v>58</v>
      </c>
      <c r="B32" s="19" t="s">
        <v>122</v>
      </c>
      <c r="C32" s="14" t="s">
        <v>90</v>
      </c>
      <c r="D32" s="20">
        <v>55122800</v>
      </c>
      <c r="E32" s="21">
        <v>3000000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f t="shared" si="0"/>
        <v>0</v>
      </c>
      <c r="N32" s="2" t="s">
        <v>148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</row>
    <row r="33" spans="1:75" s="4" customFormat="1" ht="12.75" customHeight="1" x14ac:dyDescent="0.2">
      <c r="A33" s="14" t="s">
        <v>59</v>
      </c>
      <c r="B33" s="19" t="s">
        <v>123</v>
      </c>
      <c r="C33" s="15" t="s">
        <v>91</v>
      </c>
      <c r="D33" s="20">
        <v>2660000</v>
      </c>
      <c r="E33" s="21">
        <v>600000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f t="shared" si="0"/>
        <v>0</v>
      </c>
      <c r="N33" s="2" t="s">
        <v>148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</row>
    <row r="34" spans="1:75" s="4" customFormat="1" ht="12.75" customHeight="1" x14ac:dyDescent="0.2">
      <c r="A34" s="13" t="s">
        <v>60</v>
      </c>
      <c r="B34" s="19" t="s">
        <v>124</v>
      </c>
      <c r="C34" s="13" t="s">
        <v>92</v>
      </c>
      <c r="D34" s="20">
        <v>758951</v>
      </c>
      <c r="E34" s="21">
        <v>200000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f t="shared" si="0"/>
        <v>0</v>
      </c>
      <c r="N34" s="2" t="s">
        <v>148</v>
      </c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</row>
    <row r="35" spans="1:75" s="4" customFormat="1" x14ac:dyDescent="0.2">
      <c r="A35" s="14" t="s">
        <v>61</v>
      </c>
      <c r="B35" s="19" t="s">
        <v>125</v>
      </c>
      <c r="C35" s="14" t="s">
        <v>93</v>
      </c>
      <c r="D35" s="20">
        <v>2632058</v>
      </c>
      <c r="E35" s="21">
        <v>550000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f t="shared" si="0"/>
        <v>0</v>
      </c>
      <c r="N35" s="2" t="s">
        <v>148</v>
      </c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</row>
    <row r="36" spans="1:75" s="4" customFormat="1" ht="12.75" customHeight="1" x14ac:dyDescent="0.2">
      <c r="A36" s="14" t="s">
        <v>62</v>
      </c>
      <c r="B36" s="19" t="s">
        <v>126</v>
      </c>
      <c r="C36" s="14" t="s">
        <v>94</v>
      </c>
      <c r="D36" s="20">
        <v>3475000</v>
      </c>
      <c r="E36" s="21">
        <v>500000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f t="shared" si="0"/>
        <v>0</v>
      </c>
      <c r="N36" s="2" t="s">
        <v>148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</row>
    <row r="37" spans="1:75" s="4" customFormat="1" ht="12.75" customHeight="1" x14ac:dyDescent="0.2">
      <c r="A37" s="14" t="s">
        <v>63</v>
      </c>
      <c r="B37" s="19" t="s">
        <v>127</v>
      </c>
      <c r="C37" s="14" t="s">
        <v>95</v>
      </c>
      <c r="D37" s="20">
        <v>1990000</v>
      </c>
      <c r="E37" s="21">
        <v>500000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f t="shared" si="0"/>
        <v>0</v>
      </c>
      <c r="N37" s="2" t="s">
        <v>148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</row>
    <row r="38" spans="1:75" s="4" customFormat="1" ht="12.75" customHeight="1" x14ac:dyDescent="0.2">
      <c r="A38" s="14" t="s">
        <v>64</v>
      </c>
      <c r="B38" s="19" t="s">
        <v>128</v>
      </c>
      <c r="C38" s="14" t="s">
        <v>96</v>
      </c>
      <c r="D38" s="20">
        <v>35615000</v>
      </c>
      <c r="E38" s="21">
        <v>7900000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f t="shared" si="0"/>
        <v>0</v>
      </c>
      <c r="N38" s="2" t="s">
        <v>148</v>
      </c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</row>
    <row r="39" spans="1:75" s="4" customFormat="1" ht="12.75" customHeight="1" x14ac:dyDescent="0.2">
      <c r="A39" s="14" t="s">
        <v>65</v>
      </c>
      <c r="B39" s="19" t="s">
        <v>129</v>
      </c>
      <c r="C39" s="14" t="s">
        <v>97</v>
      </c>
      <c r="D39" s="20">
        <v>1474500</v>
      </c>
      <c r="E39" s="21">
        <v>500000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f t="shared" si="0"/>
        <v>0</v>
      </c>
      <c r="N39" s="2" t="s">
        <v>148</v>
      </c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</row>
    <row r="40" spans="1:75" s="4" customFormat="1" ht="12.75" customHeight="1" x14ac:dyDescent="0.2">
      <c r="A40" s="14" t="s">
        <v>66</v>
      </c>
      <c r="B40" s="19" t="s">
        <v>130</v>
      </c>
      <c r="C40" s="14" t="s">
        <v>98</v>
      </c>
      <c r="D40" s="20">
        <v>2341000</v>
      </c>
      <c r="E40" s="21">
        <v>1300000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f t="shared" si="0"/>
        <v>0</v>
      </c>
      <c r="N40" s="2" t="s">
        <v>148</v>
      </c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</row>
    <row r="41" spans="1:75" s="4" customFormat="1" ht="12.75" customHeight="1" x14ac:dyDescent="0.2">
      <c r="A41" s="13" t="s">
        <v>67</v>
      </c>
      <c r="B41" s="19" t="s">
        <v>131</v>
      </c>
      <c r="C41" s="13" t="s">
        <v>99</v>
      </c>
      <c r="D41" s="20">
        <v>2383800</v>
      </c>
      <c r="E41" s="21">
        <v>750000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f t="shared" si="0"/>
        <v>0</v>
      </c>
      <c r="N41" s="2" t="s">
        <v>148</v>
      </c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</row>
    <row r="42" spans="1:75" s="4" customFormat="1" ht="12.75" customHeight="1" x14ac:dyDescent="0.2">
      <c r="A42" s="14" t="s">
        <v>68</v>
      </c>
      <c r="B42" s="19" t="s">
        <v>132</v>
      </c>
      <c r="C42" s="14" t="s">
        <v>100</v>
      </c>
      <c r="D42" s="20">
        <v>3368000</v>
      </c>
      <c r="E42" s="21">
        <v>1400000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f t="shared" si="0"/>
        <v>0</v>
      </c>
      <c r="N42" s="2" t="s">
        <v>148</v>
      </c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</row>
    <row r="43" spans="1:75" s="4" customFormat="1" x14ac:dyDescent="0.2">
      <c r="A43" s="14" t="s">
        <v>69</v>
      </c>
      <c r="B43" s="19" t="s">
        <v>133</v>
      </c>
      <c r="C43" s="14" t="s">
        <v>101</v>
      </c>
      <c r="D43" s="20">
        <v>23380000</v>
      </c>
      <c r="E43" s="21">
        <v>4500000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f t="shared" si="0"/>
        <v>0</v>
      </c>
      <c r="N43" s="2" t="s">
        <v>148</v>
      </c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</row>
    <row r="44" spans="1:75" s="4" customFormat="1" ht="12.75" customHeight="1" x14ac:dyDescent="0.2">
      <c r="A44" s="14" t="s">
        <v>70</v>
      </c>
      <c r="B44" s="19" t="s">
        <v>134</v>
      </c>
      <c r="C44" s="14" t="s">
        <v>102</v>
      </c>
      <c r="D44" s="20">
        <v>2130000</v>
      </c>
      <c r="E44" s="21">
        <v>590000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f t="shared" si="0"/>
        <v>0</v>
      </c>
      <c r="N44" s="2" t="s">
        <v>148</v>
      </c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</row>
    <row r="45" spans="1:75" s="4" customFormat="1" ht="12.75" customHeight="1" x14ac:dyDescent="0.2">
      <c r="A45" s="14" t="s">
        <v>71</v>
      </c>
      <c r="B45" s="19" t="s">
        <v>135</v>
      </c>
      <c r="C45" s="14" t="s">
        <v>103</v>
      </c>
      <c r="D45" s="20">
        <v>1124500</v>
      </c>
      <c r="E45" s="21">
        <v>475000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f t="shared" si="0"/>
        <v>0</v>
      </c>
      <c r="N45" s="2" t="s">
        <v>148</v>
      </c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</row>
    <row r="46" spans="1:75" s="4" customFormat="1" ht="12.75" customHeight="1" x14ac:dyDescent="0.2">
      <c r="A46" s="14" t="s">
        <v>72</v>
      </c>
      <c r="B46" s="19" t="s">
        <v>135</v>
      </c>
      <c r="C46" s="14" t="s">
        <v>104</v>
      </c>
      <c r="D46" s="20">
        <v>999500</v>
      </c>
      <c r="E46" s="21">
        <v>455000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f t="shared" si="0"/>
        <v>0</v>
      </c>
      <c r="N46" s="2" t="s">
        <v>148</v>
      </c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</row>
    <row r="47" spans="1:75" s="4" customFormat="1" ht="12.75" customHeight="1" x14ac:dyDescent="0.2">
      <c r="A47" s="14" t="s">
        <v>73</v>
      </c>
      <c r="B47" s="19" t="s">
        <v>136</v>
      </c>
      <c r="C47" s="14" t="s">
        <v>105</v>
      </c>
      <c r="D47" s="20">
        <v>10670000</v>
      </c>
      <c r="E47" s="21">
        <v>1500000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f t="shared" si="0"/>
        <v>0</v>
      </c>
      <c r="N47" s="2" t="s">
        <v>148</v>
      </c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</row>
    <row r="48" spans="1:75" s="4" customFormat="1" ht="12.75" customHeight="1" x14ac:dyDescent="0.2">
      <c r="A48" s="13" t="s">
        <v>74</v>
      </c>
      <c r="B48" s="19" t="s">
        <v>137</v>
      </c>
      <c r="C48" s="13" t="s">
        <v>106</v>
      </c>
      <c r="D48" s="20">
        <v>3595000</v>
      </c>
      <c r="E48" s="21">
        <v>500000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f t="shared" si="0"/>
        <v>0</v>
      </c>
      <c r="N48" s="2" t="s">
        <v>148</v>
      </c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</row>
    <row r="49" spans="4:5" x14ac:dyDescent="0.3">
      <c r="D49" s="10">
        <f>SUM(D17:D48)</f>
        <v>257930639</v>
      </c>
      <c r="E49" s="10">
        <f>SUM(E17:E48)</f>
        <v>44240000</v>
      </c>
    </row>
    <row r="50" spans="4:5" x14ac:dyDescent="0.3">
      <c r="E50" s="6"/>
    </row>
  </sheetData>
  <mergeCells count="13">
    <mergeCell ref="K14:K15"/>
    <mergeCell ref="L14:L15"/>
    <mergeCell ref="M14:M15"/>
    <mergeCell ref="F14:F15"/>
    <mergeCell ref="G14:G15"/>
    <mergeCell ref="H14:H15"/>
    <mergeCell ref="I14:I15"/>
    <mergeCell ref="J14:J15"/>
    <mergeCell ref="A14:A16"/>
    <mergeCell ref="B14:B16"/>
    <mergeCell ref="C14:C16"/>
    <mergeCell ref="D14:D16"/>
    <mergeCell ref="E14:E16"/>
  </mergeCells>
  <dataValidations count="4">
    <dataValidation type="whole" operator="lessThanOrEqual" allowBlank="1" showInputMessage="1" showErrorMessage="1" error="Max. 40 bodů" sqref="F17:F48" xr:uid="{BA03E89B-B2E7-4F5F-9897-8B8135AF0A2A}">
      <formula1>40</formula1>
    </dataValidation>
    <dataValidation type="whole" operator="lessThanOrEqual" allowBlank="1" showInputMessage="1" showErrorMessage="1" error="Max. 15 bodů" sqref="G17:H48" xr:uid="{7AF4FDC5-A271-40B9-A320-EF23080716BB}">
      <formula1>15</formula1>
    </dataValidation>
    <dataValidation type="whole" operator="lessThanOrEqual" allowBlank="1" showInputMessage="1" showErrorMessage="1" error="Max. 5 bodů" sqref="L17:L48 I17:I48" xr:uid="{B9C03F5B-3CF4-4CE5-A832-17E90A61936D}">
      <formula1>5</formula1>
    </dataValidation>
    <dataValidation type="whole" operator="lessThanOrEqual" allowBlank="1" showInputMessage="1" showErrorMessage="1" error="Max. 10 bodů" sqref="J17:K48" xr:uid="{E65B3F81-3EAF-4286-A1FC-E8B706E1275E}">
      <formula1>10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efb4bdac49cf66264dc22ab060fb0e9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395c881e9bd6fc19b51daa017eebb43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B85FEAD-9E1B-42D5-A652-8D871E174A4E}"/>
</file>

<file path=customXml/itemProps2.xml><?xml version="1.0" encoding="utf-8"?>
<ds:datastoreItem xmlns:ds="http://schemas.openxmlformats.org/officeDocument/2006/customXml" ds:itemID="{3D889C97-45E6-4FAD-A661-042FA9392468}"/>
</file>

<file path=customXml/itemProps3.xml><?xml version="1.0" encoding="utf-8"?>
<ds:datastoreItem xmlns:ds="http://schemas.openxmlformats.org/officeDocument/2006/customXml" ds:itemID="{0368D014-F378-40AB-991F-591DA91319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</vt:i4>
      </vt:variant>
    </vt:vector>
  </HeadingPairs>
  <TitlesOfParts>
    <vt:vector size="11" baseType="lpstr">
      <vt:lpstr>festivaly</vt:lpstr>
      <vt:lpstr>ČK</vt:lpstr>
      <vt:lpstr>HB</vt:lpstr>
      <vt:lpstr>JK</vt:lpstr>
      <vt:lpstr>LC</vt:lpstr>
      <vt:lpstr>LG</vt:lpstr>
      <vt:lpstr>MŠ</vt:lpstr>
      <vt:lpstr>NS</vt:lpstr>
      <vt:lpstr>PBa</vt:lpstr>
      <vt:lpstr>PBi</vt:lpstr>
      <vt:lpstr>festivaly!Oblast_tisku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2023-02-09T10:01:12Z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