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2. jednání\"/>
    </mc:Choice>
  </mc:AlternateContent>
  <xr:revisionPtr revIDLastSave="0" documentId="13_ncr:1_{370AB2C6-A576-4384-A974-05356369D6F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estivaly" sheetId="2" r:id="rId1"/>
    <sheet name="HB" sheetId="4" r:id="rId2"/>
    <sheet name="JarK" sheetId="5" r:id="rId3"/>
    <sheet name="JK" sheetId="6" r:id="rId4"/>
    <sheet name="RN" sheetId="7" r:id="rId5"/>
    <sheet name="TCD" sheetId="3" r:id="rId6"/>
  </sheets>
  <definedNames>
    <definedName name="_xlnm.Print_Area" localSheetId="0">festivaly!$A$1:$Y$51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7" l="1"/>
  <c r="D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E45" i="6"/>
  <c r="D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E45" i="5"/>
  <c r="D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E45" i="4"/>
  <c r="D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E45" i="3"/>
  <c r="D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D45" i="2" l="1"/>
  <c r="E45" i="2"/>
  <c r="R45" i="2" l="1"/>
  <c r="R46" i="2" s="1"/>
</calcChain>
</file>

<file path=xl/sharedStrings.xml><?xml version="1.0" encoding="utf-8"?>
<sst xmlns="http://schemas.openxmlformats.org/spreadsheetml/2006/main" count="1547" uniqueCount="168">
  <si>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</si>
  <si>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</si>
  <si>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</si>
  <si>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</si>
  <si>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</si>
  <si>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</si>
  <si>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</si>
  <si>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</si>
  <si>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</si>
  <si>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</si>
  <si>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</si>
  <si>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</si>
  <si>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</si>
  <si>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</si>
  <si>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</si>
  <si>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</si>
  <si>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</si>
  <si>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</si>
  <si>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</si>
  <si>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</si>
  <si>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</si>
  <si>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</si>
  <si>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</si>
  <si>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</si>
  <si>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</si>
  <si>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</si>
  <si>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</si>
  <si>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</si>
  <si>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</si>
  <si>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</si>
  <si>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</si>
  <si>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2. Podpora festivalů a přehlídek s výrazným dopadem na lokální filmovou kulturu</t>
  </si>
  <si>
    <r>
      <t xml:space="preserve">1. </t>
    </r>
    <r>
      <rPr>
        <sz val="9.5"/>
        <color theme="1"/>
        <rFont val="Arial"/>
        <family val="2"/>
        <charset val="238"/>
      </rPr>
      <t>Podpora festivalů a přehlídek jako alternativní distribuce</t>
    </r>
  </si>
  <si>
    <t>3. Podpora rozvoje kinematografie prostřednictvím industry programu</t>
  </si>
  <si>
    <t>Podpora je určena pro festivaly:</t>
  </si>
  <si>
    <t xml:space="preserve"> - s národním a mezinárodním významem.</t>
  </si>
  <si>
    <t xml:space="preserve"> - jejichž dramaturgie je postavena na širších základech, než je pouze výběr dle formálních kritérií jako země původu, autor nebo žánr.</t>
  </si>
  <si>
    <t xml:space="preserve"> - doplněné o odborné doprovodné programy (přednášky, workshopy, diskuze s autory či odborníky, master class, industry program apod.).</t>
  </si>
  <si>
    <t xml:space="preserve"> - s takovou programovou nabídkou, která není dostupná v běžné české distribuci.</t>
  </si>
  <si>
    <t xml:space="preserve">Dramaturgická a programová kvalita projektu </t>
  </si>
  <si>
    <t>Realizační strategie</t>
  </si>
  <si>
    <t>Filmové festivaly a přehlídky v roce 2020</t>
  </si>
  <si>
    <r>
      <t xml:space="preserve">Finanční alokace: </t>
    </r>
    <r>
      <rPr>
        <sz val="9.5"/>
        <rFont val="Arial"/>
        <family val="2"/>
        <charset val="238"/>
      </rPr>
      <t>27 000 000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</si>
  <si>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2020-9-1-5</t>
    </r>
  </si>
  <si>
    <r>
      <t>Dotační okruh:</t>
    </r>
    <r>
      <rPr>
        <sz val="9.5"/>
        <color theme="1"/>
        <rFont val="Arial"/>
        <family val="2"/>
        <charset val="238"/>
      </rPr>
      <t xml:space="preserve"> 9. filmový festival a přehlídka v oblasti kinematografie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</si>
  <si>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4. 10.-4. 11. 2019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</si>
  <si>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však do 31. ledna 2021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</si>
  <si>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</si>
  <si>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>3313/2019</t>
  </si>
  <si>
    <t>3314/2019</t>
  </si>
  <si>
    <t>3315/2019</t>
  </si>
  <si>
    <t>3317/2019</t>
  </si>
  <si>
    <t>3318/2019</t>
  </si>
  <si>
    <t>3320/2019</t>
  </si>
  <si>
    <t>3332/2019</t>
  </si>
  <si>
    <t>3333/2019</t>
  </si>
  <si>
    <t>3334/2019</t>
  </si>
  <si>
    <t>3336/2019</t>
  </si>
  <si>
    <t>3337/2019</t>
  </si>
  <si>
    <t>3338/2019</t>
  </si>
  <si>
    <t>3340/2019</t>
  </si>
  <si>
    <t>3352/2019</t>
  </si>
  <si>
    <t>3364/2019</t>
  </si>
  <si>
    <t>3365/2019</t>
  </si>
  <si>
    <t>3366/2019</t>
  </si>
  <si>
    <t xml:space="preserve">3367/2019 </t>
  </si>
  <si>
    <t>3368/2019</t>
  </si>
  <si>
    <t>3369/2019</t>
  </si>
  <si>
    <t>3370/2019</t>
  </si>
  <si>
    <t>3371/2019</t>
  </si>
  <si>
    <t>3372/2019</t>
  </si>
  <si>
    <t>3373/2019</t>
  </si>
  <si>
    <t>3374/2019</t>
  </si>
  <si>
    <t>3386/2019</t>
  </si>
  <si>
    <t>3387/2019</t>
  </si>
  <si>
    <t>3389/2019</t>
  </si>
  <si>
    <t>Young Film Fest 2020</t>
  </si>
  <si>
    <t>Mezinárodní festival outdoorových filmů - 18. ročník 2020</t>
  </si>
  <si>
    <t>Slavonice Fest 2020</t>
  </si>
  <si>
    <t>27. Dny evropského filmu</t>
  </si>
  <si>
    <t>22. Filmová přehlídka "Kino na hranici"</t>
  </si>
  <si>
    <t>Mezinárodní filmový festival pro děti a mládež Juniorfest</t>
  </si>
  <si>
    <t>Future Gate Sci-fi Film Festival 2020</t>
  </si>
  <si>
    <t>Academia Film Olomouc 2020</t>
  </si>
  <si>
    <t>22. ročník Mezinárodního festivalu dokumentárních filmů o lidských právech Jeden svět</t>
  </si>
  <si>
    <t>KRRR! 70MM FILM FEST KRNOV 2020</t>
  </si>
  <si>
    <t>61. Brněnská 16</t>
  </si>
  <si>
    <t>Malé oči 2020</t>
  </si>
  <si>
    <t>27. Mezinárodní filmový festival Praha - FEBIOFEST 2020</t>
  </si>
  <si>
    <t>Mezinárodní festival animovaných filmů ANIFILM 2020, Liberec</t>
  </si>
  <si>
    <t>Marienbad Film Festival 5.ročník mezinárodního filmového festivalu v Mariánských 
Lázních</t>
  </si>
  <si>
    <t>12. MFF Ostrava Kamera Oko 2020</t>
  </si>
  <si>
    <t>PAF 2020 - Přehlídka filmové animace a současného umění</t>
  </si>
  <si>
    <t>Seriál Killer 2020- festival televizních a online seriálů</t>
  </si>
  <si>
    <t>46. Letní filmová škola Uherské Hradiště</t>
  </si>
  <si>
    <t>Finále Plzeň</t>
  </si>
  <si>
    <t>60. ZLÍN FILM FESTIVAL - Mezinárodní festival filmů pro děti a mládež</t>
  </si>
  <si>
    <t>24. Mezinárodní festival dokumentárních filmů Ji.hlava 2020</t>
  </si>
  <si>
    <t>15. Festival krátkých filmů Praha</t>
  </si>
  <si>
    <t>FAMUFEST 2020</t>
  </si>
  <si>
    <t>ELBE DOCK 2020</t>
  </si>
  <si>
    <t>21. queer filmový festival Mezipatra</t>
  </si>
  <si>
    <t>3Kino Praha 2020 - Festival středoevropského filmu</t>
  </si>
  <si>
    <t>TrikFilm</t>
  </si>
  <si>
    <t>krutón, z.s.</t>
  </si>
  <si>
    <t>OUTDOOR FILMS s.r.o.</t>
  </si>
  <si>
    <t>Filmová a televizní společnost Total HelpArt T.H.A., s.r.o.</t>
  </si>
  <si>
    <t>EUROFILMFEST, s.r.o.</t>
  </si>
  <si>
    <t>Sdružení přátel Těšínska, z.s.</t>
  </si>
  <si>
    <t>JUNIORFEST, z.s.</t>
  </si>
  <si>
    <t>Future Gate z.s.</t>
  </si>
  <si>
    <t>Univerzita Palackého v Olomouci v.š.</t>
  </si>
  <si>
    <t>Člověk v tísni o.p.s.</t>
  </si>
  <si>
    <t>Městské informační a kulturní středisko Krnov p.o.</t>
  </si>
  <si>
    <t>TIC BRNO, p.o.</t>
  </si>
  <si>
    <t>Pro-OKO, z.s.</t>
  </si>
  <si>
    <t>Mezinárodní filmový festival Praha - FEBIOFEST, s.r.o.</t>
  </si>
  <si>
    <t>Občanské sdružení pro podporu animovaného filmu, spolek</t>
  </si>
  <si>
    <t>Marienbad Film z.s.</t>
  </si>
  <si>
    <t>Kamera Oko s.r.o.</t>
  </si>
  <si>
    <t>PAF, z.s.</t>
  </si>
  <si>
    <t>Telepunk s.r.o.</t>
  </si>
  <si>
    <t>Asociace českých filmových klubů, z.s.</t>
  </si>
  <si>
    <t>Film Servis Plzeň s.r.o.</t>
  </si>
  <si>
    <t>FILMFEST, s.r.o.</t>
  </si>
  <si>
    <t>DOC.DREAM services s.r.o.</t>
  </si>
  <si>
    <t>FILM SERVIS FESTIVAL KARLOVY VARY, a.s.</t>
  </si>
  <si>
    <t>Akademie múzických umění v Praze v.š.</t>
  </si>
  <si>
    <t>nutprodukce, s.r.o.</t>
  </si>
  <si>
    <t>Mezipatra z.s.</t>
  </si>
  <si>
    <t>3Kino, z.s.</t>
  </si>
  <si>
    <t>Ostravská univerzita v.š.</t>
  </si>
  <si>
    <t>ano</t>
  </si>
  <si>
    <t>ne</t>
  </si>
  <si>
    <t>Vadocký Daniel</t>
  </si>
  <si>
    <t>Hodoušková, Markéta</t>
  </si>
  <si>
    <t>Klusáková, Veronika</t>
  </si>
  <si>
    <t>Voráč, Jiří</t>
  </si>
  <si>
    <t>Lovicarová, Lenka</t>
  </si>
  <si>
    <t>Vopeláková Staníková Daniela</t>
  </si>
  <si>
    <t>Šoba, Přemysl</t>
  </si>
  <si>
    <t>Aronová, Alice</t>
  </si>
  <si>
    <t>Cielová, Hana</t>
  </si>
  <si>
    <t>Baslarová, Iva</t>
  </si>
  <si>
    <t>Šír, Ondřej</t>
  </si>
  <si>
    <t>Uhrík, Štefan</t>
  </si>
  <si>
    <t>Slováková, Andrea</t>
  </si>
  <si>
    <t>Prokopová, Alena</t>
  </si>
  <si>
    <t>Slavík, Petr</t>
  </si>
  <si>
    <t>Čeněk, David</t>
  </si>
  <si>
    <t>Pechánková, Milica</t>
  </si>
  <si>
    <t>Lukeš, Jan</t>
  </si>
  <si>
    <t>Cviková, Ludmila</t>
  </si>
  <si>
    <t>Vadocký, Daniel</t>
  </si>
  <si>
    <t>Gregor, Lukáš</t>
  </si>
  <si>
    <t>Štrbová, Denisa</t>
  </si>
  <si>
    <t>Jílek, Jan</t>
  </si>
  <si>
    <t>Kulhánková, Hana</t>
  </si>
  <si>
    <t>Králík, Jiří</t>
  </si>
  <si>
    <t>Škach, Vladislav</t>
  </si>
  <si>
    <t>Skopal, Pavel</t>
  </si>
  <si>
    <t>x</t>
  </si>
  <si>
    <t>neinvestiční dotace</t>
  </si>
  <si>
    <t>75%</t>
  </si>
  <si>
    <t>80%</t>
  </si>
  <si>
    <t>50%</t>
  </si>
  <si>
    <t>60%</t>
  </si>
  <si>
    <t>31.5.2020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</si>
</sst>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0" fontId="4" fillId="2" borderId="5" xfId="1" applyFont="1" applyFill="1" applyBorder="1" applyAlignment="1">
      <alignment wrapText="1"/>
    </xf>
    <xf numFmtId="0" fontId="4" fillId="2" borderId="5" xfId="1" applyFont="1" applyFill="1" applyBorder="1"/>
    <xf numFmtId="0" fontId="7" fillId="2" borderId="5" xfId="1" applyFont="1" applyFill="1" applyBorder="1"/>
    <xf numFmtId="3" fontId="7" fillId="2" borderId="5" xfId="1" applyNumberFormat="1" applyFont="1" applyFill="1" applyBorder="1"/>
    <xf numFmtId="0" fontId="4" fillId="2" borderId="5" xfId="1" applyFont="1" applyFill="1" applyBorder="1" applyAlignment="1">
      <alignment horizontal="right" wrapText="1"/>
    </xf>
    <xf numFmtId="0" fontId="4" fillId="2" borderId="5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 applyProtection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9" fontId="7" fillId="2" borderId="1" xfId="1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3" fontId="2" fillId="2" borderId="0" xfId="0" applyNumberFormat="1" applyFont="1" applyFill="1" applyBorder="1" applyAlignment="1">
      <alignment horizontal="right" vertical="top"/>
    </xf>
  </cellXfs>
  <cellStyles count="2">
    <cellStyle name="Normální" xfId="0" builtinId="0"/>
    <cellStyle name="Normální 3" xfId="1" xr:uid="{958FAA43-7169-41A6-92BD-41955CEA80BB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46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4.44140625" style="2" customWidth="1"/>
    <col min="19" max="19" width="16.6640625" style="2" customWidth="1"/>
    <col min="20" max="20" width="10.33203125" style="2" customWidth="1"/>
    <col min="21" max="22" width="9.33203125" style="2" customWidth="1"/>
    <col min="23" max="23" width="10.33203125" style="2" customWidth="1"/>
    <col min="24" max="25" width="15.6640625" style="2" customWidth="1"/>
    <col min="26" max="16384" width="9.109375" style="2"/>
  </cols>
  <sheetData>
    <row r="1" spans="1:25" ht="38.25" customHeight="1" x14ac:dyDescent="0.3">
      <c r="A1" s="1" t="s">
        <v>41</v>
      </c>
    </row>
    <row r="2" spans="1:25" ht="12.6" x14ac:dyDescent="0.3">
      <c r="A2" s="4" t="s">
        <v>43</v>
      </c>
      <c r="D2" s="4" t="s">
        <v>22</v>
      </c>
    </row>
    <row r="3" spans="1:25" ht="12.6" x14ac:dyDescent="0.3">
      <c r="A3" s="4" t="s">
        <v>44</v>
      </c>
      <c r="D3" s="2" t="s">
        <v>32</v>
      </c>
    </row>
    <row r="4" spans="1:25" ht="12.6" x14ac:dyDescent="0.3">
      <c r="A4" s="4" t="s">
        <v>45</v>
      </c>
      <c r="D4" s="2" t="s">
        <v>31</v>
      </c>
    </row>
    <row r="5" spans="1:25" ht="12.6" x14ac:dyDescent="0.3">
      <c r="A5" s="4" t="s">
        <v>42</v>
      </c>
      <c r="D5" s="2" t="s">
        <v>33</v>
      </c>
    </row>
    <row r="6" spans="1:25" ht="12.6" x14ac:dyDescent="0.3">
      <c r="A6" s="4" t="s">
        <v>46</v>
      </c>
    </row>
    <row r="7" spans="1:25" ht="12.6" x14ac:dyDescent="0.3">
      <c r="A7" s="4" t="s">
        <v>21</v>
      </c>
      <c r="D7" s="4" t="s">
        <v>23</v>
      </c>
    </row>
    <row r="8" spans="1:25" ht="12.6" x14ac:dyDescent="0.3">
      <c r="A8" s="10" t="s">
        <v>47</v>
      </c>
      <c r="D8" s="2" t="s">
        <v>34</v>
      </c>
    </row>
    <row r="9" spans="1:25" x14ac:dyDescent="0.3">
      <c r="D9" s="2" t="s">
        <v>35</v>
      </c>
    </row>
    <row r="10" spans="1:25" x14ac:dyDescent="0.3">
      <c r="D10" s="2" t="s">
        <v>36</v>
      </c>
    </row>
    <row r="11" spans="1:25" x14ac:dyDescent="0.3">
      <c r="D11" s="2" t="s">
        <v>37</v>
      </c>
    </row>
    <row r="12" spans="1:25" x14ac:dyDescent="0.3">
      <c r="D12" s="2" t="s">
        <v>38</v>
      </c>
    </row>
    <row r="13" spans="1:25" ht="12.6" x14ac:dyDescent="0.3">
      <c r="A13" s="4"/>
    </row>
    <row r="14" spans="1:25" ht="26.4" customHeight="1" x14ac:dyDescent="0.3">
      <c r="A14" s="24" t="s">
        <v>0</v>
      </c>
      <c r="B14" s="24" t="s">
        <v>1</v>
      </c>
      <c r="C14" s="24" t="s">
        <v>16</v>
      </c>
      <c r="D14" s="24" t="s">
        <v>13</v>
      </c>
      <c r="E14" s="25" t="s">
        <v>2</v>
      </c>
      <c r="F14" s="24" t="s">
        <v>29</v>
      </c>
      <c r="G14" s="24"/>
      <c r="H14" s="24" t="s">
        <v>30</v>
      </c>
      <c r="I14" s="24"/>
      <c r="J14" s="24" t="s">
        <v>39</v>
      </c>
      <c r="K14" s="24" t="s">
        <v>14</v>
      </c>
      <c r="L14" s="24" t="s">
        <v>15</v>
      </c>
      <c r="M14" s="24" t="s">
        <v>27</v>
      </c>
      <c r="N14" s="24" t="s">
        <v>28</v>
      </c>
      <c r="O14" s="24" t="s">
        <v>40</v>
      </c>
      <c r="P14" s="24" t="s">
        <v>3</v>
      </c>
      <c r="Q14" s="24" t="s">
        <v>4</v>
      </c>
      <c r="R14" s="24" t="s">
        <v>5</v>
      </c>
      <c r="S14" s="24" t="s">
        <v>6</v>
      </c>
      <c r="T14" s="24" t="s">
        <v>7</v>
      </c>
      <c r="U14" s="24" t="s">
        <v>8</v>
      </c>
      <c r="V14" s="24" t="s">
        <v>9</v>
      </c>
      <c r="W14" s="24" t="s">
        <v>10</v>
      </c>
      <c r="X14" s="24" t="s">
        <v>11</v>
      </c>
      <c r="Y14" s="24" t="s">
        <v>12</v>
      </c>
    </row>
    <row r="15" spans="1:25" ht="59.4" customHeight="1" x14ac:dyDescent="0.3">
      <c r="A15" s="24"/>
      <c r="B15" s="24"/>
      <c r="C15" s="24"/>
      <c r="D15" s="24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28.95" customHeight="1" x14ac:dyDescent="0.3">
      <c r="A16" s="24"/>
      <c r="B16" s="24"/>
      <c r="C16" s="24"/>
      <c r="D16" s="24"/>
      <c r="E16" s="25"/>
      <c r="F16" s="5" t="s">
        <v>24</v>
      </c>
      <c r="G16" s="17" t="s">
        <v>25</v>
      </c>
      <c r="H16" s="17" t="s">
        <v>24</v>
      </c>
      <c r="I16" s="17" t="s">
        <v>25</v>
      </c>
      <c r="J16" s="17" t="s">
        <v>26</v>
      </c>
      <c r="K16" s="17" t="s">
        <v>18</v>
      </c>
      <c r="L16" s="17" t="s">
        <v>18</v>
      </c>
      <c r="M16" s="17" t="s">
        <v>19</v>
      </c>
      <c r="N16" s="17" t="s">
        <v>20</v>
      </c>
      <c r="O16" s="17" t="s">
        <v>20</v>
      </c>
      <c r="P16" s="17" t="s">
        <v>19</v>
      </c>
      <c r="Q16" s="17"/>
      <c r="R16" s="17"/>
      <c r="S16" s="17"/>
      <c r="T16" s="17"/>
      <c r="U16" s="17"/>
      <c r="V16" s="17"/>
      <c r="W16" s="17"/>
      <c r="X16" s="17"/>
      <c r="Y16" s="17"/>
    </row>
    <row r="17" spans="1:89" s="6" customFormat="1" ht="12.75" customHeight="1" x14ac:dyDescent="0.3">
      <c r="A17" s="26" t="s">
        <v>61</v>
      </c>
      <c r="B17" s="27" t="s">
        <v>117</v>
      </c>
      <c r="C17" s="28" t="s">
        <v>89</v>
      </c>
      <c r="D17" s="29">
        <v>15920000</v>
      </c>
      <c r="E17" s="29">
        <v>3600000</v>
      </c>
      <c r="F17" s="27" t="s">
        <v>147</v>
      </c>
      <c r="G17" s="30" t="s">
        <v>132</v>
      </c>
      <c r="H17" s="27" t="s">
        <v>155</v>
      </c>
      <c r="I17" s="30" t="s">
        <v>132</v>
      </c>
      <c r="J17" s="31">
        <v>35.4</v>
      </c>
      <c r="K17" s="31">
        <v>13.6</v>
      </c>
      <c r="L17" s="31">
        <v>13</v>
      </c>
      <c r="M17" s="31">
        <v>4.8</v>
      </c>
      <c r="N17" s="31">
        <v>8.4</v>
      </c>
      <c r="O17" s="31">
        <v>8.8000000000000007</v>
      </c>
      <c r="P17" s="31">
        <v>4.8</v>
      </c>
      <c r="Q17" s="32">
        <v>88.8</v>
      </c>
      <c r="R17" s="41">
        <v>3500000</v>
      </c>
      <c r="S17" s="33" t="s">
        <v>162</v>
      </c>
      <c r="T17" s="34" t="s">
        <v>132</v>
      </c>
      <c r="U17" s="34" t="s">
        <v>132</v>
      </c>
      <c r="V17" s="35">
        <v>0.7</v>
      </c>
      <c r="W17" s="36" t="s">
        <v>164</v>
      </c>
      <c r="X17" s="37">
        <v>44196</v>
      </c>
      <c r="Y17" s="37">
        <v>44196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6" customFormat="1" ht="12.75" customHeight="1" x14ac:dyDescent="0.3">
      <c r="A18" s="26" t="s">
        <v>56</v>
      </c>
      <c r="B18" s="27" t="s">
        <v>112</v>
      </c>
      <c r="C18" s="28" t="s">
        <v>84</v>
      </c>
      <c r="D18" s="29">
        <v>17464200</v>
      </c>
      <c r="E18" s="29">
        <v>2800000</v>
      </c>
      <c r="F18" s="27" t="s">
        <v>142</v>
      </c>
      <c r="G18" s="30" t="s">
        <v>132</v>
      </c>
      <c r="H18" s="27" t="s">
        <v>159</v>
      </c>
      <c r="I18" s="30" t="s">
        <v>161</v>
      </c>
      <c r="J18" s="31">
        <v>33.6</v>
      </c>
      <c r="K18" s="31">
        <v>13</v>
      </c>
      <c r="L18" s="31">
        <v>13</v>
      </c>
      <c r="M18" s="31">
        <v>4.5999999999999996</v>
      </c>
      <c r="N18" s="31">
        <v>8</v>
      </c>
      <c r="O18" s="31">
        <v>8.6</v>
      </c>
      <c r="P18" s="31">
        <v>5</v>
      </c>
      <c r="Q18" s="32">
        <v>85.8</v>
      </c>
      <c r="R18" s="41">
        <v>1700000</v>
      </c>
      <c r="S18" s="33" t="s">
        <v>162</v>
      </c>
      <c r="T18" s="34" t="s">
        <v>132</v>
      </c>
      <c r="U18" s="34" t="s">
        <v>132</v>
      </c>
      <c r="V18" s="35">
        <v>0.7</v>
      </c>
      <c r="W18" s="36" t="s">
        <v>164</v>
      </c>
      <c r="X18" s="37">
        <v>44196</v>
      </c>
      <c r="Y18" s="37">
        <v>44196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6" customFormat="1" ht="12.75" customHeight="1" x14ac:dyDescent="0.3">
      <c r="A19" s="26" t="s">
        <v>68</v>
      </c>
      <c r="B19" s="27" t="s">
        <v>124</v>
      </c>
      <c r="C19" s="26" t="s">
        <v>96</v>
      </c>
      <c r="D19" s="29">
        <v>60015000</v>
      </c>
      <c r="E19" s="29">
        <v>4000000</v>
      </c>
      <c r="F19" s="27" t="s">
        <v>154</v>
      </c>
      <c r="G19" s="38" t="s">
        <v>132</v>
      </c>
      <c r="H19" s="27" t="s">
        <v>158</v>
      </c>
      <c r="I19" s="38" t="s">
        <v>132</v>
      </c>
      <c r="J19" s="31">
        <v>33.4</v>
      </c>
      <c r="K19" s="31">
        <v>12.6</v>
      </c>
      <c r="L19" s="31">
        <v>13.4</v>
      </c>
      <c r="M19" s="31">
        <v>4.4000000000000004</v>
      </c>
      <c r="N19" s="31">
        <v>7.4</v>
      </c>
      <c r="O19" s="31">
        <v>8.1999999999999993</v>
      </c>
      <c r="P19" s="31">
        <v>5</v>
      </c>
      <c r="Q19" s="32">
        <v>84.4</v>
      </c>
      <c r="R19" s="41">
        <v>1500000</v>
      </c>
      <c r="S19" s="33" t="s">
        <v>162</v>
      </c>
      <c r="T19" s="34" t="s">
        <v>132</v>
      </c>
      <c r="U19" s="34" t="s">
        <v>132</v>
      </c>
      <c r="V19" s="35">
        <v>0.65</v>
      </c>
      <c r="W19" s="36" t="s">
        <v>163</v>
      </c>
      <c r="X19" s="37">
        <v>44196</v>
      </c>
      <c r="Y19" s="37">
        <v>44196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6" customFormat="1" ht="12.75" customHeight="1" x14ac:dyDescent="0.3">
      <c r="A20" s="26" t="s">
        <v>66</v>
      </c>
      <c r="B20" s="27" t="s">
        <v>122</v>
      </c>
      <c r="C20" s="28" t="s">
        <v>94</v>
      </c>
      <c r="D20" s="29">
        <v>22500000</v>
      </c>
      <c r="E20" s="29">
        <v>4000000</v>
      </c>
      <c r="F20" s="27" t="s">
        <v>152</v>
      </c>
      <c r="G20" s="30" t="s">
        <v>132</v>
      </c>
      <c r="H20" s="27" t="s">
        <v>160</v>
      </c>
      <c r="I20" s="30" t="s">
        <v>132</v>
      </c>
      <c r="J20" s="31">
        <v>33.200000000000003</v>
      </c>
      <c r="K20" s="31">
        <v>12.6</v>
      </c>
      <c r="L20" s="31">
        <v>12.4</v>
      </c>
      <c r="M20" s="31">
        <v>4.8</v>
      </c>
      <c r="N20" s="31">
        <v>7.8</v>
      </c>
      <c r="O20" s="31">
        <v>8.1999999999999993</v>
      </c>
      <c r="P20" s="31">
        <v>4.2</v>
      </c>
      <c r="Q20" s="32">
        <v>83.2</v>
      </c>
      <c r="R20" s="41">
        <v>3500000</v>
      </c>
      <c r="S20" s="33" t="s">
        <v>162</v>
      </c>
      <c r="T20" s="34" t="s">
        <v>132</v>
      </c>
      <c r="U20" s="34" t="s">
        <v>132</v>
      </c>
      <c r="V20" s="35">
        <v>0.65</v>
      </c>
      <c r="W20" s="36" t="s">
        <v>163</v>
      </c>
      <c r="X20" s="37">
        <v>44227</v>
      </c>
      <c r="Y20" s="37">
        <v>44227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6" customFormat="1" ht="12.75" customHeight="1" x14ac:dyDescent="0.3">
      <c r="A21" s="26" t="s">
        <v>55</v>
      </c>
      <c r="B21" s="27" t="s">
        <v>111</v>
      </c>
      <c r="C21" s="26" t="s">
        <v>83</v>
      </c>
      <c r="D21" s="29">
        <v>8396888</v>
      </c>
      <c r="E21" s="29">
        <v>1860000</v>
      </c>
      <c r="F21" s="27" t="s">
        <v>141</v>
      </c>
      <c r="G21" s="38" t="s">
        <v>132</v>
      </c>
      <c r="H21" s="27" t="s">
        <v>151</v>
      </c>
      <c r="I21" s="38" t="s">
        <v>132</v>
      </c>
      <c r="J21" s="31">
        <v>33.4</v>
      </c>
      <c r="K21" s="31">
        <v>12.8</v>
      </c>
      <c r="L21" s="31">
        <v>12.2</v>
      </c>
      <c r="M21" s="31">
        <v>4.2</v>
      </c>
      <c r="N21" s="31">
        <v>6.4</v>
      </c>
      <c r="O21" s="31">
        <v>8</v>
      </c>
      <c r="P21" s="31">
        <v>5</v>
      </c>
      <c r="Q21" s="32">
        <v>82</v>
      </c>
      <c r="R21" s="41">
        <v>1850000</v>
      </c>
      <c r="S21" s="33" t="s">
        <v>162</v>
      </c>
      <c r="T21" s="34" t="s">
        <v>132</v>
      </c>
      <c r="U21" s="34" t="s">
        <v>132</v>
      </c>
      <c r="V21" s="35">
        <v>0.71</v>
      </c>
      <c r="W21" s="36" t="s">
        <v>164</v>
      </c>
      <c r="X21" s="37">
        <v>44196</v>
      </c>
      <c r="Y21" s="37">
        <v>44196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6" customFormat="1" x14ac:dyDescent="0.3">
      <c r="A22" s="26" t="s">
        <v>69</v>
      </c>
      <c r="B22" s="27" t="s">
        <v>125</v>
      </c>
      <c r="C22" s="28" t="s">
        <v>97</v>
      </c>
      <c r="D22" s="29">
        <v>32316829</v>
      </c>
      <c r="E22" s="29">
        <v>6900000</v>
      </c>
      <c r="F22" s="27" t="s">
        <v>135</v>
      </c>
      <c r="G22" s="30" t="s">
        <v>132</v>
      </c>
      <c r="H22" s="27" t="s">
        <v>144</v>
      </c>
      <c r="I22" s="30" t="s">
        <v>132</v>
      </c>
      <c r="J22" s="31">
        <v>33.4</v>
      </c>
      <c r="K22" s="31">
        <v>12</v>
      </c>
      <c r="L22" s="31">
        <v>13.6</v>
      </c>
      <c r="M22" s="31">
        <v>4.4000000000000004</v>
      </c>
      <c r="N22" s="31">
        <v>7.2</v>
      </c>
      <c r="O22" s="31">
        <v>7</v>
      </c>
      <c r="P22" s="31">
        <v>4</v>
      </c>
      <c r="Q22" s="32">
        <v>81.599999999999994</v>
      </c>
      <c r="R22" s="41">
        <v>4200000</v>
      </c>
      <c r="S22" s="33" t="s">
        <v>162</v>
      </c>
      <c r="T22" s="34" t="s">
        <v>132</v>
      </c>
      <c r="U22" s="34" t="s">
        <v>132</v>
      </c>
      <c r="V22" s="35">
        <v>0.74</v>
      </c>
      <c r="W22" s="36" t="s">
        <v>164</v>
      </c>
      <c r="X22" s="37">
        <v>44227</v>
      </c>
      <c r="Y22" s="37">
        <v>44227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 s="6" customFormat="1" ht="12.75" customHeight="1" x14ac:dyDescent="0.3">
      <c r="A23" s="26" t="s">
        <v>60</v>
      </c>
      <c r="B23" s="27" t="s">
        <v>116</v>
      </c>
      <c r="C23" s="28" t="s">
        <v>88</v>
      </c>
      <c r="D23" s="29">
        <v>39333958</v>
      </c>
      <c r="E23" s="29">
        <v>5000000</v>
      </c>
      <c r="F23" s="27" t="s">
        <v>146</v>
      </c>
      <c r="G23" s="30" t="s">
        <v>132</v>
      </c>
      <c r="H23" s="27" t="s">
        <v>160</v>
      </c>
      <c r="I23" s="30" t="s">
        <v>132</v>
      </c>
      <c r="J23" s="31">
        <v>33.6</v>
      </c>
      <c r="K23" s="31">
        <v>12.6</v>
      </c>
      <c r="L23" s="31">
        <v>12.4</v>
      </c>
      <c r="M23" s="31">
        <v>4.5999999999999996</v>
      </c>
      <c r="N23" s="31">
        <v>6</v>
      </c>
      <c r="O23" s="31">
        <v>8</v>
      </c>
      <c r="P23" s="31">
        <v>4.2</v>
      </c>
      <c r="Q23" s="32">
        <v>81.400000000000006</v>
      </c>
      <c r="R23" s="41">
        <v>1700000</v>
      </c>
      <c r="S23" s="33" t="s">
        <v>162</v>
      </c>
      <c r="T23" s="34" t="s">
        <v>132</v>
      </c>
      <c r="U23" s="34" t="s">
        <v>132</v>
      </c>
      <c r="V23" s="35">
        <v>0.64</v>
      </c>
      <c r="W23" s="36" t="s">
        <v>163</v>
      </c>
      <c r="X23" s="37">
        <v>44196</v>
      </c>
      <c r="Y23" s="37">
        <v>44196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</row>
    <row r="24" spans="1:89" s="6" customFormat="1" ht="12.75" customHeight="1" x14ac:dyDescent="0.3">
      <c r="A24" s="26" t="s">
        <v>64</v>
      </c>
      <c r="B24" s="27" t="s">
        <v>120</v>
      </c>
      <c r="C24" s="28" t="s">
        <v>92</v>
      </c>
      <c r="D24" s="29">
        <v>2698000</v>
      </c>
      <c r="E24" s="29">
        <v>1300000</v>
      </c>
      <c r="F24" s="27" t="s">
        <v>150</v>
      </c>
      <c r="G24" s="30" t="s">
        <v>132</v>
      </c>
      <c r="H24" s="27" t="s">
        <v>148</v>
      </c>
      <c r="I24" s="30" t="s">
        <v>132</v>
      </c>
      <c r="J24" s="31">
        <v>33</v>
      </c>
      <c r="K24" s="31">
        <v>12</v>
      </c>
      <c r="L24" s="31">
        <v>12.4</v>
      </c>
      <c r="M24" s="31">
        <v>4.2</v>
      </c>
      <c r="N24" s="31">
        <v>7.2</v>
      </c>
      <c r="O24" s="31">
        <v>8.4</v>
      </c>
      <c r="P24" s="31">
        <v>4</v>
      </c>
      <c r="Q24" s="32">
        <v>81.2</v>
      </c>
      <c r="R24" s="41">
        <v>1250000</v>
      </c>
      <c r="S24" s="33" t="s">
        <v>162</v>
      </c>
      <c r="T24" s="34" t="s">
        <v>132</v>
      </c>
      <c r="U24" s="34" t="s">
        <v>132</v>
      </c>
      <c r="V24" s="35">
        <v>0.8</v>
      </c>
      <c r="W24" s="36" t="s">
        <v>164</v>
      </c>
      <c r="X24" s="37">
        <v>44227</v>
      </c>
      <c r="Y24" s="37">
        <v>44227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s="6" customFormat="1" ht="13.5" customHeight="1" x14ac:dyDescent="0.3">
      <c r="A25" s="26" t="s">
        <v>70</v>
      </c>
      <c r="B25" s="27" t="s">
        <v>126</v>
      </c>
      <c r="C25" s="28" t="s">
        <v>98</v>
      </c>
      <c r="D25" s="29">
        <v>2870000</v>
      </c>
      <c r="E25" s="29">
        <v>600000</v>
      </c>
      <c r="F25" s="27" t="s">
        <v>155</v>
      </c>
      <c r="G25" s="30" t="s">
        <v>132</v>
      </c>
      <c r="H25" s="27" t="s">
        <v>154</v>
      </c>
      <c r="I25" s="30" t="s">
        <v>132</v>
      </c>
      <c r="J25" s="31">
        <v>31</v>
      </c>
      <c r="K25" s="31">
        <v>12.4</v>
      </c>
      <c r="L25" s="31">
        <v>12.2</v>
      </c>
      <c r="M25" s="31">
        <v>4.8</v>
      </c>
      <c r="N25" s="31">
        <v>8.1999999999999993</v>
      </c>
      <c r="O25" s="31">
        <v>7</v>
      </c>
      <c r="P25" s="31">
        <v>5</v>
      </c>
      <c r="Q25" s="32">
        <v>80.599999999999994</v>
      </c>
      <c r="R25" s="41">
        <v>500000</v>
      </c>
      <c r="S25" s="33" t="s">
        <v>162</v>
      </c>
      <c r="T25" s="34" t="s">
        <v>133</v>
      </c>
      <c r="U25" s="36" t="s">
        <v>133</v>
      </c>
      <c r="V25" s="35">
        <v>0.39</v>
      </c>
      <c r="W25" s="36" t="s">
        <v>165</v>
      </c>
      <c r="X25" s="37">
        <v>43966</v>
      </c>
      <c r="Y25" s="36" t="s">
        <v>167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s="6" customFormat="1" ht="12.75" customHeight="1" x14ac:dyDescent="0.3">
      <c r="A26" s="26" t="s">
        <v>72</v>
      </c>
      <c r="B26" s="27" t="s">
        <v>128</v>
      </c>
      <c r="C26" s="28" t="s">
        <v>100</v>
      </c>
      <c r="D26" s="29">
        <v>2400000</v>
      </c>
      <c r="E26" s="29">
        <v>600000</v>
      </c>
      <c r="F26" s="27" t="s">
        <v>137</v>
      </c>
      <c r="G26" s="30" t="s">
        <v>132</v>
      </c>
      <c r="H26" s="27" t="s">
        <v>147</v>
      </c>
      <c r="I26" s="30" t="s">
        <v>132</v>
      </c>
      <c r="J26" s="31">
        <v>31</v>
      </c>
      <c r="K26" s="31">
        <v>11.6</v>
      </c>
      <c r="L26" s="31">
        <v>11.4</v>
      </c>
      <c r="M26" s="31">
        <v>4.8</v>
      </c>
      <c r="N26" s="31">
        <v>8</v>
      </c>
      <c r="O26" s="31">
        <v>8.1999999999999993</v>
      </c>
      <c r="P26" s="31">
        <v>4</v>
      </c>
      <c r="Q26" s="32">
        <v>79</v>
      </c>
      <c r="R26" s="41">
        <v>500000</v>
      </c>
      <c r="S26" s="33" t="s">
        <v>162</v>
      </c>
      <c r="T26" s="34" t="s">
        <v>132</v>
      </c>
      <c r="U26" s="34" t="s">
        <v>132</v>
      </c>
      <c r="V26" s="35">
        <v>0.74</v>
      </c>
      <c r="W26" s="36" t="s">
        <v>164</v>
      </c>
      <c r="X26" s="37">
        <v>44104</v>
      </c>
      <c r="Y26" s="37">
        <v>44104</v>
      </c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s="6" customFormat="1" ht="12.75" customHeight="1" x14ac:dyDescent="0.3">
      <c r="A27" s="26" t="s">
        <v>73</v>
      </c>
      <c r="B27" s="27" t="s">
        <v>129</v>
      </c>
      <c r="C27" s="28" t="s">
        <v>101</v>
      </c>
      <c r="D27" s="29">
        <v>3466050</v>
      </c>
      <c r="E27" s="29">
        <v>1500000</v>
      </c>
      <c r="F27" s="27" t="s">
        <v>157</v>
      </c>
      <c r="G27" s="30" t="s">
        <v>132</v>
      </c>
      <c r="H27" s="27" t="s">
        <v>140</v>
      </c>
      <c r="I27" s="30" t="s">
        <v>132</v>
      </c>
      <c r="J27" s="31">
        <v>30.4</v>
      </c>
      <c r="K27" s="31">
        <v>11.2</v>
      </c>
      <c r="L27" s="31">
        <v>12.8</v>
      </c>
      <c r="M27" s="31">
        <v>4.4000000000000004</v>
      </c>
      <c r="N27" s="31">
        <v>7.2</v>
      </c>
      <c r="O27" s="31">
        <v>8</v>
      </c>
      <c r="P27" s="31">
        <v>4.2</v>
      </c>
      <c r="Q27" s="32">
        <v>78.2</v>
      </c>
      <c r="R27" s="41">
        <v>1500000</v>
      </c>
      <c r="S27" s="33" t="s">
        <v>162</v>
      </c>
      <c r="T27" s="34" t="s">
        <v>132</v>
      </c>
      <c r="U27" s="34" t="s">
        <v>132</v>
      </c>
      <c r="V27" s="35">
        <v>0.8</v>
      </c>
      <c r="W27" s="36" t="s">
        <v>164</v>
      </c>
      <c r="X27" s="37">
        <v>44196</v>
      </c>
      <c r="Y27" s="37">
        <v>44196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s="6" customFormat="1" ht="12.75" customHeight="1" x14ac:dyDescent="0.3">
      <c r="A28" s="26" t="s">
        <v>58</v>
      </c>
      <c r="B28" s="27" t="s">
        <v>114</v>
      </c>
      <c r="C28" s="28" t="s">
        <v>86</v>
      </c>
      <c r="D28" s="29">
        <v>2450000</v>
      </c>
      <c r="E28" s="29">
        <v>500000</v>
      </c>
      <c r="F28" s="27" t="s">
        <v>144</v>
      </c>
      <c r="G28" s="30" t="s">
        <v>132</v>
      </c>
      <c r="H28" s="27" t="s">
        <v>139</v>
      </c>
      <c r="I28" s="30" t="s">
        <v>132</v>
      </c>
      <c r="J28" s="31">
        <v>31.6</v>
      </c>
      <c r="K28" s="31">
        <v>11.6</v>
      </c>
      <c r="L28" s="31">
        <v>11.6</v>
      </c>
      <c r="M28" s="31">
        <v>4.2</v>
      </c>
      <c r="N28" s="31">
        <v>7.2</v>
      </c>
      <c r="O28" s="31">
        <v>7.2</v>
      </c>
      <c r="P28" s="31">
        <v>3.8</v>
      </c>
      <c r="Q28" s="32">
        <v>77.2</v>
      </c>
      <c r="R28" s="41">
        <v>300000</v>
      </c>
      <c r="S28" s="33" t="s">
        <v>162</v>
      </c>
      <c r="T28" s="34" t="s">
        <v>132</v>
      </c>
      <c r="U28" s="34" t="s">
        <v>132</v>
      </c>
      <c r="V28" s="35">
        <v>0.78</v>
      </c>
      <c r="W28" s="36" t="s">
        <v>164</v>
      </c>
      <c r="X28" s="37">
        <v>44227</v>
      </c>
      <c r="Y28" s="37">
        <v>44227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s="6" customFormat="1" ht="12.75" customHeight="1" x14ac:dyDescent="0.3">
      <c r="A29" s="26" t="s">
        <v>52</v>
      </c>
      <c r="B29" s="27" t="s">
        <v>108</v>
      </c>
      <c r="C29" s="26" t="s">
        <v>80</v>
      </c>
      <c r="D29" s="29">
        <v>2260000</v>
      </c>
      <c r="E29" s="29">
        <v>750000</v>
      </c>
      <c r="F29" s="27" t="s">
        <v>138</v>
      </c>
      <c r="G29" s="38" t="s">
        <v>132</v>
      </c>
      <c r="H29" s="27" t="s">
        <v>150</v>
      </c>
      <c r="I29" s="38" t="s">
        <v>132</v>
      </c>
      <c r="J29" s="31">
        <v>30.8</v>
      </c>
      <c r="K29" s="31">
        <v>12.2</v>
      </c>
      <c r="L29" s="31">
        <v>11.6</v>
      </c>
      <c r="M29" s="31">
        <v>3.6</v>
      </c>
      <c r="N29" s="31">
        <v>7.6</v>
      </c>
      <c r="O29" s="31">
        <v>7.2</v>
      </c>
      <c r="P29" s="31">
        <v>4</v>
      </c>
      <c r="Q29" s="32">
        <v>77</v>
      </c>
      <c r="R29" s="41">
        <v>550000</v>
      </c>
      <c r="S29" s="33" t="s">
        <v>162</v>
      </c>
      <c r="T29" s="34" t="s">
        <v>132</v>
      </c>
      <c r="U29" s="34" t="s">
        <v>132</v>
      </c>
      <c r="V29" s="35">
        <v>0.78</v>
      </c>
      <c r="W29" s="36" t="s">
        <v>164</v>
      </c>
      <c r="X29" s="37">
        <v>44135</v>
      </c>
      <c r="Y29" s="37">
        <v>44135</v>
      </c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s="6" customFormat="1" x14ac:dyDescent="0.3">
      <c r="A30" s="26" t="s">
        <v>53</v>
      </c>
      <c r="B30" s="27" t="s">
        <v>109</v>
      </c>
      <c r="C30" s="28" t="s">
        <v>81</v>
      </c>
      <c r="D30" s="29">
        <v>3636900</v>
      </c>
      <c r="E30" s="29">
        <v>400000</v>
      </c>
      <c r="F30" s="27" t="s">
        <v>139</v>
      </c>
      <c r="G30" s="30" t="s">
        <v>132</v>
      </c>
      <c r="H30" s="27" t="s">
        <v>151</v>
      </c>
      <c r="I30" s="30" t="s">
        <v>132</v>
      </c>
      <c r="J30" s="31">
        <v>30.6</v>
      </c>
      <c r="K30" s="31">
        <v>11.8</v>
      </c>
      <c r="L30" s="31">
        <v>11</v>
      </c>
      <c r="M30" s="31">
        <v>3.6</v>
      </c>
      <c r="N30" s="31">
        <v>7.4</v>
      </c>
      <c r="O30" s="31">
        <v>7.8</v>
      </c>
      <c r="P30" s="31">
        <v>4</v>
      </c>
      <c r="Q30" s="32">
        <v>76.2</v>
      </c>
      <c r="R30" s="41">
        <v>300000</v>
      </c>
      <c r="S30" s="33" t="s">
        <v>162</v>
      </c>
      <c r="T30" s="34" t="s">
        <v>132</v>
      </c>
      <c r="U30" s="34" t="s">
        <v>132</v>
      </c>
      <c r="V30" s="35">
        <v>0.52</v>
      </c>
      <c r="W30" s="36" t="s">
        <v>166</v>
      </c>
      <c r="X30" s="37">
        <v>44227</v>
      </c>
      <c r="Y30" s="37">
        <v>44227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s="6" customFormat="1" ht="12.75" customHeight="1" x14ac:dyDescent="0.3">
      <c r="A31" s="26" t="s">
        <v>48</v>
      </c>
      <c r="B31" s="27" t="s">
        <v>104</v>
      </c>
      <c r="C31" s="26" t="s">
        <v>76</v>
      </c>
      <c r="D31" s="29">
        <v>505500</v>
      </c>
      <c r="E31" s="29">
        <v>150000</v>
      </c>
      <c r="F31" s="27" t="s">
        <v>134</v>
      </c>
      <c r="G31" s="38" t="s">
        <v>132</v>
      </c>
      <c r="H31" s="27" t="s">
        <v>143</v>
      </c>
      <c r="I31" s="38" t="s">
        <v>161</v>
      </c>
      <c r="J31" s="31">
        <v>30.4</v>
      </c>
      <c r="K31" s="31">
        <v>12.2</v>
      </c>
      <c r="L31" s="31">
        <v>10.4</v>
      </c>
      <c r="M31" s="31">
        <v>4.8</v>
      </c>
      <c r="N31" s="31">
        <v>7.2</v>
      </c>
      <c r="O31" s="31">
        <v>7.6</v>
      </c>
      <c r="P31" s="31">
        <v>3</v>
      </c>
      <c r="Q31" s="32">
        <v>75.599999999999994</v>
      </c>
      <c r="R31" s="41">
        <v>100000</v>
      </c>
      <c r="S31" s="33" t="s">
        <v>162</v>
      </c>
      <c r="T31" s="34" t="s">
        <v>132</v>
      </c>
      <c r="U31" s="34" t="s">
        <v>132</v>
      </c>
      <c r="V31" s="35">
        <v>0.79</v>
      </c>
      <c r="W31" s="36" t="s">
        <v>164</v>
      </c>
      <c r="X31" s="37">
        <v>44074</v>
      </c>
      <c r="Y31" s="37">
        <v>44074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s="6" customFormat="1" ht="12.75" customHeight="1" x14ac:dyDescent="0.3">
      <c r="A32" s="26" t="s">
        <v>59</v>
      </c>
      <c r="B32" s="27" t="s">
        <v>115</v>
      </c>
      <c r="C32" s="28" t="s">
        <v>87</v>
      </c>
      <c r="D32" s="29">
        <v>699556</v>
      </c>
      <c r="E32" s="29">
        <v>260000</v>
      </c>
      <c r="F32" s="27" t="s">
        <v>145</v>
      </c>
      <c r="G32" s="30" t="s">
        <v>132</v>
      </c>
      <c r="H32" s="27" t="s">
        <v>135</v>
      </c>
      <c r="I32" s="30" t="s">
        <v>132</v>
      </c>
      <c r="J32" s="31">
        <v>29.4</v>
      </c>
      <c r="K32" s="31">
        <v>11.6</v>
      </c>
      <c r="L32" s="31">
        <v>10.199999999999999</v>
      </c>
      <c r="M32" s="31">
        <v>4.8</v>
      </c>
      <c r="N32" s="31">
        <v>7.4</v>
      </c>
      <c r="O32" s="31">
        <v>7.4</v>
      </c>
      <c r="P32" s="31">
        <v>3.6</v>
      </c>
      <c r="Q32" s="32">
        <v>74.400000000000006</v>
      </c>
      <c r="R32" s="41">
        <v>200000</v>
      </c>
      <c r="S32" s="33" t="s">
        <v>162</v>
      </c>
      <c r="T32" s="34" t="s">
        <v>132</v>
      </c>
      <c r="U32" s="34" t="s">
        <v>132</v>
      </c>
      <c r="V32" s="35">
        <v>0.66</v>
      </c>
      <c r="W32" s="36" t="s">
        <v>163</v>
      </c>
      <c r="X32" s="37">
        <v>44227</v>
      </c>
      <c r="Y32" s="37">
        <v>44227</v>
      </c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:89" s="6" customFormat="1" ht="12.75" customHeight="1" x14ac:dyDescent="0.3">
      <c r="A33" s="26" t="s">
        <v>63</v>
      </c>
      <c r="B33" s="27" t="s">
        <v>119</v>
      </c>
      <c r="C33" s="28" t="s">
        <v>91</v>
      </c>
      <c r="D33" s="29">
        <v>2330000</v>
      </c>
      <c r="E33" s="29">
        <v>1600000</v>
      </c>
      <c r="F33" s="27" t="s">
        <v>149</v>
      </c>
      <c r="G33" s="30" t="s">
        <v>132</v>
      </c>
      <c r="H33" s="27" t="s">
        <v>138</v>
      </c>
      <c r="I33" s="30" t="s">
        <v>132</v>
      </c>
      <c r="J33" s="31">
        <v>31.8</v>
      </c>
      <c r="K33" s="31">
        <v>12</v>
      </c>
      <c r="L33" s="31">
        <v>10.8</v>
      </c>
      <c r="M33" s="31">
        <v>3.2</v>
      </c>
      <c r="N33" s="31">
        <v>6.4</v>
      </c>
      <c r="O33" s="31">
        <v>7.2</v>
      </c>
      <c r="P33" s="31">
        <v>3</v>
      </c>
      <c r="Q33" s="32">
        <v>74.400000000000006</v>
      </c>
      <c r="R33" s="41">
        <v>1000000</v>
      </c>
      <c r="S33" s="33" t="s">
        <v>162</v>
      </c>
      <c r="T33" s="34" t="s">
        <v>132</v>
      </c>
      <c r="U33" s="34" t="s">
        <v>132</v>
      </c>
      <c r="V33" s="35">
        <v>0.88</v>
      </c>
      <c r="W33" s="36" t="s">
        <v>164</v>
      </c>
      <c r="X33" s="37">
        <v>44196</v>
      </c>
      <c r="Y33" s="37">
        <v>44196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:89" s="6" customFormat="1" ht="12.75" customHeight="1" x14ac:dyDescent="0.3">
      <c r="A34" s="26" t="s">
        <v>67</v>
      </c>
      <c r="B34" s="27" t="s">
        <v>123</v>
      </c>
      <c r="C34" s="28" t="s">
        <v>95</v>
      </c>
      <c r="D34" s="29">
        <v>10648200</v>
      </c>
      <c r="E34" s="29">
        <v>1200000</v>
      </c>
      <c r="F34" s="27" t="s">
        <v>153</v>
      </c>
      <c r="G34" s="30" t="s">
        <v>132</v>
      </c>
      <c r="H34" s="27" t="s">
        <v>156</v>
      </c>
      <c r="I34" s="30" t="s">
        <v>132</v>
      </c>
      <c r="J34" s="31">
        <v>29</v>
      </c>
      <c r="K34" s="31">
        <v>11.8</v>
      </c>
      <c r="L34" s="31">
        <v>11.4</v>
      </c>
      <c r="M34" s="31">
        <v>4.2</v>
      </c>
      <c r="N34" s="31">
        <v>7.6</v>
      </c>
      <c r="O34" s="31">
        <v>6.4</v>
      </c>
      <c r="P34" s="31">
        <v>4</v>
      </c>
      <c r="Q34" s="32">
        <v>74.400000000000006</v>
      </c>
      <c r="R34" s="42">
        <v>700000</v>
      </c>
      <c r="S34" s="33" t="s">
        <v>162</v>
      </c>
      <c r="T34" s="34" t="s">
        <v>132</v>
      </c>
      <c r="U34" s="34" t="s">
        <v>132</v>
      </c>
      <c r="V34" s="35">
        <v>0.65</v>
      </c>
      <c r="W34" s="36" t="s">
        <v>163</v>
      </c>
      <c r="X34" s="37">
        <v>44196</v>
      </c>
      <c r="Y34" s="37">
        <v>44196</v>
      </c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:89" s="6" customFormat="1" x14ac:dyDescent="0.3">
      <c r="A35" s="26" t="s">
        <v>51</v>
      </c>
      <c r="B35" s="27" t="s">
        <v>107</v>
      </c>
      <c r="C35" s="26" t="s">
        <v>79</v>
      </c>
      <c r="D35" s="29">
        <v>3330000</v>
      </c>
      <c r="E35" s="29">
        <v>1300000</v>
      </c>
      <c r="F35" s="27" t="s">
        <v>137</v>
      </c>
      <c r="G35" s="38" t="s">
        <v>132</v>
      </c>
      <c r="H35" s="27" t="s">
        <v>157</v>
      </c>
      <c r="I35" s="38" t="s">
        <v>132</v>
      </c>
      <c r="J35" s="31">
        <v>28.8</v>
      </c>
      <c r="K35" s="31">
        <v>11.8</v>
      </c>
      <c r="L35" s="31">
        <v>10.6</v>
      </c>
      <c r="M35" s="31">
        <v>4.2</v>
      </c>
      <c r="N35" s="31">
        <v>6.6</v>
      </c>
      <c r="O35" s="31">
        <v>6.4</v>
      </c>
      <c r="P35" s="31">
        <v>4.5999999999999996</v>
      </c>
      <c r="Q35" s="32">
        <v>73</v>
      </c>
      <c r="R35" s="41">
        <v>800000</v>
      </c>
      <c r="S35" s="33" t="s">
        <v>162</v>
      </c>
      <c r="T35" s="34" t="s">
        <v>132</v>
      </c>
      <c r="U35" s="34" t="s">
        <v>132</v>
      </c>
      <c r="V35" s="35">
        <v>0.72</v>
      </c>
      <c r="W35" s="36" t="s">
        <v>164</v>
      </c>
      <c r="X35" s="37">
        <v>44196</v>
      </c>
      <c r="Y35" s="37">
        <v>44196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:89" s="6" customFormat="1" ht="12.75" customHeight="1" x14ac:dyDescent="0.3">
      <c r="A36" s="26" t="s">
        <v>71</v>
      </c>
      <c r="B36" s="27" t="s">
        <v>127</v>
      </c>
      <c r="C36" s="28" t="s">
        <v>99</v>
      </c>
      <c r="D36" s="29">
        <v>1438000</v>
      </c>
      <c r="E36" s="29">
        <v>300000</v>
      </c>
      <c r="F36" s="27" t="s">
        <v>156</v>
      </c>
      <c r="G36" s="30" t="s">
        <v>132</v>
      </c>
      <c r="H36" s="27" t="s">
        <v>143</v>
      </c>
      <c r="I36" s="30" t="s">
        <v>161</v>
      </c>
      <c r="J36" s="31">
        <v>28.4</v>
      </c>
      <c r="K36" s="31">
        <v>10.8</v>
      </c>
      <c r="L36" s="31">
        <v>11.8</v>
      </c>
      <c r="M36" s="31">
        <v>3.6</v>
      </c>
      <c r="N36" s="31">
        <v>7.6</v>
      </c>
      <c r="O36" s="31">
        <v>6.4</v>
      </c>
      <c r="P36" s="31">
        <v>4</v>
      </c>
      <c r="Q36" s="32">
        <v>72.599999999999994</v>
      </c>
      <c r="R36" s="41">
        <v>300000</v>
      </c>
      <c r="S36" s="33" t="s">
        <v>162</v>
      </c>
      <c r="T36" s="34" t="s">
        <v>132</v>
      </c>
      <c r="U36" s="34" t="s">
        <v>132</v>
      </c>
      <c r="V36" s="35">
        <v>0.8</v>
      </c>
      <c r="W36" s="36" t="s">
        <v>164</v>
      </c>
      <c r="X36" s="37">
        <v>44196</v>
      </c>
      <c r="Y36" s="37">
        <v>44196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:89" s="6" customFormat="1" ht="12.75" customHeight="1" x14ac:dyDescent="0.3">
      <c r="A37" s="26" t="s">
        <v>65</v>
      </c>
      <c r="B37" s="27" t="s">
        <v>121</v>
      </c>
      <c r="C37" s="28" t="s">
        <v>93</v>
      </c>
      <c r="D37" s="29">
        <v>12500000</v>
      </c>
      <c r="E37" s="29">
        <v>800000</v>
      </c>
      <c r="F37" s="27" t="s">
        <v>151</v>
      </c>
      <c r="G37" s="30" t="s">
        <v>132</v>
      </c>
      <c r="H37" s="27" t="s">
        <v>145</v>
      </c>
      <c r="I37" s="30" t="s">
        <v>132</v>
      </c>
      <c r="J37" s="31">
        <v>29.2</v>
      </c>
      <c r="K37" s="31">
        <v>11.8</v>
      </c>
      <c r="L37" s="31">
        <v>11.2</v>
      </c>
      <c r="M37" s="31">
        <v>3.4</v>
      </c>
      <c r="N37" s="31">
        <v>6.8</v>
      </c>
      <c r="O37" s="31">
        <v>6.6</v>
      </c>
      <c r="P37" s="31">
        <v>3.2</v>
      </c>
      <c r="Q37" s="32">
        <v>72.2</v>
      </c>
      <c r="R37" s="41">
        <v>400000</v>
      </c>
      <c r="S37" s="33" t="s">
        <v>162</v>
      </c>
      <c r="T37" s="34" t="s">
        <v>132</v>
      </c>
      <c r="U37" s="34" t="s">
        <v>132</v>
      </c>
      <c r="V37" s="35">
        <v>0.49</v>
      </c>
      <c r="W37" s="36" t="s">
        <v>166</v>
      </c>
      <c r="X37" s="37">
        <v>44227</v>
      </c>
      <c r="Y37" s="37">
        <v>44227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:89" s="6" customFormat="1" ht="12.75" customHeight="1" x14ac:dyDescent="0.3">
      <c r="A38" s="26" t="s">
        <v>62</v>
      </c>
      <c r="B38" s="27" t="s">
        <v>118</v>
      </c>
      <c r="C38" s="28" t="s">
        <v>90</v>
      </c>
      <c r="D38" s="29">
        <v>1795000</v>
      </c>
      <c r="E38" s="29">
        <v>650000</v>
      </c>
      <c r="F38" s="27" t="s">
        <v>148</v>
      </c>
      <c r="G38" s="30" t="s">
        <v>132</v>
      </c>
      <c r="H38" s="27" t="s">
        <v>153</v>
      </c>
      <c r="I38" s="30" t="s">
        <v>132</v>
      </c>
      <c r="J38" s="31">
        <v>28</v>
      </c>
      <c r="K38" s="31">
        <v>11.6</v>
      </c>
      <c r="L38" s="31">
        <v>10.6</v>
      </c>
      <c r="M38" s="31">
        <v>3.6</v>
      </c>
      <c r="N38" s="31">
        <v>7</v>
      </c>
      <c r="O38" s="31">
        <v>6.6</v>
      </c>
      <c r="P38" s="31">
        <v>3.8</v>
      </c>
      <c r="Q38" s="32">
        <v>71.2</v>
      </c>
      <c r="R38" s="41">
        <v>350000</v>
      </c>
      <c r="S38" s="33" t="s">
        <v>162</v>
      </c>
      <c r="T38" s="34" t="s">
        <v>132</v>
      </c>
      <c r="U38" s="34" t="s">
        <v>132</v>
      </c>
      <c r="V38" s="35">
        <v>0.69</v>
      </c>
      <c r="W38" s="36" t="s">
        <v>164</v>
      </c>
      <c r="X38" s="37">
        <v>44196</v>
      </c>
      <c r="Y38" s="37">
        <v>44196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:89" s="6" customFormat="1" ht="12.75" customHeight="1" x14ac:dyDescent="0.3">
      <c r="A39" s="26" t="s">
        <v>57</v>
      </c>
      <c r="B39" s="27" t="s">
        <v>113</v>
      </c>
      <c r="C39" s="28" t="s">
        <v>85</v>
      </c>
      <c r="D39" s="29">
        <v>1216800</v>
      </c>
      <c r="E39" s="29">
        <v>550000</v>
      </c>
      <c r="F39" s="27" t="s">
        <v>143</v>
      </c>
      <c r="G39" s="30" t="s">
        <v>161</v>
      </c>
      <c r="H39" s="27" t="s">
        <v>146</v>
      </c>
      <c r="I39" s="30" t="s">
        <v>132</v>
      </c>
      <c r="J39" s="31">
        <v>28.2</v>
      </c>
      <c r="K39" s="31">
        <v>11.4</v>
      </c>
      <c r="L39" s="31">
        <v>10.6</v>
      </c>
      <c r="M39" s="31">
        <v>3.6</v>
      </c>
      <c r="N39" s="31">
        <v>6.2</v>
      </c>
      <c r="O39" s="31">
        <v>6.8</v>
      </c>
      <c r="P39" s="31">
        <v>3.6</v>
      </c>
      <c r="Q39" s="32">
        <v>70.400000000000006</v>
      </c>
      <c r="R39" s="41">
        <v>300000</v>
      </c>
      <c r="S39" s="33" t="s">
        <v>162</v>
      </c>
      <c r="T39" s="34" t="s">
        <v>133</v>
      </c>
      <c r="U39" s="36" t="s">
        <v>132</v>
      </c>
      <c r="V39" s="35">
        <v>0.78</v>
      </c>
      <c r="W39" s="36" t="s">
        <v>164</v>
      </c>
      <c r="X39" s="37">
        <v>44196</v>
      </c>
      <c r="Y39" s="37">
        <v>44196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:89" s="6" customFormat="1" ht="12.75" customHeight="1" x14ac:dyDescent="0.3">
      <c r="A40" s="26" t="s">
        <v>54</v>
      </c>
      <c r="B40" s="27" t="s">
        <v>110</v>
      </c>
      <c r="C40" s="28" t="s">
        <v>82</v>
      </c>
      <c r="D40" s="29">
        <v>910000</v>
      </c>
      <c r="E40" s="29">
        <v>200000</v>
      </c>
      <c r="F40" s="27" t="s">
        <v>140</v>
      </c>
      <c r="G40" s="30" t="s">
        <v>132</v>
      </c>
      <c r="H40" s="27" t="s">
        <v>149</v>
      </c>
      <c r="I40" s="30" t="s">
        <v>132</v>
      </c>
      <c r="J40" s="31">
        <v>24.8</v>
      </c>
      <c r="K40" s="31">
        <v>10.8</v>
      </c>
      <c r="L40" s="31">
        <v>9</v>
      </c>
      <c r="M40" s="31">
        <v>4</v>
      </c>
      <c r="N40" s="31">
        <v>7.2</v>
      </c>
      <c r="O40" s="31">
        <v>6</v>
      </c>
      <c r="P40" s="31">
        <v>2.4</v>
      </c>
      <c r="Q40" s="32">
        <v>64.2</v>
      </c>
      <c r="R40" s="42"/>
      <c r="S40" s="33"/>
      <c r="T40" s="34" t="s">
        <v>133</v>
      </c>
      <c r="U40" s="39"/>
      <c r="V40" s="35">
        <v>0.4</v>
      </c>
      <c r="W40" s="36"/>
      <c r="X40" s="37">
        <v>44012</v>
      </c>
      <c r="Y40" s="4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:89" s="6" customFormat="1" ht="12.75" customHeight="1" x14ac:dyDescent="0.3">
      <c r="A41" s="26" t="s">
        <v>50</v>
      </c>
      <c r="B41" s="27" t="s">
        <v>106</v>
      </c>
      <c r="C41" s="26" t="s">
        <v>78</v>
      </c>
      <c r="D41" s="29">
        <v>6977988</v>
      </c>
      <c r="E41" s="29">
        <v>800000</v>
      </c>
      <c r="F41" s="27" t="s">
        <v>136</v>
      </c>
      <c r="G41" s="38" t="s">
        <v>133</v>
      </c>
      <c r="H41" s="27" t="s">
        <v>141</v>
      </c>
      <c r="I41" s="38" t="s">
        <v>132</v>
      </c>
      <c r="J41" s="31">
        <v>21.8</v>
      </c>
      <c r="K41" s="31">
        <v>12</v>
      </c>
      <c r="L41" s="31">
        <v>7.8</v>
      </c>
      <c r="M41" s="31">
        <v>4</v>
      </c>
      <c r="N41" s="31">
        <v>6</v>
      </c>
      <c r="O41" s="31">
        <v>5.6</v>
      </c>
      <c r="P41" s="31">
        <v>4</v>
      </c>
      <c r="Q41" s="32">
        <v>61.2</v>
      </c>
      <c r="R41" s="41"/>
      <c r="S41" s="33"/>
      <c r="T41" s="34" t="s">
        <v>132</v>
      </c>
      <c r="U41" s="39"/>
      <c r="V41" s="35">
        <v>0.28999999999999998</v>
      </c>
      <c r="W41" s="36"/>
      <c r="X41" s="37">
        <v>44196</v>
      </c>
      <c r="Y41" s="40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:89" s="6" customFormat="1" ht="12.75" customHeight="1" x14ac:dyDescent="0.3">
      <c r="A42" s="26" t="s">
        <v>49</v>
      </c>
      <c r="B42" s="27" t="s">
        <v>105</v>
      </c>
      <c r="C42" s="28" t="s">
        <v>77</v>
      </c>
      <c r="D42" s="29">
        <v>1870100</v>
      </c>
      <c r="E42" s="29">
        <v>500000</v>
      </c>
      <c r="F42" s="27" t="s">
        <v>135</v>
      </c>
      <c r="G42" s="30" t="s">
        <v>133</v>
      </c>
      <c r="H42" s="27" t="s">
        <v>147</v>
      </c>
      <c r="I42" s="30" t="s">
        <v>133</v>
      </c>
      <c r="J42" s="31">
        <v>21.2</v>
      </c>
      <c r="K42" s="31">
        <v>10.199999999999999</v>
      </c>
      <c r="L42" s="31">
        <v>6.6</v>
      </c>
      <c r="M42" s="31">
        <v>3.8</v>
      </c>
      <c r="N42" s="31">
        <v>6.2</v>
      </c>
      <c r="O42" s="31">
        <v>6.4</v>
      </c>
      <c r="P42" s="31">
        <v>3.6</v>
      </c>
      <c r="Q42" s="32">
        <v>58</v>
      </c>
      <c r="R42" s="41"/>
      <c r="S42" s="33"/>
      <c r="T42" s="34" t="s">
        <v>133</v>
      </c>
      <c r="U42" s="39"/>
      <c r="V42" s="35">
        <v>0.73</v>
      </c>
      <c r="W42" s="36"/>
      <c r="X42" s="37">
        <v>44196</v>
      </c>
      <c r="Y42" s="40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:89" s="6" customFormat="1" x14ac:dyDescent="0.3">
      <c r="A43" s="26" t="s">
        <v>74</v>
      </c>
      <c r="B43" s="27" t="s">
        <v>130</v>
      </c>
      <c r="C43" s="28" t="s">
        <v>102</v>
      </c>
      <c r="D43" s="29">
        <v>4758215</v>
      </c>
      <c r="E43" s="29">
        <v>750000</v>
      </c>
      <c r="F43" s="27" t="s">
        <v>158</v>
      </c>
      <c r="G43" s="30" t="s">
        <v>133</v>
      </c>
      <c r="H43" s="27" t="s">
        <v>137</v>
      </c>
      <c r="I43" s="30" t="s">
        <v>133</v>
      </c>
      <c r="J43" s="31">
        <v>20.399999999999999</v>
      </c>
      <c r="K43" s="31">
        <v>10.4</v>
      </c>
      <c r="L43" s="31">
        <v>8.8000000000000007</v>
      </c>
      <c r="M43" s="31">
        <v>3</v>
      </c>
      <c r="N43" s="31">
        <v>6</v>
      </c>
      <c r="O43" s="31">
        <v>4.5999999999999996</v>
      </c>
      <c r="P43" s="31">
        <v>3.2</v>
      </c>
      <c r="Q43" s="32">
        <v>56.4</v>
      </c>
      <c r="R43" s="41"/>
      <c r="S43" s="33"/>
      <c r="T43" s="34" t="s">
        <v>133</v>
      </c>
      <c r="U43" s="39"/>
      <c r="V43" s="35">
        <v>0.61</v>
      </c>
      <c r="W43" s="36"/>
      <c r="X43" s="37">
        <v>44196</v>
      </c>
      <c r="Y43" s="40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:89" s="6" customFormat="1" ht="12.75" customHeight="1" x14ac:dyDescent="0.3">
      <c r="A44" s="26" t="s">
        <v>75</v>
      </c>
      <c r="B44" s="27" t="s">
        <v>131</v>
      </c>
      <c r="C44" s="26" t="s">
        <v>103</v>
      </c>
      <c r="D44" s="29">
        <v>1500000</v>
      </c>
      <c r="E44" s="29">
        <v>600000</v>
      </c>
      <c r="F44" s="27" t="s">
        <v>159</v>
      </c>
      <c r="G44" s="38" t="s">
        <v>161</v>
      </c>
      <c r="H44" s="27" t="s">
        <v>142</v>
      </c>
      <c r="I44" s="38" t="s">
        <v>132</v>
      </c>
      <c r="J44" s="31">
        <v>18.600000000000001</v>
      </c>
      <c r="K44" s="31">
        <v>9</v>
      </c>
      <c r="L44" s="31">
        <v>8</v>
      </c>
      <c r="M44" s="31">
        <v>3.2</v>
      </c>
      <c r="N44" s="31">
        <v>5.4</v>
      </c>
      <c r="O44" s="31">
        <v>4.8</v>
      </c>
      <c r="P44" s="31">
        <v>2</v>
      </c>
      <c r="Q44" s="32">
        <v>51</v>
      </c>
      <c r="R44" s="42"/>
      <c r="S44" s="33"/>
      <c r="T44" s="34" t="s">
        <v>133</v>
      </c>
      <c r="U44" s="39"/>
      <c r="V44" s="35">
        <v>0.62</v>
      </c>
      <c r="W44" s="36"/>
      <c r="X44" s="37">
        <v>44227</v>
      </c>
      <c r="Y44" s="40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:89" x14ac:dyDescent="0.3">
      <c r="D45" s="9">
        <f>SUM(D17:D44)</f>
        <v>266207184</v>
      </c>
      <c r="E45" s="9">
        <f>SUM(E17:E44)</f>
        <v>43470000</v>
      </c>
      <c r="F45" s="9"/>
      <c r="R45" s="43">
        <f>SUM(R17:R44)</f>
        <v>27000000</v>
      </c>
    </row>
    <row r="46" spans="1:89" x14ac:dyDescent="0.3">
      <c r="E46" s="9"/>
      <c r="F46" s="9"/>
      <c r="G46" s="9"/>
      <c r="H46" s="9"/>
      <c r="Q46" s="2" t="s">
        <v>17</v>
      </c>
      <c r="R46" s="43">
        <f>27000000-R45</f>
        <v>0</v>
      </c>
    </row>
  </sheetData>
  <mergeCells count="23">
    <mergeCell ref="W14:W15"/>
    <mergeCell ref="X14:X15"/>
    <mergeCell ref="Y14:Y15"/>
    <mergeCell ref="J14:J15"/>
    <mergeCell ref="K14:K15"/>
    <mergeCell ref="L14:L15"/>
    <mergeCell ref="V14:V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F14:G15"/>
    <mergeCell ref="H14:I15"/>
    <mergeCell ref="A14:A16"/>
    <mergeCell ref="B14:B16"/>
    <mergeCell ref="C14:C16"/>
    <mergeCell ref="D14:D16"/>
    <mergeCell ref="E14:E16"/>
  </mergeCells>
  <dataValidations count="4">
    <dataValidation type="whole" operator="lessThanOrEqual" allowBlank="1" showInputMessage="1" showErrorMessage="1" error="Max. 40 bodů" sqref="J17:J44" xr:uid="{2F054086-A248-4BDD-8225-4DBC82FC24D3}">
      <formula1>40</formula1>
    </dataValidation>
    <dataValidation type="whole" operator="lessThanOrEqual" allowBlank="1" showInputMessage="1" showErrorMessage="1" error="Max. 15 bodů" sqref="K17:L44" xr:uid="{6754D4A7-4260-481B-A46A-7D43E460F3A5}">
      <formula1>15</formula1>
    </dataValidation>
    <dataValidation type="whole" operator="lessThanOrEqual" allowBlank="1" showInputMessage="1" showErrorMessage="1" error="Max. 5 bodů" sqref="M17:M44 P17:P44" xr:uid="{5C7C6C04-76A1-4567-80F5-98495D23124B}">
      <formula1>5</formula1>
    </dataValidation>
    <dataValidation type="whole" operator="lessThanOrEqual" allowBlank="1" showInputMessage="1" showErrorMessage="1" error="Max. 10 bodů" sqref="N17:O44" xr:uid="{941E3D90-48AC-4ECF-9C10-977DD1DFD5DF}">
      <formula1>10</formula1>
    </dataValidation>
  </dataValidations>
  <pageMargins left="0.7" right="0.7" top="0.78740157499999996" bottom="0.78740157499999996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24B76-3D8A-4C83-BC40-E822C4AD1F53}">
  <dimension ref="A1:CE46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41</v>
      </c>
    </row>
    <row r="2" spans="1:17" ht="12.6" x14ac:dyDescent="0.3">
      <c r="A2" s="4" t="s">
        <v>43</v>
      </c>
      <c r="D2" s="4" t="s">
        <v>22</v>
      </c>
    </row>
    <row r="3" spans="1:17" ht="12.6" x14ac:dyDescent="0.3">
      <c r="A3" s="4" t="s">
        <v>44</v>
      </c>
      <c r="D3" s="2" t="s">
        <v>32</v>
      </c>
    </row>
    <row r="4" spans="1:17" ht="12.6" x14ac:dyDescent="0.3">
      <c r="A4" s="4" t="s">
        <v>45</v>
      </c>
      <c r="D4" s="2" t="s">
        <v>31</v>
      </c>
    </row>
    <row r="5" spans="1:17" ht="12.6" x14ac:dyDescent="0.3">
      <c r="A5" s="4" t="s">
        <v>42</v>
      </c>
      <c r="D5" s="2" t="s">
        <v>33</v>
      </c>
    </row>
    <row r="6" spans="1:17" ht="12.6" x14ac:dyDescent="0.3">
      <c r="A6" s="4" t="s">
        <v>46</v>
      </c>
    </row>
    <row r="7" spans="1:17" ht="12.6" x14ac:dyDescent="0.3">
      <c r="A7" s="4" t="s">
        <v>21</v>
      </c>
      <c r="D7" s="4" t="s">
        <v>23</v>
      </c>
    </row>
    <row r="8" spans="1:17" ht="12.6" x14ac:dyDescent="0.3">
      <c r="A8" s="10" t="s">
        <v>47</v>
      </c>
      <c r="D8" s="2" t="s">
        <v>34</v>
      </c>
    </row>
    <row r="9" spans="1:17" ht="12" x14ac:dyDescent="0.3">
      <c r="D9" s="2" t="s">
        <v>35</v>
      </c>
    </row>
    <row r="10" spans="1:17" ht="12" x14ac:dyDescent="0.3">
      <c r="D10" s="2" t="s">
        <v>36</v>
      </c>
    </row>
    <row r="11" spans="1:17" ht="12" x14ac:dyDescent="0.3">
      <c r="D11" s="2" t="s">
        <v>37</v>
      </c>
    </row>
    <row r="12" spans="1:17" ht="12" x14ac:dyDescent="0.3">
      <c r="D12" s="2" t="s">
        <v>38</v>
      </c>
    </row>
    <row r="13" spans="1:17" ht="12.6" x14ac:dyDescent="0.3">
      <c r="A13" s="4"/>
    </row>
    <row r="14" spans="1:17" ht="26.4" customHeight="1" x14ac:dyDescent="0.3">
      <c r="A14" s="18" t="s">
        <v>0</v>
      </c>
      <c r="B14" s="18" t="s">
        <v>1</v>
      </c>
      <c r="C14" s="18" t="s">
        <v>16</v>
      </c>
      <c r="D14" s="18" t="s">
        <v>13</v>
      </c>
      <c r="E14" s="21" t="s">
        <v>2</v>
      </c>
      <c r="F14" s="18" t="s">
        <v>29</v>
      </c>
      <c r="G14" s="18"/>
      <c r="H14" s="18" t="s">
        <v>30</v>
      </c>
      <c r="I14" s="18"/>
      <c r="J14" s="18" t="s">
        <v>39</v>
      </c>
      <c r="K14" s="18" t="s">
        <v>14</v>
      </c>
      <c r="L14" s="18" t="s">
        <v>15</v>
      </c>
      <c r="M14" s="18" t="s">
        <v>27</v>
      </c>
      <c r="N14" s="18" t="s">
        <v>28</v>
      </c>
      <c r="O14" s="18" t="s">
        <v>40</v>
      </c>
      <c r="P14" s="18" t="s">
        <v>3</v>
      </c>
      <c r="Q14" s="18" t="s">
        <v>4</v>
      </c>
    </row>
    <row r="15" spans="1:17" ht="59.4" customHeight="1" x14ac:dyDescent="0.3">
      <c r="A15" s="20"/>
      <c r="B15" s="20"/>
      <c r="C15" s="20"/>
      <c r="D15" s="20"/>
      <c r="E15" s="22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28.95" customHeight="1" x14ac:dyDescent="0.3">
      <c r="A16" s="19"/>
      <c r="B16" s="19"/>
      <c r="C16" s="19"/>
      <c r="D16" s="19"/>
      <c r="E16" s="23"/>
      <c r="F16" s="5" t="s">
        <v>24</v>
      </c>
      <c r="G16" s="17" t="s">
        <v>25</v>
      </c>
      <c r="H16" s="17" t="s">
        <v>24</v>
      </c>
      <c r="I16" s="17" t="s">
        <v>25</v>
      </c>
      <c r="J16" s="17" t="s">
        <v>26</v>
      </c>
      <c r="K16" s="17" t="s">
        <v>18</v>
      </c>
      <c r="L16" s="17" t="s">
        <v>18</v>
      </c>
      <c r="M16" s="17" t="s">
        <v>19</v>
      </c>
      <c r="N16" s="17" t="s">
        <v>20</v>
      </c>
      <c r="O16" s="17" t="s">
        <v>20</v>
      </c>
      <c r="P16" s="17" t="s">
        <v>19</v>
      </c>
      <c r="Q16" s="17"/>
    </row>
    <row r="17" spans="1:83" s="6" customFormat="1" ht="12.75" customHeight="1" x14ac:dyDescent="0.2">
      <c r="A17" s="11" t="s">
        <v>48</v>
      </c>
      <c r="B17" s="13" t="s">
        <v>104</v>
      </c>
      <c r="C17" s="11" t="s">
        <v>76</v>
      </c>
      <c r="D17" s="14">
        <v>505500</v>
      </c>
      <c r="E17" s="14">
        <v>150000</v>
      </c>
      <c r="F17" s="13" t="s">
        <v>134</v>
      </c>
      <c r="G17" s="15" t="s">
        <v>132</v>
      </c>
      <c r="H17" s="13" t="s">
        <v>143</v>
      </c>
      <c r="I17" s="15" t="s">
        <v>161</v>
      </c>
      <c r="J17" s="7">
        <v>30</v>
      </c>
      <c r="K17" s="7">
        <v>12</v>
      </c>
      <c r="L17" s="7">
        <v>9</v>
      </c>
      <c r="M17" s="7">
        <v>5</v>
      </c>
      <c r="N17" s="7">
        <v>7</v>
      </c>
      <c r="O17" s="7">
        <v>8</v>
      </c>
      <c r="P17" s="7">
        <v>3</v>
      </c>
      <c r="Q17" s="8">
        <f>SUM(J17:P17)</f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12" t="s">
        <v>49</v>
      </c>
      <c r="B18" s="13" t="s">
        <v>105</v>
      </c>
      <c r="C18" s="12" t="s">
        <v>77</v>
      </c>
      <c r="D18" s="14">
        <v>1870100</v>
      </c>
      <c r="E18" s="14">
        <v>500000</v>
      </c>
      <c r="F18" s="13" t="s">
        <v>135</v>
      </c>
      <c r="G18" s="16" t="s">
        <v>133</v>
      </c>
      <c r="H18" s="13" t="s">
        <v>147</v>
      </c>
      <c r="I18" s="16" t="s">
        <v>133</v>
      </c>
      <c r="J18" s="7">
        <v>15</v>
      </c>
      <c r="K18" s="7">
        <v>10</v>
      </c>
      <c r="L18" s="7">
        <v>4</v>
      </c>
      <c r="M18" s="7">
        <v>4</v>
      </c>
      <c r="N18" s="7">
        <v>5</v>
      </c>
      <c r="O18" s="7">
        <v>7</v>
      </c>
      <c r="P18" s="7">
        <v>3</v>
      </c>
      <c r="Q18" s="8">
        <f t="shared" ref="Q18:Q44" si="0">SUM(J18:P18)</f>
        <v>48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11" t="s">
        <v>50</v>
      </c>
      <c r="B19" s="13" t="s">
        <v>106</v>
      </c>
      <c r="C19" s="11" t="s">
        <v>78</v>
      </c>
      <c r="D19" s="14">
        <v>6977988</v>
      </c>
      <c r="E19" s="14">
        <v>800000</v>
      </c>
      <c r="F19" s="13" t="s">
        <v>136</v>
      </c>
      <c r="G19" s="15" t="s">
        <v>133</v>
      </c>
      <c r="H19" s="13" t="s">
        <v>141</v>
      </c>
      <c r="I19" s="15" t="s">
        <v>132</v>
      </c>
      <c r="J19" s="7">
        <v>15</v>
      </c>
      <c r="K19" s="7">
        <v>11</v>
      </c>
      <c r="L19" s="7">
        <v>6</v>
      </c>
      <c r="M19" s="7">
        <v>4</v>
      </c>
      <c r="N19" s="7">
        <v>5</v>
      </c>
      <c r="O19" s="7">
        <v>5</v>
      </c>
      <c r="P19" s="7">
        <v>4</v>
      </c>
      <c r="Q19" s="8">
        <f t="shared" si="0"/>
        <v>50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11" t="s">
        <v>51</v>
      </c>
      <c r="B20" s="13" t="s">
        <v>107</v>
      </c>
      <c r="C20" s="11" t="s">
        <v>79</v>
      </c>
      <c r="D20" s="14">
        <v>3330000</v>
      </c>
      <c r="E20" s="14">
        <v>1300000</v>
      </c>
      <c r="F20" s="13" t="s">
        <v>137</v>
      </c>
      <c r="G20" s="15" t="s">
        <v>132</v>
      </c>
      <c r="H20" s="13" t="s">
        <v>157</v>
      </c>
      <c r="I20" s="15" t="s">
        <v>132</v>
      </c>
      <c r="J20" s="7">
        <v>30</v>
      </c>
      <c r="K20" s="7">
        <v>11</v>
      </c>
      <c r="L20" s="7">
        <v>10</v>
      </c>
      <c r="M20" s="7">
        <v>4</v>
      </c>
      <c r="N20" s="7">
        <v>6</v>
      </c>
      <c r="O20" s="7">
        <v>6</v>
      </c>
      <c r="P20" s="7">
        <v>4</v>
      </c>
      <c r="Q20" s="8">
        <f t="shared" si="0"/>
        <v>71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1" t="s">
        <v>52</v>
      </c>
      <c r="B21" s="13" t="s">
        <v>108</v>
      </c>
      <c r="C21" s="11" t="s">
        <v>80</v>
      </c>
      <c r="D21" s="14">
        <v>2260000</v>
      </c>
      <c r="E21" s="14">
        <v>750000</v>
      </c>
      <c r="F21" s="13" t="s">
        <v>138</v>
      </c>
      <c r="G21" s="15" t="s">
        <v>132</v>
      </c>
      <c r="H21" s="13" t="s">
        <v>150</v>
      </c>
      <c r="I21" s="15" t="s">
        <v>132</v>
      </c>
      <c r="J21" s="7">
        <v>33</v>
      </c>
      <c r="K21" s="7">
        <v>13</v>
      </c>
      <c r="L21" s="7">
        <v>12</v>
      </c>
      <c r="M21" s="7">
        <v>3</v>
      </c>
      <c r="N21" s="7">
        <v>8</v>
      </c>
      <c r="O21" s="7">
        <v>7</v>
      </c>
      <c r="P21" s="7">
        <v>4</v>
      </c>
      <c r="Q21" s="8">
        <f t="shared" si="0"/>
        <v>80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" x14ac:dyDescent="0.2">
      <c r="A22" s="12" t="s">
        <v>53</v>
      </c>
      <c r="B22" s="13" t="s">
        <v>109</v>
      </c>
      <c r="C22" s="12" t="s">
        <v>81</v>
      </c>
      <c r="D22" s="14">
        <v>3636900</v>
      </c>
      <c r="E22" s="14">
        <v>400000</v>
      </c>
      <c r="F22" s="13" t="s">
        <v>139</v>
      </c>
      <c r="G22" s="16" t="s">
        <v>132</v>
      </c>
      <c r="H22" s="13" t="s">
        <v>151</v>
      </c>
      <c r="I22" s="16" t="s">
        <v>132</v>
      </c>
      <c r="J22" s="7">
        <v>32</v>
      </c>
      <c r="K22" s="7">
        <v>11</v>
      </c>
      <c r="L22" s="7">
        <v>11</v>
      </c>
      <c r="M22" s="7">
        <v>3</v>
      </c>
      <c r="N22" s="7">
        <v>7</v>
      </c>
      <c r="O22" s="7">
        <v>8</v>
      </c>
      <c r="P22" s="7">
        <v>4</v>
      </c>
      <c r="Q22" s="8">
        <f t="shared" si="0"/>
        <v>76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12" t="s">
        <v>54</v>
      </c>
      <c r="B23" s="13" t="s">
        <v>110</v>
      </c>
      <c r="C23" s="12" t="s">
        <v>82</v>
      </c>
      <c r="D23" s="14">
        <v>910000</v>
      </c>
      <c r="E23" s="14">
        <v>200000</v>
      </c>
      <c r="F23" s="13" t="s">
        <v>140</v>
      </c>
      <c r="G23" s="16" t="s">
        <v>132</v>
      </c>
      <c r="H23" s="13" t="s">
        <v>149</v>
      </c>
      <c r="I23" s="16" t="s">
        <v>132</v>
      </c>
      <c r="J23" s="7">
        <v>25</v>
      </c>
      <c r="K23" s="7">
        <v>11</v>
      </c>
      <c r="L23" s="7">
        <v>10</v>
      </c>
      <c r="M23" s="7">
        <v>4</v>
      </c>
      <c r="N23" s="7">
        <v>7</v>
      </c>
      <c r="O23" s="7">
        <v>7</v>
      </c>
      <c r="P23" s="7">
        <v>2</v>
      </c>
      <c r="Q23" s="8">
        <f t="shared" si="0"/>
        <v>66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11" t="s">
        <v>55</v>
      </c>
      <c r="B24" s="13" t="s">
        <v>111</v>
      </c>
      <c r="C24" s="11" t="s">
        <v>83</v>
      </c>
      <c r="D24" s="14">
        <v>8396888</v>
      </c>
      <c r="E24" s="14">
        <v>1860000</v>
      </c>
      <c r="F24" s="13" t="s">
        <v>141</v>
      </c>
      <c r="G24" s="15" t="s">
        <v>132</v>
      </c>
      <c r="H24" s="13" t="s">
        <v>151</v>
      </c>
      <c r="I24" s="15" t="s">
        <v>132</v>
      </c>
      <c r="J24" s="7">
        <v>37</v>
      </c>
      <c r="K24" s="7">
        <v>13</v>
      </c>
      <c r="L24" s="7">
        <v>14</v>
      </c>
      <c r="M24" s="7">
        <v>4</v>
      </c>
      <c r="N24" s="7">
        <v>6</v>
      </c>
      <c r="O24" s="7">
        <v>9</v>
      </c>
      <c r="P24" s="7">
        <v>5</v>
      </c>
      <c r="Q24" s="8">
        <f t="shared" si="0"/>
        <v>88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12" t="s">
        <v>56</v>
      </c>
      <c r="B25" s="13" t="s">
        <v>112</v>
      </c>
      <c r="C25" s="12" t="s">
        <v>84</v>
      </c>
      <c r="D25" s="14">
        <v>17464200</v>
      </c>
      <c r="E25" s="14">
        <v>2800000</v>
      </c>
      <c r="F25" s="13" t="s">
        <v>142</v>
      </c>
      <c r="G25" s="16" t="s">
        <v>132</v>
      </c>
      <c r="H25" s="13" t="s">
        <v>159</v>
      </c>
      <c r="I25" s="16" t="s">
        <v>161</v>
      </c>
      <c r="J25" s="7">
        <v>37</v>
      </c>
      <c r="K25" s="7">
        <v>13</v>
      </c>
      <c r="L25" s="7">
        <v>14</v>
      </c>
      <c r="M25" s="7">
        <v>5</v>
      </c>
      <c r="N25" s="7">
        <v>8</v>
      </c>
      <c r="O25" s="7">
        <v>9</v>
      </c>
      <c r="P25" s="7">
        <v>5</v>
      </c>
      <c r="Q25" s="8">
        <f t="shared" si="0"/>
        <v>91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12" t="s">
        <v>57</v>
      </c>
      <c r="B26" s="13" t="s">
        <v>113</v>
      </c>
      <c r="C26" s="12" t="s">
        <v>85</v>
      </c>
      <c r="D26" s="14">
        <v>1216800</v>
      </c>
      <c r="E26" s="14">
        <v>550000</v>
      </c>
      <c r="F26" s="13" t="s">
        <v>143</v>
      </c>
      <c r="G26" s="16" t="s">
        <v>161</v>
      </c>
      <c r="H26" s="13" t="s">
        <v>146</v>
      </c>
      <c r="I26" s="16" t="s">
        <v>132</v>
      </c>
      <c r="J26" s="7">
        <v>30</v>
      </c>
      <c r="K26" s="7">
        <v>11</v>
      </c>
      <c r="L26" s="7">
        <v>10</v>
      </c>
      <c r="M26" s="7">
        <v>3</v>
      </c>
      <c r="N26" s="7">
        <v>6</v>
      </c>
      <c r="O26" s="7">
        <v>6</v>
      </c>
      <c r="P26" s="7">
        <v>4</v>
      </c>
      <c r="Q26" s="8">
        <f t="shared" si="0"/>
        <v>70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12" t="s">
        <v>58</v>
      </c>
      <c r="B27" s="13" t="s">
        <v>114</v>
      </c>
      <c r="C27" s="12" t="s">
        <v>86</v>
      </c>
      <c r="D27" s="14">
        <v>2450000</v>
      </c>
      <c r="E27" s="14">
        <v>500000</v>
      </c>
      <c r="F27" s="13" t="s">
        <v>144</v>
      </c>
      <c r="G27" s="16" t="s">
        <v>132</v>
      </c>
      <c r="H27" s="13" t="s">
        <v>139</v>
      </c>
      <c r="I27" s="16" t="s">
        <v>132</v>
      </c>
      <c r="J27" s="7">
        <v>33</v>
      </c>
      <c r="K27" s="7">
        <v>12</v>
      </c>
      <c r="L27" s="7">
        <v>12</v>
      </c>
      <c r="M27" s="7">
        <v>5</v>
      </c>
      <c r="N27" s="7">
        <v>7</v>
      </c>
      <c r="O27" s="7">
        <v>8</v>
      </c>
      <c r="P27" s="7">
        <v>4</v>
      </c>
      <c r="Q27" s="8">
        <f t="shared" si="0"/>
        <v>81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12" t="s">
        <v>59</v>
      </c>
      <c r="B28" s="13" t="s">
        <v>115</v>
      </c>
      <c r="C28" s="12" t="s">
        <v>87</v>
      </c>
      <c r="D28" s="14">
        <v>699556</v>
      </c>
      <c r="E28" s="14">
        <v>260000</v>
      </c>
      <c r="F28" s="13" t="s">
        <v>145</v>
      </c>
      <c r="G28" s="16" t="s">
        <v>132</v>
      </c>
      <c r="H28" s="13" t="s">
        <v>135</v>
      </c>
      <c r="I28" s="16" t="s">
        <v>132</v>
      </c>
      <c r="J28" s="7">
        <v>30</v>
      </c>
      <c r="K28" s="7">
        <v>12</v>
      </c>
      <c r="L28" s="7">
        <v>12</v>
      </c>
      <c r="M28" s="7">
        <v>5</v>
      </c>
      <c r="N28" s="7">
        <v>7</v>
      </c>
      <c r="O28" s="7">
        <v>8</v>
      </c>
      <c r="P28" s="7">
        <v>4</v>
      </c>
      <c r="Q28" s="8">
        <f t="shared" si="0"/>
        <v>78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12" t="s">
        <v>60</v>
      </c>
      <c r="B29" s="13" t="s">
        <v>116</v>
      </c>
      <c r="C29" s="12" t="s">
        <v>88</v>
      </c>
      <c r="D29" s="14">
        <v>39333958</v>
      </c>
      <c r="E29" s="14">
        <v>5000000</v>
      </c>
      <c r="F29" s="13" t="s">
        <v>146</v>
      </c>
      <c r="G29" s="16" t="s">
        <v>132</v>
      </c>
      <c r="H29" s="13" t="s">
        <v>160</v>
      </c>
      <c r="I29" s="16" t="s">
        <v>132</v>
      </c>
      <c r="J29" s="7">
        <v>36</v>
      </c>
      <c r="K29" s="7">
        <v>13</v>
      </c>
      <c r="L29" s="7">
        <v>12</v>
      </c>
      <c r="M29" s="7">
        <v>5</v>
      </c>
      <c r="N29" s="7">
        <v>5</v>
      </c>
      <c r="O29" s="7">
        <v>8</v>
      </c>
      <c r="P29" s="7">
        <v>4</v>
      </c>
      <c r="Q29" s="8">
        <f t="shared" si="0"/>
        <v>83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ht="12" x14ac:dyDescent="0.2">
      <c r="A30" s="12" t="s">
        <v>61</v>
      </c>
      <c r="B30" s="13" t="s">
        <v>117</v>
      </c>
      <c r="C30" s="12" t="s">
        <v>89</v>
      </c>
      <c r="D30" s="14">
        <v>15920000</v>
      </c>
      <c r="E30" s="14">
        <v>3600000</v>
      </c>
      <c r="F30" s="13" t="s">
        <v>147</v>
      </c>
      <c r="G30" s="16" t="s">
        <v>132</v>
      </c>
      <c r="H30" s="13" t="s">
        <v>155</v>
      </c>
      <c r="I30" s="16" t="s">
        <v>132</v>
      </c>
      <c r="J30" s="7">
        <v>37</v>
      </c>
      <c r="K30" s="7">
        <v>13</v>
      </c>
      <c r="L30" s="7">
        <v>13</v>
      </c>
      <c r="M30" s="7">
        <v>5</v>
      </c>
      <c r="N30" s="7">
        <v>8</v>
      </c>
      <c r="O30" s="7">
        <v>8</v>
      </c>
      <c r="P30" s="7">
        <v>5</v>
      </c>
      <c r="Q30" s="8">
        <f t="shared" si="0"/>
        <v>89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12" t="s">
        <v>62</v>
      </c>
      <c r="B31" s="13" t="s">
        <v>118</v>
      </c>
      <c r="C31" s="12" t="s">
        <v>90</v>
      </c>
      <c r="D31" s="14">
        <v>1795000</v>
      </c>
      <c r="E31" s="14">
        <v>650000</v>
      </c>
      <c r="F31" s="13" t="s">
        <v>148</v>
      </c>
      <c r="G31" s="16" t="s">
        <v>132</v>
      </c>
      <c r="H31" s="13" t="s">
        <v>153</v>
      </c>
      <c r="I31" s="16" t="s">
        <v>132</v>
      </c>
      <c r="J31" s="7">
        <v>28</v>
      </c>
      <c r="K31" s="7">
        <v>11</v>
      </c>
      <c r="L31" s="7">
        <v>10</v>
      </c>
      <c r="M31" s="7">
        <v>4</v>
      </c>
      <c r="N31" s="7">
        <v>7</v>
      </c>
      <c r="O31" s="7">
        <v>7</v>
      </c>
      <c r="P31" s="7">
        <v>4</v>
      </c>
      <c r="Q31" s="8">
        <f t="shared" si="0"/>
        <v>71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12" t="s">
        <v>63</v>
      </c>
      <c r="B32" s="13" t="s">
        <v>119</v>
      </c>
      <c r="C32" s="12" t="s">
        <v>91</v>
      </c>
      <c r="D32" s="14">
        <v>2330000</v>
      </c>
      <c r="E32" s="14">
        <v>1600000</v>
      </c>
      <c r="F32" s="13" t="s">
        <v>149</v>
      </c>
      <c r="G32" s="16" t="s">
        <v>132</v>
      </c>
      <c r="H32" s="13" t="s">
        <v>138</v>
      </c>
      <c r="I32" s="16" t="s">
        <v>132</v>
      </c>
      <c r="J32" s="7">
        <v>34</v>
      </c>
      <c r="K32" s="7">
        <v>13</v>
      </c>
      <c r="L32" s="7">
        <v>12</v>
      </c>
      <c r="M32" s="7">
        <v>3</v>
      </c>
      <c r="N32" s="7">
        <v>6</v>
      </c>
      <c r="O32" s="7">
        <v>8</v>
      </c>
      <c r="P32" s="7">
        <v>3</v>
      </c>
      <c r="Q32" s="8">
        <f t="shared" si="0"/>
        <v>79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12" t="s">
        <v>64</v>
      </c>
      <c r="B33" s="13" t="s">
        <v>120</v>
      </c>
      <c r="C33" s="12" t="s">
        <v>92</v>
      </c>
      <c r="D33" s="14">
        <v>2698000</v>
      </c>
      <c r="E33" s="14">
        <v>1300000</v>
      </c>
      <c r="F33" s="13" t="s">
        <v>150</v>
      </c>
      <c r="G33" s="16" t="s">
        <v>132</v>
      </c>
      <c r="H33" s="13" t="s">
        <v>148</v>
      </c>
      <c r="I33" s="16" t="s">
        <v>132</v>
      </c>
      <c r="J33" s="7">
        <v>37</v>
      </c>
      <c r="K33" s="7">
        <v>13</v>
      </c>
      <c r="L33" s="7">
        <v>14</v>
      </c>
      <c r="M33" s="7">
        <v>4</v>
      </c>
      <c r="N33" s="7">
        <v>8</v>
      </c>
      <c r="O33" s="7">
        <v>9</v>
      </c>
      <c r="P33" s="7">
        <v>4</v>
      </c>
      <c r="Q33" s="8">
        <f t="shared" si="0"/>
        <v>89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12" t="s">
        <v>65</v>
      </c>
      <c r="B34" s="13" t="s">
        <v>121</v>
      </c>
      <c r="C34" s="12" t="s">
        <v>93</v>
      </c>
      <c r="D34" s="14">
        <v>12500000</v>
      </c>
      <c r="E34" s="14">
        <v>800000</v>
      </c>
      <c r="F34" s="13" t="s">
        <v>151</v>
      </c>
      <c r="G34" s="16" t="s">
        <v>132</v>
      </c>
      <c r="H34" s="13" t="s">
        <v>145</v>
      </c>
      <c r="I34" s="16" t="s">
        <v>132</v>
      </c>
      <c r="J34" s="7">
        <v>30</v>
      </c>
      <c r="K34" s="7">
        <v>12</v>
      </c>
      <c r="L34" s="7">
        <v>11</v>
      </c>
      <c r="M34" s="7">
        <v>3</v>
      </c>
      <c r="N34" s="7">
        <v>7</v>
      </c>
      <c r="O34" s="7">
        <v>7</v>
      </c>
      <c r="P34" s="7">
        <v>4</v>
      </c>
      <c r="Q34" s="8">
        <f t="shared" si="0"/>
        <v>74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ht="12" x14ac:dyDescent="0.2">
      <c r="A35" s="12" t="s">
        <v>66</v>
      </c>
      <c r="B35" s="13" t="s">
        <v>122</v>
      </c>
      <c r="C35" s="12" t="s">
        <v>94</v>
      </c>
      <c r="D35" s="14">
        <v>22500000</v>
      </c>
      <c r="E35" s="14">
        <v>4000000</v>
      </c>
      <c r="F35" s="13" t="s">
        <v>152</v>
      </c>
      <c r="G35" s="16" t="s">
        <v>132</v>
      </c>
      <c r="H35" s="13" t="s">
        <v>160</v>
      </c>
      <c r="I35" s="16" t="s">
        <v>132</v>
      </c>
      <c r="J35" s="7">
        <v>35</v>
      </c>
      <c r="K35" s="7">
        <v>13</v>
      </c>
      <c r="L35" s="7">
        <v>13</v>
      </c>
      <c r="M35" s="7">
        <v>5</v>
      </c>
      <c r="N35" s="7">
        <v>8</v>
      </c>
      <c r="O35" s="7">
        <v>8</v>
      </c>
      <c r="P35" s="7">
        <v>4</v>
      </c>
      <c r="Q35" s="8">
        <f t="shared" si="0"/>
        <v>86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12" t="s">
        <v>67</v>
      </c>
      <c r="B36" s="13" t="s">
        <v>123</v>
      </c>
      <c r="C36" s="12" t="s">
        <v>95</v>
      </c>
      <c r="D36" s="14">
        <v>10648200</v>
      </c>
      <c r="E36" s="14">
        <v>1200000</v>
      </c>
      <c r="F36" s="13" t="s">
        <v>153</v>
      </c>
      <c r="G36" s="16" t="s">
        <v>132</v>
      </c>
      <c r="H36" s="13" t="s">
        <v>156</v>
      </c>
      <c r="I36" s="16" t="s">
        <v>132</v>
      </c>
      <c r="J36" s="7">
        <v>28</v>
      </c>
      <c r="K36" s="7">
        <v>12</v>
      </c>
      <c r="L36" s="7">
        <v>11</v>
      </c>
      <c r="M36" s="7">
        <v>5</v>
      </c>
      <c r="N36" s="7">
        <v>7</v>
      </c>
      <c r="O36" s="7">
        <v>7</v>
      </c>
      <c r="P36" s="7">
        <v>4</v>
      </c>
      <c r="Q36" s="8">
        <f t="shared" si="0"/>
        <v>74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11" t="s">
        <v>68</v>
      </c>
      <c r="B37" s="13" t="s">
        <v>124</v>
      </c>
      <c r="C37" s="11" t="s">
        <v>96</v>
      </c>
      <c r="D37" s="14">
        <v>60015000</v>
      </c>
      <c r="E37" s="14">
        <v>4000000</v>
      </c>
      <c r="F37" s="13" t="s">
        <v>154</v>
      </c>
      <c r="G37" s="15" t="s">
        <v>132</v>
      </c>
      <c r="H37" s="13" t="s">
        <v>158</v>
      </c>
      <c r="I37" s="15" t="s">
        <v>132</v>
      </c>
      <c r="J37" s="7">
        <v>34</v>
      </c>
      <c r="K37" s="7">
        <v>13</v>
      </c>
      <c r="L37" s="7">
        <v>14</v>
      </c>
      <c r="M37" s="7">
        <v>5</v>
      </c>
      <c r="N37" s="7">
        <v>8</v>
      </c>
      <c r="O37" s="7">
        <v>8</v>
      </c>
      <c r="P37" s="7">
        <v>5</v>
      </c>
      <c r="Q37" s="8">
        <f t="shared" si="0"/>
        <v>87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12" t="s">
        <v>69</v>
      </c>
      <c r="B38" s="13" t="s">
        <v>125</v>
      </c>
      <c r="C38" s="12" t="s">
        <v>97</v>
      </c>
      <c r="D38" s="14">
        <v>32316829</v>
      </c>
      <c r="E38" s="14">
        <v>6900000</v>
      </c>
      <c r="F38" s="13" t="s">
        <v>135</v>
      </c>
      <c r="G38" s="16" t="s">
        <v>132</v>
      </c>
      <c r="H38" s="13" t="s">
        <v>144</v>
      </c>
      <c r="I38" s="16" t="s">
        <v>132</v>
      </c>
      <c r="J38" s="7">
        <v>37</v>
      </c>
      <c r="K38" s="7">
        <v>13</v>
      </c>
      <c r="L38" s="7">
        <v>14</v>
      </c>
      <c r="M38" s="7">
        <v>5</v>
      </c>
      <c r="N38" s="7">
        <v>7</v>
      </c>
      <c r="O38" s="7">
        <v>6</v>
      </c>
      <c r="P38" s="7">
        <v>4</v>
      </c>
      <c r="Q38" s="8">
        <f t="shared" si="0"/>
        <v>86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12" t="s">
        <v>70</v>
      </c>
      <c r="B39" s="13" t="s">
        <v>126</v>
      </c>
      <c r="C39" s="12" t="s">
        <v>98</v>
      </c>
      <c r="D39" s="14">
        <v>2870000</v>
      </c>
      <c r="E39" s="14">
        <v>600000</v>
      </c>
      <c r="F39" s="13" t="s">
        <v>155</v>
      </c>
      <c r="G39" s="16" t="s">
        <v>132</v>
      </c>
      <c r="H39" s="13" t="s">
        <v>154</v>
      </c>
      <c r="I39" s="16" t="s">
        <v>132</v>
      </c>
      <c r="J39" s="7">
        <v>33</v>
      </c>
      <c r="K39" s="7">
        <v>13</v>
      </c>
      <c r="L39" s="7">
        <v>13</v>
      </c>
      <c r="M39" s="7">
        <v>5</v>
      </c>
      <c r="N39" s="7">
        <v>8</v>
      </c>
      <c r="O39" s="7">
        <v>7</v>
      </c>
      <c r="P39" s="7">
        <v>5</v>
      </c>
      <c r="Q39" s="8">
        <f t="shared" si="0"/>
        <v>84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12" t="s">
        <v>71</v>
      </c>
      <c r="B40" s="13" t="s">
        <v>127</v>
      </c>
      <c r="C40" s="12" t="s">
        <v>99</v>
      </c>
      <c r="D40" s="14">
        <v>1438000</v>
      </c>
      <c r="E40" s="14">
        <v>300000</v>
      </c>
      <c r="F40" s="13" t="s">
        <v>156</v>
      </c>
      <c r="G40" s="16" t="s">
        <v>132</v>
      </c>
      <c r="H40" s="13" t="s">
        <v>143</v>
      </c>
      <c r="I40" s="16" t="s">
        <v>161</v>
      </c>
      <c r="J40" s="7">
        <v>30</v>
      </c>
      <c r="K40" s="7">
        <v>11</v>
      </c>
      <c r="L40" s="7">
        <v>12</v>
      </c>
      <c r="M40" s="7">
        <v>3</v>
      </c>
      <c r="N40" s="7">
        <v>8</v>
      </c>
      <c r="O40" s="7">
        <v>7</v>
      </c>
      <c r="P40" s="7">
        <v>4</v>
      </c>
      <c r="Q40" s="8">
        <f t="shared" si="0"/>
        <v>75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12" t="s">
        <v>72</v>
      </c>
      <c r="B41" s="13" t="s">
        <v>128</v>
      </c>
      <c r="C41" s="12" t="s">
        <v>100</v>
      </c>
      <c r="D41" s="14">
        <v>2400000</v>
      </c>
      <c r="E41" s="14">
        <v>600000</v>
      </c>
      <c r="F41" s="13" t="s">
        <v>137</v>
      </c>
      <c r="G41" s="16" t="s">
        <v>132</v>
      </c>
      <c r="H41" s="13" t="s">
        <v>147</v>
      </c>
      <c r="I41" s="16" t="s">
        <v>132</v>
      </c>
      <c r="J41" s="7">
        <v>33</v>
      </c>
      <c r="K41" s="7">
        <v>12</v>
      </c>
      <c r="L41" s="7">
        <v>12</v>
      </c>
      <c r="M41" s="7">
        <v>5</v>
      </c>
      <c r="N41" s="7">
        <v>8</v>
      </c>
      <c r="O41" s="7">
        <v>8</v>
      </c>
      <c r="P41" s="7">
        <v>4</v>
      </c>
      <c r="Q41" s="8">
        <f t="shared" si="0"/>
        <v>82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12" t="s">
        <v>73</v>
      </c>
      <c r="B42" s="13" t="s">
        <v>129</v>
      </c>
      <c r="C42" s="12" t="s">
        <v>101</v>
      </c>
      <c r="D42" s="14">
        <v>3466050</v>
      </c>
      <c r="E42" s="14">
        <v>1500000</v>
      </c>
      <c r="F42" s="13" t="s">
        <v>157</v>
      </c>
      <c r="G42" s="16" t="s">
        <v>132</v>
      </c>
      <c r="H42" s="13" t="s">
        <v>140</v>
      </c>
      <c r="I42" s="16" t="s">
        <v>132</v>
      </c>
      <c r="J42" s="7">
        <v>36</v>
      </c>
      <c r="K42" s="7">
        <v>13</v>
      </c>
      <c r="L42" s="7">
        <v>14</v>
      </c>
      <c r="M42" s="7">
        <v>5</v>
      </c>
      <c r="N42" s="7">
        <v>7</v>
      </c>
      <c r="O42" s="7">
        <v>7</v>
      </c>
      <c r="P42" s="7">
        <v>5</v>
      </c>
      <c r="Q42" s="8">
        <f t="shared" si="0"/>
        <v>87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ht="12" x14ac:dyDescent="0.2">
      <c r="A43" s="12" t="s">
        <v>74</v>
      </c>
      <c r="B43" s="13" t="s">
        <v>130</v>
      </c>
      <c r="C43" s="12" t="s">
        <v>102</v>
      </c>
      <c r="D43" s="14">
        <v>4758215</v>
      </c>
      <c r="E43" s="14">
        <v>750000</v>
      </c>
      <c r="F43" s="13" t="s">
        <v>158</v>
      </c>
      <c r="G43" s="16" t="s">
        <v>133</v>
      </c>
      <c r="H43" s="13" t="s">
        <v>137</v>
      </c>
      <c r="I43" s="16" t="s">
        <v>133</v>
      </c>
      <c r="J43" s="7">
        <v>15</v>
      </c>
      <c r="K43" s="7">
        <v>11</v>
      </c>
      <c r="L43" s="7">
        <v>7</v>
      </c>
      <c r="M43" s="7">
        <v>3</v>
      </c>
      <c r="N43" s="7">
        <v>7</v>
      </c>
      <c r="O43" s="7">
        <v>5</v>
      </c>
      <c r="P43" s="7">
        <v>3</v>
      </c>
      <c r="Q43" s="8">
        <f t="shared" si="0"/>
        <v>51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11" t="s">
        <v>75</v>
      </c>
      <c r="B44" s="13" t="s">
        <v>131</v>
      </c>
      <c r="C44" s="11" t="s">
        <v>103</v>
      </c>
      <c r="D44" s="14">
        <v>1500000</v>
      </c>
      <c r="E44" s="14">
        <v>600000</v>
      </c>
      <c r="F44" s="13" t="s">
        <v>159</v>
      </c>
      <c r="G44" s="15" t="s">
        <v>161</v>
      </c>
      <c r="H44" s="13" t="s">
        <v>142</v>
      </c>
      <c r="I44" s="15" t="s">
        <v>132</v>
      </c>
      <c r="J44" s="7">
        <v>13</v>
      </c>
      <c r="K44" s="7">
        <v>9</v>
      </c>
      <c r="L44" s="7">
        <v>6</v>
      </c>
      <c r="M44" s="7">
        <v>4</v>
      </c>
      <c r="N44" s="7">
        <v>5</v>
      </c>
      <c r="O44" s="7">
        <v>6</v>
      </c>
      <c r="P44" s="7">
        <v>2</v>
      </c>
      <c r="Q44" s="8">
        <f t="shared" si="0"/>
        <v>45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ht="12" x14ac:dyDescent="0.3">
      <c r="D45" s="9">
        <f>SUM(D17:D44)</f>
        <v>266207184</v>
      </c>
      <c r="E45" s="9">
        <f>SUM(E17:E44)</f>
        <v>43470000</v>
      </c>
      <c r="F45" s="9"/>
    </row>
    <row r="46" spans="1:83" ht="12" x14ac:dyDescent="0.3">
      <c r="E46" s="9"/>
      <c r="F46" s="9"/>
      <c r="G46" s="9"/>
      <c r="H46" s="9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4" xr:uid="{4A4DE170-5E24-4216-BB74-381DDE3CA222}">
      <formula1>40</formula1>
    </dataValidation>
    <dataValidation type="whole" operator="lessThanOrEqual" allowBlank="1" showInputMessage="1" showErrorMessage="1" error="Max. 15 bodů" sqref="K17:L44" xr:uid="{2E87ED08-9B11-4393-9F93-8B7F15BC8938}">
      <formula1>15</formula1>
    </dataValidation>
    <dataValidation type="whole" operator="lessThanOrEqual" allowBlank="1" showInputMessage="1" showErrorMessage="1" error="Max. 5 bodů" sqref="M17:M44 P17:P44" xr:uid="{A445AF75-8E14-41A3-9836-A86C6F63639C}">
      <formula1>5</formula1>
    </dataValidation>
    <dataValidation type="whole" operator="lessThanOrEqual" allowBlank="1" showInputMessage="1" showErrorMessage="1" error="Max. 10 bodů" sqref="N17:O44" xr:uid="{B2B67B42-31BB-4945-9CF0-C1137288BC9A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5D9F-FDD6-4EFF-B887-1B045F1AD909}">
  <dimension ref="A1:CE46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41</v>
      </c>
    </row>
    <row r="2" spans="1:17" ht="12.6" x14ac:dyDescent="0.3">
      <c r="A2" s="4" t="s">
        <v>43</v>
      </c>
      <c r="D2" s="4" t="s">
        <v>22</v>
      </c>
    </row>
    <row r="3" spans="1:17" ht="12.6" x14ac:dyDescent="0.3">
      <c r="A3" s="4" t="s">
        <v>44</v>
      </c>
      <c r="D3" s="2" t="s">
        <v>32</v>
      </c>
    </row>
    <row r="4" spans="1:17" ht="12.6" x14ac:dyDescent="0.3">
      <c r="A4" s="4" t="s">
        <v>45</v>
      </c>
      <c r="D4" s="2" t="s">
        <v>31</v>
      </c>
    </row>
    <row r="5" spans="1:17" ht="12.6" x14ac:dyDescent="0.3">
      <c r="A5" s="4" t="s">
        <v>42</v>
      </c>
      <c r="D5" s="2" t="s">
        <v>33</v>
      </c>
    </row>
    <row r="6" spans="1:17" ht="12.6" x14ac:dyDescent="0.3">
      <c r="A6" s="4" t="s">
        <v>46</v>
      </c>
    </row>
    <row r="7" spans="1:17" ht="12.6" x14ac:dyDescent="0.3">
      <c r="A7" s="4" t="s">
        <v>21</v>
      </c>
      <c r="D7" s="4" t="s">
        <v>23</v>
      </c>
    </row>
    <row r="8" spans="1:17" ht="12.6" x14ac:dyDescent="0.3">
      <c r="A8" s="10" t="s">
        <v>47</v>
      </c>
      <c r="D8" s="2" t="s">
        <v>34</v>
      </c>
    </row>
    <row r="9" spans="1:17" ht="12" x14ac:dyDescent="0.3">
      <c r="D9" s="2" t="s">
        <v>35</v>
      </c>
    </row>
    <row r="10" spans="1:17" ht="12" x14ac:dyDescent="0.3">
      <c r="D10" s="2" t="s">
        <v>36</v>
      </c>
    </row>
    <row r="11" spans="1:17" ht="12" x14ac:dyDescent="0.3">
      <c r="D11" s="2" t="s">
        <v>37</v>
      </c>
    </row>
    <row r="12" spans="1:17" ht="12" x14ac:dyDescent="0.3">
      <c r="D12" s="2" t="s">
        <v>38</v>
      </c>
    </row>
    <row r="13" spans="1:17" ht="12.6" x14ac:dyDescent="0.3">
      <c r="A13" s="4"/>
    </row>
    <row r="14" spans="1:17" ht="26.4" customHeight="1" x14ac:dyDescent="0.3">
      <c r="A14" s="18" t="s">
        <v>0</v>
      </c>
      <c r="B14" s="18" t="s">
        <v>1</v>
      </c>
      <c r="C14" s="18" t="s">
        <v>16</v>
      </c>
      <c r="D14" s="18" t="s">
        <v>13</v>
      </c>
      <c r="E14" s="21" t="s">
        <v>2</v>
      </c>
      <c r="F14" s="18" t="s">
        <v>29</v>
      </c>
      <c r="G14" s="18"/>
      <c r="H14" s="18" t="s">
        <v>30</v>
      </c>
      <c r="I14" s="18"/>
      <c r="J14" s="18" t="s">
        <v>39</v>
      </c>
      <c r="K14" s="18" t="s">
        <v>14</v>
      </c>
      <c r="L14" s="18" t="s">
        <v>15</v>
      </c>
      <c r="M14" s="18" t="s">
        <v>27</v>
      </c>
      <c r="N14" s="18" t="s">
        <v>28</v>
      </c>
      <c r="O14" s="18" t="s">
        <v>40</v>
      </c>
      <c r="P14" s="18" t="s">
        <v>3</v>
      </c>
      <c r="Q14" s="18" t="s">
        <v>4</v>
      </c>
    </row>
    <row r="15" spans="1:17" ht="59.4" customHeight="1" x14ac:dyDescent="0.3">
      <c r="A15" s="20"/>
      <c r="B15" s="20"/>
      <c r="C15" s="20"/>
      <c r="D15" s="20"/>
      <c r="E15" s="22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28.95" customHeight="1" x14ac:dyDescent="0.3">
      <c r="A16" s="19"/>
      <c r="B16" s="19"/>
      <c r="C16" s="19"/>
      <c r="D16" s="19"/>
      <c r="E16" s="23"/>
      <c r="F16" s="5" t="s">
        <v>24</v>
      </c>
      <c r="G16" s="17" t="s">
        <v>25</v>
      </c>
      <c r="H16" s="17" t="s">
        <v>24</v>
      </c>
      <c r="I16" s="17" t="s">
        <v>25</v>
      </c>
      <c r="J16" s="17" t="s">
        <v>26</v>
      </c>
      <c r="K16" s="17" t="s">
        <v>18</v>
      </c>
      <c r="L16" s="17" t="s">
        <v>18</v>
      </c>
      <c r="M16" s="17" t="s">
        <v>19</v>
      </c>
      <c r="N16" s="17" t="s">
        <v>20</v>
      </c>
      <c r="O16" s="17" t="s">
        <v>20</v>
      </c>
      <c r="P16" s="17" t="s">
        <v>19</v>
      </c>
      <c r="Q16" s="17"/>
    </row>
    <row r="17" spans="1:83" s="6" customFormat="1" ht="12.75" customHeight="1" x14ac:dyDescent="0.2">
      <c r="A17" s="11" t="s">
        <v>48</v>
      </c>
      <c r="B17" s="13" t="s">
        <v>104</v>
      </c>
      <c r="C17" s="11" t="s">
        <v>76</v>
      </c>
      <c r="D17" s="14">
        <v>505500</v>
      </c>
      <c r="E17" s="14">
        <v>150000</v>
      </c>
      <c r="F17" s="13" t="s">
        <v>134</v>
      </c>
      <c r="G17" s="15" t="s">
        <v>132</v>
      </c>
      <c r="H17" s="13" t="s">
        <v>143</v>
      </c>
      <c r="I17" s="15" t="s">
        <v>161</v>
      </c>
      <c r="J17" s="7">
        <v>30</v>
      </c>
      <c r="K17" s="7">
        <v>12</v>
      </c>
      <c r="L17" s="7">
        <v>10</v>
      </c>
      <c r="M17" s="7">
        <v>4</v>
      </c>
      <c r="N17" s="7">
        <v>7</v>
      </c>
      <c r="O17" s="7">
        <v>7</v>
      </c>
      <c r="P17" s="7">
        <v>3</v>
      </c>
      <c r="Q17" s="8">
        <f>SUM(J17:P17)</f>
        <v>73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12" t="s">
        <v>49</v>
      </c>
      <c r="B18" s="13" t="s">
        <v>105</v>
      </c>
      <c r="C18" s="12" t="s">
        <v>77</v>
      </c>
      <c r="D18" s="14">
        <v>1870100</v>
      </c>
      <c r="E18" s="14">
        <v>500000</v>
      </c>
      <c r="F18" s="13" t="s">
        <v>135</v>
      </c>
      <c r="G18" s="16" t="s">
        <v>133</v>
      </c>
      <c r="H18" s="13" t="s">
        <v>147</v>
      </c>
      <c r="I18" s="16" t="s">
        <v>133</v>
      </c>
      <c r="J18" s="7">
        <v>28</v>
      </c>
      <c r="K18" s="7">
        <v>11</v>
      </c>
      <c r="L18" s="7">
        <v>9</v>
      </c>
      <c r="M18" s="7">
        <v>3</v>
      </c>
      <c r="N18" s="7">
        <v>5</v>
      </c>
      <c r="O18" s="7">
        <v>6</v>
      </c>
      <c r="P18" s="7">
        <v>4</v>
      </c>
      <c r="Q18" s="8">
        <f t="shared" ref="Q18:Q44" si="0">SUM(J18:P18)</f>
        <v>66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11" t="s">
        <v>50</v>
      </c>
      <c r="B19" s="13" t="s">
        <v>106</v>
      </c>
      <c r="C19" s="11" t="s">
        <v>78</v>
      </c>
      <c r="D19" s="14">
        <v>6977988</v>
      </c>
      <c r="E19" s="14">
        <v>800000</v>
      </c>
      <c r="F19" s="13" t="s">
        <v>136</v>
      </c>
      <c r="G19" s="15" t="s">
        <v>133</v>
      </c>
      <c r="H19" s="13" t="s">
        <v>141</v>
      </c>
      <c r="I19" s="15" t="s">
        <v>132</v>
      </c>
      <c r="J19" s="7">
        <v>25</v>
      </c>
      <c r="K19" s="7">
        <v>11</v>
      </c>
      <c r="L19" s="7">
        <v>9</v>
      </c>
      <c r="M19" s="7">
        <v>5</v>
      </c>
      <c r="N19" s="7">
        <v>7</v>
      </c>
      <c r="O19" s="7">
        <v>7</v>
      </c>
      <c r="P19" s="7">
        <v>4</v>
      </c>
      <c r="Q19" s="8">
        <f t="shared" si="0"/>
        <v>68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11" t="s">
        <v>51</v>
      </c>
      <c r="B20" s="13" t="s">
        <v>107</v>
      </c>
      <c r="C20" s="11" t="s">
        <v>79</v>
      </c>
      <c r="D20" s="14">
        <v>3330000</v>
      </c>
      <c r="E20" s="14">
        <v>1300000</v>
      </c>
      <c r="F20" s="13" t="s">
        <v>137</v>
      </c>
      <c r="G20" s="15" t="s">
        <v>132</v>
      </c>
      <c r="H20" s="13" t="s">
        <v>157</v>
      </c>
      <c r="I20" s="15" t="s">
        <v>132</v>
      </c>
      <c r="J20" s="7">
        <v>27</v>
      </c>
      <c r="K20" s="7">
        <v>12</v>
      </c>
      <c r="L20" s="7">
        <v>12</v>
      </c>
      <c r="M20" s="7">
        <v>4</v>
      </c>
      <c r="N20" s="7">
        <v>6</v>
      </c>
      <c r="O20" s="7">
        <v>8</v>
      </c>
      <c r="P20" s="7">
        <v>5</v>
      </c>
      <c r="Q20" s="8">
        <f t="shared" si="0"/>
        <v>74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1" t="s">
        <v>52</v>
      </c>
      <c r="B21" s="13" t="s">
        <v>108</v>
      </c>
      <c r="C21" s="11" t="s">
        <v>80</v>
      </c>
      <c r="D21" s="14">
        <v>2260000</v>
      </c>
      <c r="E21" s="14">
        <v>750000</v>
      </c>
      <c r="F21" s="13" t="s">
        <v>138</v>
      </c>
      <c r="G21" s="15" t="s">
        <v>132</v>
      </c>
      <c r="H21" s="13" t="s">
        <v>150</v>
      </c>
      <c r="I21" s="15" t="s">
        <v>132</v>
      </c>
      <c r="J21" s="7">
        <v>28</v>
      </c>
      <c r="K21" s="7">
        <v>12</v>
      </c>
      <c r="L21" s="7">
        <v>12</v>
      </c>
      <c r="M21" s="7">
        <v>3</v>
      </c>
      <c r="N21" s="7">
        <v>7</v>
      </c>
      <c r="O21" s="7">
        <v>7</v>
      </c>
      <c r="P21" s="7">
        <v>4</v>
      </c>
      <c r="Q21" s="8">
        <f t="shared" si="0"/>
        <v>73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" x14ac:dyDescent="0.2">
      <c r="A22" s="12" t="s">
        <v>53</v>
      </c>
      <c r="B22" s="13" t="s">
        <v>109</v>
      </c>
      <c r="C22" s="12" t="s">
        <v>81</v>
      </c>
      <c r="D22" s="14">
        <v>3636900</v>
      </c>
      <c r="E22" s="14">
        <v>400000</v>
      </c>
      <c r="F22" s="13" t="s">
        <v>139</v>
      </c>
      <c r="G22" s="16" t="s">
        <v>132</v>
      </c>
      <c r="H22" s="13" t="s">
        <v>151</v>
      </c>
      <c r="I22" s="16" t="s">
        <v>132</v>
      </c>
      <c r="J22" s="7">
        <v>27</v>
      </c>
      <c r="K22" s="7">
        <v>12</v>
      </c>
      <c r="L22" s="7">
        <v>11</v>
      </c>
      <c r="M22" s="7">
        <v>5</v>
      </c>
      <c r="N22" s="7">
        <v>7</v>
      </c>
      <c r="O22" s="7">
        <v>8</v>
      </c>
      <c r="P22" s="7">
        <v>4</v>
      </c>
      <c r="Q22" s="8">
        <f t="shared" si="0"/>
        <v>74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12" t="s">
        <v>54</v>
      </c>
      <c r="B23" s="13" t="s">
        <v>110</v>
      </c>
      <c r="C23" s="12" t="s">
        <v>82</v>
      </c>
      <c r="D23" s="14">
        <v>910000</v>
      </c>
      <c r="E23" s="14">
        <v>200000</v>
      </c>
      <c r="F23" s="13" t="s">
        <v>140</v>
      </c>
      <c r="G23" s="16" t="s">
        <v>132</v>
      </c>
      <c r="H23" s="13" t="s">
        <v>149</v>
      </c>
      <c r="I23" s="16" t="s">
        <v>132</v>
      </c>
      <c r="J23" s="7">
        <v>25</v>
      </c>
      <c r="K23" s="7">
        <v>10</v>
      </c>
      <c r="L23" s="7">
        <v>9</v>
      </c>
      <c r="M23" s="7">
        <v>4</v>
      </c>
      <c r="N23" s="7">
        <v>6</v>
      </c>
      <c r="O23" s="7">
        <v>6</v>
      </c>
      <c r="P23" s="7">
        <v>3</v>
      </c>
      <c r="Q23" s="8">
        <f t="shared" si="0"/>
        <v>63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11" t="s">
        <v>55</v>
      </c>
      <c r="B24" s="13" t="s">
        <v>111</v>
      </c>
      <c r="C24" s="11" t="s">
        <v>83</v>
      </c>
      <c r="D24" s="14">
        <v>8396888</v>
      </c>
      <c r="E24" s="14">
        <v>1860000</v>
      </c>
      <c r="F24" s="13" t="s">
        <v>141</v>
      </c>
      <c r="G24" s="15" t="s">
        <v>132</v>
      </c>
      <c r="H24" s="13" t="s">
        <v>151</v>
      </c>
      <c r="I24" s="15" t="s">
        <v>132</v>
      </c>
      <c r="J24" s="7">
        <v>30</v>
      </c>
      <c r="K24" s="7">
        <v>13</v>
      </c>
      <c r="L24" s="7">
        <v>12</v>
      </c>
      <c r="M24" s="7">
        <v>5</v>
      </c>
      <c r="N24" s="7">
        <v>8</v>
      </c>
      <c r="O24" s="7">
        <v>8</v>
      </c>
      <c r="P24" s="7">
        <v>5</v>
      </c>
      <c r="Q24" s="8">
        <f t="shared" si="0"/>
        <v>81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12" t="s">
        <v>56</v>
      </c>
      <c r="B25" s="13" t="s">
        <v>112</v>
      </c>
      <c r="C25" s="12" t="s">
        <v>84</v>
      </c>
      <c r="D25" s="14">
        <v>17464200</v>
      </c>
      <c r="E25" s="14">
        <v>2800000</v>
      </c>
      <c r="F25" s="13" t="s">
        <v>142</v>
      </c>
      <c r="G25" s="16" t="s">
        <v>132</v>
      </c>
      <c r="H25" s="13" t="s">
        <v>159</v>
      </c>
      <c r="I25" s="16" t="s">
        <v>161</v>
      </c>
      <c r="J25" s="7">
        <v>30</v>
      </c>
      <c r="K25" s="7">
        <v>12</v>
      </c>
      <c r="L25" s="7">
        <v>12</v>
      </c>
      <c r="M25" s="7">
        <v>5</v>
      </c>
      <c r="N25" s="7">
        <v>8</v>
      </c>
      <c r="O25" s="7">
        <v>7</v>
      </c>
      <c r="P25" s="7">
        <v>5</v>
      </c>
      <c r="Q25" s="8">
        <f t="shared" si="0"/>
        <v>79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12" t="s">
        <v>57</v>
      </c>
      <c r="B26" s="13" t="s">
        <v>113</v>
      </c>
      <c r="C26" s="12" t="s">
        <v>85</v>
      </c>
      <c r="D26" s="14">
        <v>1216800</v>
      </c>
      <c r="E26" s="14">
        <v>550000</v>
      </c>
      <c r="F26" s="13" t="s">
        <v>143</v>
      </c>
      <c r="G26" s="16" t="s">
        <v>161</v>
      </c>
      <c r="H26" s="13" t="s">
        <v>146</v>
      </c>
      <c r="I26" s="16" t="s">
        <v>132</v>
      </c>
      <c r="J26" s="7">
        <v>26</v>
      </c>
      <c r="K26" s="7">
        <v>12</v>
      </c>
      <c r="L26" s="7">
        <v>11</v>
      </c>
      <c r="M26" s="7">
        <v>5</v>
      </c>
      <c r="N26" s="7">
        <v>6</v>
      </c>
      <c r="O26" s="7">
        <v>7</v>
      </c>
      <c r="P26" s="7">
        <v>4</v>
      </c>
      <c r="Q26" s="8">
        <f t="shared" si="0"/>
        <v>71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12" t="s">
        <v>58</v>
      </c>
      <c r="B27" s="13" t="s">
        <v>114</v>
      </c>
      <c r="C27" s="12" t="s">
        <v>86</v>
      </c>
      <c r="D27" s="14">
        <v>2450000</v>
      </c>
      <c r="E27" s="14">
        <v>500000</v>
      </c>
      <c r="F27" s="13" t="s">
        <v>144</v>
      </c>
      <c r="G27" s="16" t="s">
        <v>132</v>
      </c>
      <c r="H27" s="13" t="s">
        <v>139</v>
      </c>
      <c r="I27" s="16" t="s">
        <v>132</v>
      </c>
      <c r="J27" s="7">
        <v>27</v>
      </c>
      <c r="K27" s="7">
        <v>12</v>
      </c>
      <c r="L27" s="7">
        <v>11</v>
      </c>
      <c r="M27" s="7">
        <v>4</v>
      </c>
      <c r="N27" s="7">
        <v>7</v>
      </c>
      <c r="O27" s="7">
        <v>7</v>
      </c>
      <c r="P27" s="7">
        <v>4</v>
      </c>
      <c r="Q27" s="8">
        <f t="shared" si="0"/>
        <v>72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12" t="s">
        <v>59</v>
      </c>
      <c r="B28" s="13" t="s">
        <v>115</v>
      </c>
      <c r="C28" s="12" t="s">
        <v>87</v>
      </c>
      <c r="D28" s="14">
        <v>699556</v>
      </c>
      <c r="E28" s="14">
        <v>260000</v>
      </c>
      <c r="F28" s="13" t="s">
        <v>145</v>
      </c>
      <c r="G28" s="16" t="s">
        <v>132</v>
      </c>
      <c r="H28" s="13" t="s">
        <v>135</v>
      </c>
      <c r="I28" s="16" t="s">
        <v>132</v>
      </c>
      <c r="J28" s="7">
        <v>26</v>
      </c>
      <c r="K28" s="7">
        <v>12</v>
      </c>
      <c r="L28" s="7">
        <v>10</v>
      </c>
      <c r="M28" s="7">
        <v>5</v>
      </c>
      <c r="N28" s="7">
        <v>6</v>
      </c>
      <c r="O28" s="7">
        <v>7</v>
      </c>
      <c r="P28" s="7">
        <v>4</v>
      </c>
      <c r="Q28" s="8">
        <f t="shared" si="0"/>
        <v>70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12" t="s">
        <v>60</v>
      </c>
      <c r="B29" s="13" t="s">
        <v>116</v>
      </c>
      <c r="C29" s="12" t="s">
        <v>88</v>
      </c>
      <c r="D29" s="14">
        <v>39333958</v>
      </c>
      <c r="E29" s="14">
        <v>5000000</v>
      </c>
      <c r="F29" s="13" t="s">
        <v>146</v>
      </c>
      <c r="G29" s="16" t="s">
        <v>132</v>
      </c>
      <c r="H29" s="13" t="s">
        <v>160</v>
      </c>
      <c r="I29" s="16" t="s">
        <v>132</v>
      </c>
      <c r="J29" s="7">
        <v>30</v>
      </c>
      <c r="K29" s="7">
        <v>12</v>
      </c>
      <c r="L29" s="7">
        <v>13</v>
      </c>
      <c r="M29" s="7">
        <v>5</v>
      </c>
      <c r="N29" s="7">
        <v>8</v>
      </c>
      <c r="O29" s="7">
        <v>8</v>
      </c>
      <c r="P29" s="7">
        <v>5</v>
      </c>
      <c r="Q29" s="8">
        <f t="shared" si="0"/>
        <v>81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ht="12" x14ac:dyDescent="0.2">
      <c r="A30" s="12" t="s">
        <v>61</v>
      </c>
      <c r="B30" s="13" t="s">
        <v>117</v>
      </c>
      <c r="C30" s="12" t="s">
        <v>89</v>
      </c>
      <c r="D30" s="14">
        <v>15920000</v>
      </c>
      <c r="E30" s="14">
        <v>3600000</v>
      </c>
      <c r="F30" s="13" t="s">
        <v>147</v>
      </c>
      <c r="G30" s="16" t="s">
        <v>132</v>
      </c>
      <c r="H30" s="13" t="s">
        <v>155</v>
      </c>
      <c r="I30" s="16" t="s">
        <v>132</v>
      </c>
      <c r="J30" s="7">
        <v>30</v>
      </c>
      <c r="K30" s="7">
        <v>13</v>
      </c>
      <c r="L30" s="7">
        <v>13</v>
      </c>
      <c r="M30" s="7">
        <v>5</v>
      </c>
      <c r="N30" s="7">
        <v>8</v>
      </c>
      <c r="O30" s="7">
        <v>9</v>
      </c>
      <c r="P30" s="7">
        <v>4</v>
      </c>
      <c r="Q30" s="8">
        <f t="shared" si="0"/>
        <v>82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12" t="s">
        <v>62</v>
      </c>
      <c r="B31" s="13" t="s">
        <v>118</v>
      </c>
      <c r="C31" s="12" t="s">
        <v>90</v>
      </c>
      <c r="D31" s="14">
        <v>1795000</v>
      </c>
      <c r="E31" s="14">
        <v>650000</v>
      </c>
      <c r="F31" s="13" t="s">
        <v>148</v>
      </c>
      <c r="G31" s="16" t="s">
        <v>132</v>
      </c>
      <c r="H31" s="13" t="s">
        <v>153</v>
      </c>
      <c r="I31" s="16" t="s">
        <v>132</v>
      </c>
      <c r="J31" s="7">
        <v>28</v>
      </c>
      <c r="K31" s="7">
        <v>11</v>
      </c>
      <c r="L31" s="7">
        <v>10</v>
      </c>
      <c r="M31" s="7">
        <v>4</v>
      </c>
      <c r="N31" s="7">
        <v>7</v>
      </c>
      <c r="O31" s="7">
        <v>7</v>
      </c>
      <c r="P31" s="7">
        <v>3</v>
      </c>
      <c r="Q31" s="8">
        <f t="shared" si="0"/>
        <v>70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12" t="s">
        <v>63</v>
      </c>
      <c r="B32" s="13" t="s">
        <v>119</v>
      </c>
      <c r="C32" s="12" t="s">
        <v>91</v>
      </c>
      <c r="D32" s="14">
        <v>2330000</v>
      </c>
      <c r="E32" s="14">
        <v>1600000</v>
      </c>
      <c r="F32" s="13" t="s">
        <v>149</v>
      </c>
      <c r="G32" s="16" t="s">
        <v>132</v>
      </c>
      <c r="H32" s="13" t="s">
        <v>138</v>
      </c>
      <c r="I32" s="16" t="s">
        <v>132</v>
      </c>
      <c r="J32" s="7">
        <v>27</v>
      </c>
      <c r="K32" s="7">
        <v>11</v>
      </c>
      <c r="L32" s="7">
        <v>11</v>
      </c>
      <c r="M32" s="7">
        <v>4</v>
      </c>
      <c r="N32" s="7">
        <v>7</v>
      </c>
      <c r="O32" s="7">
        <v>7</v>
      </c>
      <c r="P32" s="7">
        <v>3</v>
      </c>
      <c r="Q32" s="8">
        <f t="shared" si="0"/>
        <v>70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12" t="s">
        <v>64</v>
      </c>
      <c r="B33" s="13" t="s">
        <v>120</v>
      </c>
      <c r="C33" s="12" t="s">
        <v>92</v>
      </c>
      <c r="D33" s="14">
        <v>2698000</v>
      </c>
      <c r="E33" s="14">
        <v>1300000</v>
      </c>
      <c r="F33" s="13" t="s">
        <v>150</v>
      </c>
      <c r="G33" s="16" t="s">
        <v>132</v>
      </c>
      <c r="H33" s="13" t="s">
        <v>148</v>
      </c>
      <c r="I33" s="16" t="s">
        <v>132</v>
      </c>
      <c r="J33" s="7">
        <v>27</v>
      </c>
      <c r="K33" s="7">
        <v>10</v>
      </c>
      <c r="L33" s="7">
        <v>11</v>
      </c>
      <c r="M33" s="7">
        <v>4</v>
      </c>
      <c r="N33" s="7">
        <v>6</v>
      </c>
      <c r="O33" s="7">
        <v>8</v>
      </c>
      <c r="P33" s="7">
        <v>4</v>
      </c>
      <c r="Q33" s="8">
        <f t="shared" si="0"/>
        <v>70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12" t="s">
        <v>65</v>
      </c>
      <c r="B34" s="13" t="s">
        <v>121</v>
      </c>
      <c r="C34" s="12" t="s">
        <v>93</v>
      </c>
      <c r="D34" s="14">
        <v>12500000</v>
      </c>
      <c r="E34" s="14">
        <v>800000</v>
      </c>
      <c r="F34" s="13" t="s">
        <v>151</v>
      </c>
      <c r="G34" s="16" t="s">
        <v>132</v>
      </c>
      <c r="H34" s="13" t="s">
        <v>145</v>
      </c>
      <c r="I34" s="16" t="s">
        <v>132</v>
      </c>
      <c r="J34" s="7">
        <v>25</v>
      </c>
      <c r="K34" s="7">
        <v>12</v>
      </c>
      <c r="L34" s="7">
        <v>10</v>
      </c>
      <c r="M34" s="7">
        <v>5</v>
      </c>
      <c r="N34" s="7">
        <v>8</v>
      </c>
      <c r="O34" s="7">
        <v>7</v>
      </c>
      <c r="P34" s="7">
        <v>3</v>
      </c>
      <c r="Q34" s="8">
        <f t="shared" si="0"/>
        <v>70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ht="12" x14ac:dyDescent="0.2">
      <c r="A35" s="12" t="s">
        <v>66</v>
      </c>
      <c r="B35" s="13" t="s">
        <v>122</v>
      </c>
      <c r="C35" s="12" t="s">
        <v>94</v>
      </c>
      <c r="D35" s="14">
        <v>22500000</v>
      </c>
      <c r="E35" s="14">
        <v>4000000</v>
      </c>
      <c r="F35" s="13" t="s">
        <v>152</v>
      </c>
      <c r="G35" s="16" t="s">
        <v>132</v>
      </c>
      <c r="H35" s="13" t="s">
        <v>160</v>
      </c>
      <c r="I35" s="16" t="s">
        <v>132</v>
      </c>
      <c r="J35" s="7">
        <v>30</v>
      </c>
      <c r="K35" s="7">
        <v>13</v>
      </c>
      <c r="L35" s="7">
        <v>12</v>
      </c>
      <c r="M35" s="7">
        <v>5</v>
      </c>
      <c r="N35" s="7">
        <v>8</v>
      </c>
      <c r="O35" s="7">
        <v>9</v>
      </c>
      <c r="P35" s="7">
        <v>5</v>
      </c>
      <c r="Q35" s="8">
        <f t="shared" si="0"/>
        <v>82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12" t="s">
        <v>67</v>
      </c>
      <c r="B36" s="13" t="s">
        <v>123</v>
      </c>
      <c r="C36" s="12" t="s">
        <v>95</v>
      </c>
      <c r="D36" s="14">
        <v>10648200</v>
      </c>
      <c r="E36" s="14">
        <v>1200000</v>
      </c>
      <c r="F36" s="13" t="s">
        <v>153</v>
      </c>
      <c r="G36" s="16" t="s">
        <v>132</v>
      </c>
      <c r="H36" s="13" t="s">
        <v>156</v>
      </c>
      <c r="I36" s="16" t="s">
        <v>132</v>
      </c>
      <c r="J36" s="7">
        <v>28</v>
      </c>
      <c r="K36" s="7">
        <v>11</v>
      </c>
      <c r="L36" s="7">
        <v>11</v>
      </c>
      <c r="M36" s="7">
        <v>5</v>
      </c>
      <c r="N36" s="7">
        <v>7</v>
      </c>
      <c r="O36" s="7">
        <v>8</v>
      </c>
      <c r="P36" s="7">
        <v>4</v>
      </c>
      <c r="Q36" s="8">
        <f t="shared" si="0"/>
        <v>74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11" t="s">
        <v>68</v>
      </c>
      <c r="B37" s="13" t="s">
        <v>124</v>
      </c>
      <c r="C37" s="11" t="s">
        <v>96</v>
      </c>
      <c r="D37" s="14">
        <v>60015000</v>
      </c>
      <c r="E37" s="14">
        <v>4000000</v>
      </c>
      <c r="F37" s="13" t="s">
        <v>154</v>
      </c>
      <c r="G37" s="15" t="s">
        <v>132</v>
      </c>
      <c r="H37" s="13" t="s">
        <v>158</v>
      </c>
      <c r="I37" s="15" t="s">
        <v>132</v>
      </c>
      <c r="J37" s="7">
        <v>30</v>
      </c>
      <c r="K37" s="7">
        <v>12</v>
      </c>
      <c r="L37" s="7">
        <v>12</v>
      </c>
      <c r="M37" s="7">
        <v>5</v>
      </c>
      <c r="N37" s="7">
        <v>8</v>
      </c>
      <c r="O37" s="7">
        <v>9</v>
      </c>
      <c r="P37" s="7">
        <v>5</v>
      </c>
      <c r="Q37" s="8">
        <f t="shared" si="0"/>
        <v>81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12" t="s">
        <v>69</v>
      </c>
      <c r="B38" s="13" t="s">
        <v>125</v>
      </c>
      <c r="C38" s="12" t="s">
        <v>97</v>
      </c>
      <c r="D38" s="14">
        <v>32316829</v>
      </c>
      <c r="E38" s="14">
        <v>6900000</v>
      </c>
      <c r="F38" s="13" t="s">
        <v>135</v>
      </c>
      <c r="G38" s="16" t="s">
        <v>132</v>
      </c>
      <c r="H38" s="13" t="s">
        <v>144</v>
      </c>
      <c r="I38" s="16" t="s">
        <v>132</v>
      </c>
      <c r="J38" s="7">
        <v>30</v>
      </c>
      <c r="K38" s="7">
        <v>12</v>
      </c>
      <c r="L38" s="7">
        <v>13</v>
      </c>
      <c r="M38" s="7">
        <v>5</v>
      </c>
      <c r="N38" s="7">
        <v>8</v>
      </c>
      <c r="O38" s="7">
        <v>8</v>
      </c>
      <c r="P38" s="7">
        <v>4</v>
      </c>
      <c r="Q38" s="8">
        <f t="shared" si="0"/>
        <v>80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12" t="s">
        <v>70</v>
      </c>
      <c r="B39" s="13" t="s">
        <v>126</v>
      </c>
      <c r="C39" s="12" t="s">
        <v>98</v>
      </c>
      <c r="D39" s="14">
        <v>2870000</v>
      </c>
      <c r="E39" s="14">
        <v>600000</v>
      </c>
      <c r="F39" s="13" t="s">
        <v>155</v>
      </c>
      <c r="G39" s="16" t="s">
        <v>132</v>
      </c>
      <c r="H39" s="13" t="s">
        <v>154</v>
      </c>
      <c r="I39" s="16" t="s">
        <v>132</v>
      </c>
      <c r="J39" s="7">
        <v>31</v>
      </c>
      <c r="K39" s="7">
        <v>12</v>
      </c>
      <c r="L39" s="7">
        <v>12</v>
      </c>
      <c r="M39" s="7">
        <v>5</v>
      </c>
      <c r="N39" s="7">
        <v>8</v>
      </c>
      <c r="O39" s="7">
        <v>8</v>
      </c>
      <c r="P39" s="7">
        <v>5</v>
      </c>
      <c r="Q39" s="8">
        <f t="shared" si="0"/>
        <v>81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12" t="s">
        <v>71</v>
      </c>
      <c r="B40" s="13" t="s">
        <v>127</v>
      </c>
      <c r="C40" s="12" t="s">
        <v>99</v>
      </c>
      <c r="D40" s="14">
        <v>1438000</v>
      </c>
      <c r="E40" s="14">
        <v>300000</v>
      </c>
      <c r="F40" s="13" t="s">
        <v>156</v>
      </c>
      <c r="G40" s="16" t="s">
        <v>132</v>
      </c>
      <c r="H40" s="13" t="s">
        <v>143</v>
      </c>
      <c r="I40" s="16" t="s">
        <v>161</v>
      </c>
      <c r="J40" s="7">
        <v>27</v>
      </c>
      <c r="K40" s="7">
        <v>11</v>
      </c>
      <c r="L40" s="7">
        <v>11</v>
      </c>
      <c r="M40" s="7">
        <v>5</v>
      </c>
      <c r="N40" s="7">
        <v>7</v>
      </c>
      <c r="O40" s="7">
        <v>7</v>
      </c>
      <c r="P40" s="7">
        <v>4</v>
      </c>
      <c r="Q40" s="8">
        <f t="shared" si="0"/>
        <v>72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12" t="s">
        <v>72</v>
      </c>
      <c r="B41" s="13" t="s">
        <v>128</v>
      </c>
      <c r="C41" s="12" t="s">
        <v>100</v>
      </c>
      <c r="D41" s="14">
        <v>2400000</v>
      </c>
      <c r="E41" s="14">
        <v>600000</v>
      </c>
      <c r="F41" s="13" t="s">
        <v>137</v>
      </c>
      <c r="G41" s="16" t="s">
        <v>132</v>
      </c>
      <c r="H41" s="13" t="s">
        <v>147</v>
      </c>
      <c r="I41" s="16" t="s">
        <v>132</v>
      </c>
      <c r="J41" s="7">
        <v>29</v>
      </c>
      <c r="K41" s="7">
        <v>11</v>
      </c>
      <c r="L41" s="7">
        <v>12</v>
      </c>
      <c r="M41" s="7">
        <v>5</v>
      </c>
      <c r="N41" s="7">
        <v>7</v>
      </c>
      <c r="O41" s="7">
        <v>8</v>
      </c>
      <c r="P41" s="7">
        <v>4</v>
      </c>
      <c r="Q41" s="8">
        <f t="shared" si="0"/>
        <v>76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12" t="s">
        <v>73</v>
      </c>
      <c r="B42" s="13" t="s">
        <v>129</v>
      </c>
      <c r="C42" s="12" t="s">
        <v>101</v>
      </c>
      <c r="D42" s="14">
        <v>3466050</v>
      </c>
      <c r="E42" s="14">
        <v>1500000</v>
      </c>
      <c r="F42" s="13" t="s">
        <v>157</v>
      </c>
      <c r="G42" s="16" t="s">
        <v>132</v>
      </c>
      <c r="H42" s="13" t="s">
        <v>140</v>
      </c>
      <c r="I42" s="16" t="s">
        <v>132</v>
      </c>
      <c r="J42" s="7">
        <v>28</v>
      </c>
      <c r="K42" s="7">
        <v>12</v>
      </c>
      <c r="L42" s="7">
        <v>13</v>
      </c>
      <c r="M42" s="7">
        <v>5</v>
      </c>
      <c r="N42" s="7">
        <v>8</v>
      </c>
      <c r="O42" s="7">
        <v>9</v>
      </c>
      <c r="P42" s="7">
        <v>4</v>
      </c>
      <c r="Q42" s="8">
        <f t="shared" si="0"/>
        <v>79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ht="12" x14ac:dyDescent="0.2">
      <c r="A43" s="12" t="s">
        <v>74</v>
      </c>
      <c r="B43" s="13" t="s">
        <v>130</v>
      </c>
      <c r="C43" s="12" t="s">
        <v>102</v>
      </c>
      <c r="D43" s="14">
        <v>4758215</v>
      </c>
      <c r="E43" s="14">
        <v>750000</v>
      </c>
      <c r="F43" s="13" t="s">
        <v>158</v>
      </c>
      <c r="G43" s="16" t="s">
        <v>133</v>
      </c>
      <c r="H43" s="13" t="s">
        <v>137</v>
      </c>
      <c r="I43" s="16" t="s">
        <v>133</v>
      </c>
      <c r="J43" s="7">
        <v>25</v>
      </c>
      <c r="K43" s="7">
        <v>11</v>
      </c>
      <c r="L43" s="7">
        <v>9</v>
      </c>
      <c r="M43" s="7">
        <v>3</v>
      </c>
      <c r="N43" s="7">
        <v>5</v>
      </c>
      <c r="O43" s="7">
        <v>6</v>
      </c>
      <c r="P43" s="7">
        <v>4</v>
      </c>
      <c r="Q43" s="8">
        <f t="shared" si="0"/>
        <v>63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11" t="s">
        <v>75</v>
      </c>
      <c r="B44" s="13" t="s">
        <v>131</v>
      </c>
      <c r="C44" s="11" t="s">
        <v>103</v>
      </c>
      <c r="D44" s="14">
        <v>1500000</v>
      </c>
      <c r="E44" s="14">
        <v>600000</v>
      </c>
      <c r="F44" s="13" t="s">
        <v>159</v>
      </c>
      <c r="G44" s="15" t="s">
        <v>161</v>
      </c>
      <c r="H44" s="13" t="s">
        <v>142</v>
      </c>
      <c r="I44" s="15" t="s">
        <v>132</v>
      </c>
      <c r="J44" s="7">
        <v>27</v>
      </c>
      <c r="K44" s="7">
        <v>10</v>
      </c>
      <c r="L44" s="7">
        <v>8</v>
      </c>
      <c r="M44" s="7">
        <v>3</v>
      </c>
      <c r="N44" s="7">
        <v>5</v>
      </c>
      <c r="O44" s="7">
        <v>5</v>
      </c>
      <c r="P44" s="7">
        <v>2</v>
      </c>
      <c r="Q44" s="8">
        <f t="shared" si="0"/>
        <v>60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ht="12" x14ac:dyDescent="0.3">
      <c r="D45" s="9">
        <f>SUM(D17:D44)</f>
        <v>266207184</v>
      </c>
      <c r="E45" s="9">
        <f>SUM(E17:E44)</f>
        <v>43470000</v>
      </c>
      <c r="F45" s="9"/>
    </row>
    <row r="46" spans="1:83" ht="12" x14ac:dyDescent="0.3">
      <c r="E46" s="9"/>
      <c r="F46" s="9"/>
      <c r="G46" s="9"/>
      <c r="H46" s="9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4" xr:uid="{1E95A451-2DE3-4CAC-8C51-435887115CE6}">
      <formula1>40</formula1>
    </dataValidation>
    <dataValidation type="whole" operator="lessThanOrEqual" allowBlank="1" showInputMessage="1" showErrorMessage="1" error="Max. 15 bodů" sqref="K17:L44" xr:uid="{F890B012-0515-4F36-84FD-A098D22A4277}">
      <formula1>15</formula1>
    </dataValidation>
    <dataValidation type="whole" operator="lessThanOrEqual" allowBlank="1" showInputMessage="1" showErrorMessage="1" error="Max. 5 bodů" sqref="M17:M44 P17:P44" xr:uid="{2D1B626D-E7B2-45FE-8CF7-8989F6365AAE}">
      <formula1>5</formula1>
    </dataValidation>
    <dataValidation type="whole" operator="lessThanOrEqual" allowBlank="1" showInputMessage="1" showErrorMessage="1" error="Max. 10 bodů" sqref="N17:O44" xr:uid="{9AB92C81-05A0-43E5-A70D-FBF7BF3434E4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D018-F4E1-4699-B005-EF0B10E97D6D}">
  <dimension ref="A1:CE46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41</v>
      </c>
    </row>
    <row r="2" spans="1:17" ht="12.6" x14ac:dyDescent="0.3">
      <c r="A2" s="4" t="s">
        <v>43</v>
      </c>
      <c r="D2" s="4" t="s">
        <v>22</v>
      </c>
    </row>
    <row r="3" spans="1:17" ht="12.6" x14ac:dyDescent="0.3">
      <c r="A3" s="4" t="s">
        <v>44</v>
      </c>
      <c r="D3" s="2" t="s">
        <v>32</v>
      </c>
    </row>
    <row r="4" spans="1:17" ht="12.6" x14ac:dyDescent="0.3">
      <c r="A4" s="4" t="s">
        <v>45</v>
      </c>
      <c r="D4" s="2" t="s">
        <v>31</v>
      </c>
    </row>
    <row r="5" spans="1:17" ht="12.6" x14ac:dyDescent="0.3">
      <c r="A5" s="4" t="s">
        <v>42</v>
      </c>
      <c r="D5" s="2" t="s">
        <v>33</v>
      </c>
    </row>
    <row r="6" spans="1:17" ht="12.6" x14ac:dyDescent="0.3">
      <c r="A6" s="4" t="s">
        <v>46</v>
      </c>
    </row>
    <row r="7" spans="1:17" ht="12.6" x14ac:dyDescent="0.3">
      <c r="A7" s="4" t="s">
        <v>21</v>
      </c>
      <c r="D7" s="4" t="s">
        <v>23</v>
      </c>
    </row>
    <row r="8" spans="1:17" ht="12.6" x14ac:dyDescent="0.3">
      <c r="A8" s="10" t="s">
        <v>47</v>
      </c>
      <c r="D8" s="2" t="s">
        <v>34</v>
      </c>
    </row>
    <row r="9" spans="1:17" ht="12" x14ac:dyDescent="0.3">
      <c r="D9" s="2" t="s">
        <v>35</v>
      </c>
    </row>
    <row r="10" spans="1:17" ht="12" x14ac:dyDescent="0.3">
      <c r="D10" s="2" t="s">
        <v>36</v>
      </c>
    </row>
    <row r="11" spans="1:17" ht="12" x14ac:dyDescent="0.3">
      <c r="D11" s="2" t="s">
        <v>37</v>
      </c>
    </row>
    <row r="12" spans="1:17" ht="12" x14ac:dyDescent="0.3">
      <c r="D12" s="2" t="s">
        <v>38</v>
      </c>
    </row>
    <row r="13" spans="1:17" ht="12.6" x14ac:dyDescent="0.3">
      <c r="A13" s="4"/>
    </row>
    <row r="14" spans="1:17" ht="26.4" customHeight="1" x14ac:dyDescent="0.3">
      <c r="A14" s="18" t="s">
        <v>0</v>
      </c>
      <c r="B14" s="18" t="s">
        <v>1</v>
      </c>
      <c r="C14" s="18" t="s">
        <v>16</v>
      </c>
      <c r="D14" s="18" t="s">
        <v>13</v>
      </c>
      <c r="E14" s="21" t="s">
        <v>2</v>
      </c>
      <c r="F14" s="18" t="s">
        <v>29</v>
      </c>
      <c r="G14" s="18"/>
      <c r="H14" s="18" t="s">
        <v>30</v>
      </c>
      <c r="I14" s="18"/>
      <c r="J14" s="18" t="s">
        <v>39</v>
      </c>
      <c r="K14" s="18" t="s">
        <v>14</v>
      </c>
      <c r="L14" s="18" t="s">
        <v>15</v>
      </c>
      <c r="M14" s="18" t="s">
        <v>27</v>
      </c>
      <c r="N14" s="18" t="s">
        <v>28</v>
      </c>
      <c r="O14" s="18" t="s">
        <v>40</v>
      </c>
      <c r="P14" s="18" t="s">
        <v>3</v>
      </c>
      <c r="Q14" s="18" t="s">
        <v>4</v>
      </c>
    </row>
    <row r="15" spans="1:17" ht="59.4" customHeight="1" x14ac:dyDescent="0.3">
      <c r="A15" s="20"/>
      <c r="B15" s="20"/>
      <c r="C15" s="20"/>
      <c r="D15" s="20"/>
      <c r="E15" s="22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28.95" customHeight="1" x14ac:dyDescent="0.3">
      <c r="A16" s="19"/>
      <c r="B16" s="19"/>
      <c r="C16" s="19"/>
      <c r="D16" s="19"/>
      <c r="E16" s="23"/>
      <c r="F16" s="5" t="s">
        <v>24</v>
      </c>
      <c r="G16" s="17" t="s">
        <v>25</v>
      </c>
      <c r="H16" s="17" t="s">
        <v>24</v>
      </c>
      <c r="I16" s="17" t="s">
        <v>25</v>
      </c>
      <c r="J16" s="17" t="s">
        <v>26</v>
      </c>
      <c r="K16" s="17" t="s">
        <v>18</v>
      </c>
      <c r="L16" s="17" t="s">
        <v>18</v>
      </c>
      <c r="M16" s="17" t="s">
        <v>19</v>
      </c>
      <c r="N16" s="17" t="s">
        <v>20</v>
      </c>
      <c r="O16" s="17" t="s">
        <v>20</v>
      </c>
      <c r="P16" s="17" t="s">
        <v>19</v>
      </c>
      <c r="Q16" s="17"/>
    </row>
    <row r="17" spans="1:83" s="6" customFormat="1" ht="12.75" customHeight="1" x14ac:dyDescent="0.2">
      <c r="A17" s="11" t="s">
        <v>48</v>
      </c>
      <c r="B17" s="13" t="s">
        <v>104</v>
      </c>
      <c r="C17" s="11" t="s">
        <v>76</v>
      </c>
      <c r="D17" s="14">
        <v>505500</v>
      </c>
      <c r="E17" s="14">
        <v>150000</v>
      </c>
      <c r="F17" s="13" t="s">
        <v>134</v>
      </c>
      <c r="G17" s="15" t="s">
        <v>132</v>
      </c>
      <c r="H17" s="13" t="s">
        <v>143</v>
      </c>
      <c r="I17" s="15" t="s">
        <v>161</v>
      </c>
      <c r="J17" s="7">
        <v>30</v>
      </c>
      <c r="K17" s="7">
        <v>12</v>
      </c>
      <c r="L17" s="7">
        <v>10</v>
      </c>
      <c r="M17" s="7">
        <v>5</v>
      </c>
      <c r="N17" s="7">
        <v>7</v>
      </c>
      <c r="O17" s="7">
        <v>7</v>
      </c>
      <c r="P17" s="7">
        <v>3</v>
      </c>
      <c r="Q17" s="8">
        <f>SUM(J17:P17)</f>
        <v>74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12" t="s">
        <v>49</v>
      </c>
      <c r="B18" s="13" t="s">
        <v>105</v>
      </c>
      <c r="C18" s="12" t="s">
        <v>77</v>
      </c>
      <c r="D18" s="14">
        <v>1870100</v>
      </c>
      <c r="E18" s="14">
        <v>500000</v>
      </c>
      <c r="F18" s="13" t="s">
        <v>135</v>
      </c>
      <c r="G18" s="16" t="s">
        <v>133</v>
      </c>
      <c r="H18" s="13" t="s">
        <v>147</v>
      </c>
      <c r="I18" s="16" t="s">
        <v>133</v>
      </c>
      <c r="J18" s="7">
        <v>25</v>
      </c>
      <c r="K18" s="7">
        <v>11</v>
      </c>
      <c r="L18" s="7">
        <v>8</v>
      </c>
      <c r="M18" s="7">
        <v>4</v>
      </c>
      <c r="N18" s="7">
        <v>7</v>
      </c>
      <c r="O18" s="7">
        <v>6</v>
      </c>
      <c r="P18" s="7">
        <v>4</v>
      </c>
      <c r="Q18" s="8">
        <f t="shared" ref="Q18:Q44" si="0">SUM(J18:P18)</f>
        <v>65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11" t="s">
        <v>50</v>
      </c>
      <c r="B19" s="13" t="s">
        <v>106</v>
      </c>
      <c r="C19" s="11" t="s">
        <v>78</v>
      </c>
      <c r="D19" s="14">
        <v>6977988</v>
      </c>
      <c r="E19" s="14">
        <v>800000</v>
      </c>
      <c r="F19" s="13" t="s">
        <v>136</v>
      </c>
      <c r="G19" s="15" t="s">
        <v>133</v>
      </c>
      <c r="H19" s="13" t="s">
        <v>141</v>
      </c>
      <c r="I19" s="15" t="s">
        <v>132</v>
      </c>
      <c r="J19" s="7">
        <v>20</v>
      </c>
      <c r="K19" s="7">
        <v>12</v>
      </c>
      <c r="L19" s="7">
        <v>8</v>
      </c>
      <c r="M19" s="7">
        <v>3</v>
      </c>
      <c r="N19" s="7">
        <v>6</v>
      </c>
      <c r="O19" s="7">
        <v>6</v>
      </c>
      <c r="P19" s="7">
        <v>4</v>
      </c>
      <c r="Q19" s="8">
        <f t="shared" si="0"/>
        <v>59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11" t="s">
        <v>51</v>
      </c>
      <c r="B20" s="13" t="s">
        <v>107</v>
      </c>
      <c r="C20" s="11" t="s">
        <v>79</v>
      </c>
      <c r="D20" s="14">
        <v>3330000</v>
      </c>
      <c r="E20" s="14">
        <v>1300000</v>
      </c>
      <c r="F20" s="13" t="s">
        <v>137</v>
      </c>
      <c r="G20" s="15" t="s">
        <v>132</v>
      </c>
      <c r="H20" s="13" t="s">
        <v>157</v>
      </c>
      <c r="I20" s="15" t="s">
        <v>132</v>
      </c>
      <c r="J20" s="7">
        <v>30</v>
      </c>
      <c r="K20" s="7">
        <v>12</v>
      </c>
      <c r="L20" s="7">
        <v>10</v>
      </c>
      <c r="M20" s="7">
        <v>5</v>
      </c>
      <c r="N20" s="7">
        <v>8</v>
      </c>
      <c r="O20" s="7">
        <v>7</v>
      </c>
      <c r="P20" s="7">
        <v>5</v>
      </c>
      <c r="Q20" s="8">
        <f t="shared" si="0"/>
        <v>77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1" t="s">
        <v>52</v>
      </c>
      <c r="B21" s="13" t="s">
        <v>108</v>
      </c>
      <c r="C21" s="11" t="s">
        <v>80</v>
      </c>
      <c r="D21" s="14">
        <v>2260000</v>
      </c>
      <c r="E21" s="14">
        <v>750000</v>
      </c>
      <c r="F21" s="13" t="s">
        <v>138</v>
      </c>
      <c r="G21" s="15" t="s">
        <v>132</v>
      </c>
      <c r="H21" s="13" t="s">
        <v>150</v>
      </c>
      <c r="I21" s="15" t="s">
        <v>132</v>
      </c>
      <c r="J21" s="7">
        <v>30</v>
      </c>
      <c r="K21" s="7">
        <v>12</v>
      </c>
      <c r="L21" s="7">
        <v>9</v>
      </c>
      <c r="M21" s="7">
        <v>5</v>
      </c>
      <c r="N21" s="7">
        <v>7</v>
      </c>
      <c r="O21" s="7">
        <v>7</v>
      </c>
      <c r="P21" s="7">
        <v>4</v>
      </c>
      <c r="Q21" s="8">
        <f t="shared" si="0"/>
        <v>74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" x14ac:dyDescent="0.2">
      <c r="A22" s="12" t="s">
        <v>53</v>
      </c>
      <c r="B22" s="13" t="s">
        <v>109</v>
      </c>
      <c r="C22" s="12" t="s">
        <v>81</v>
      </c>
      <c r="D22" s="14">
        <v>3636900</v>
      </c>
      <c r="E22" s="14">
        <v>400000</v>
      </c>
      <c r="F22" s="13" t="s">
        <v>139</v>
      </c>
      <c r="G22" s="16" t="s">
        <v>132</v>
      </c>
      <c r="H22" s="13" t="s">
        <v>151</v>
      </c>
      <c r="I22" s="16" t="s">
        <v>132</v>
      </c>
      <c r="J22" s="7">
        <v>30</v>
      </c>
      <c r="K22" s="7">
        <v>12</v>
      </c>
      <c r="L22" s="7">
        <v>9</v>
      </c>
      <c r="M22" s="7">
        <v>4</v>
      </c>
      <c r="N22" s="7">
        <v>7</v>
      </c>
      <c r="O22" s="7">
        <v>7</v>
      </c>
      <c r="P22" s="7">
        <v>4</v>
      </c>
      <c r="Q22" s="8">
        <f t="shared" si="0"/>
        <v>73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12" t="s">
        <v>54</v>
      </c>
      <c r="B23" s="13" t="s">
        <v>110</v>
      </c>
      <c r="C23" s="12" t="s">
        <v>82</v>
      </c>
      <c r="D23" s="14">
        <v>910000</v>
      </c>
      <c r="E23" s="14">
        <v>200000</v>
      </c>
      <c r="F23" s="13" t="s">
        <v>140</v>
      </c>
      <c r="G23" s="16" t="s">
        <v>132</v>
      </c>
      <c r="H23" s="13" t="s">
        <v>149</v>
      </c>
      <c r="I23" s="16" t="s">
        <v>132</v>
      </c>
      <c r="J23" s="7">
        <v>24</v>
      </c>
      <c r="K23" s="7">
        <v>11</v>
      </c>
      <c r="L23" s="7">
        <v>7</v>
      </c>
      <c r="M23" s="7">
        <v>4</v>
      </c>
      <c r="N23" s="7">
        <v>7</v>
      </c>
      <c r="O23" s="7">
        <v>5</v>
      </c>
      <c r="P23" s="7">
        <v>2</v>
      </c>
      <c r="Q23" s="8">
        <f t="shared" si="0"/>
        <v>60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11" t="s">
        <v>55</v>
      </c>
      <c r="B24" s="13" t="s">
        <v>111</v>
      </c>
      <c r="C24" s="11" t="s">
        <v>83</v>
      </c>
      <c r="D24" s="14">
        <v>8396888</v>
      </c>
      <c r="E24" s="14">
        <v>1860000</v>
      </c>
      <c r="F24" s="13" t="s">
        <v>141</v>
      </c>
      <c r="G24" s="15" t="s">
        <v>132</v>
      </c>
      <c r="H24" s="13" t="s">
        <v>151</v>
      </c>
      <c r="I24" s="15" t="s">
        <v>132</v>
      </c>
      <c r="J24" s="7">
        <v>33</v>
      </c>
      <c r="K24" s="7">
        <v>13</v>
      </c>
      <c r="L24" s="7">
        <v>12</v>
      </c>
      <c r="M24" s="7">
        <v>5</v>
      </c>
      <c r="N24" s="7">
        <v>6</v>
      </c>
      <c r="O24" s="7">
        <v>8</v>
      </c>
      <c r="P24" s="7">
        <v>5</v>
      </c>
      <c r="Q24" s="8">
        <f t="shared" si="0"/>
        <v>82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12" t="s">
        <v>56</v>
      </c>
      <c r="B25" s="13" t="s">
        <v>112</v>
      </c>
      <c r="C25" s="12" t="s">
        <v>84</v>
      </c>
      <c r="D25" s="14">
        <v>17464200</v>
      </c>
      <c r="E25" s="14">
        <v>2800000</v>
      </c>
      <c r="F25" s="13" t="s">
        <v>142</v>
      </c>
      <c r="G25" s="16" t="s">
        <v>132</v>
      </c>
      <c r="H25" s="13" t="s">
        <v>159</v>
      </c>
      <c r="I25" s="16" t="s">
        <v>161</v>
      </c>
      <c r="J25" s="7">
        <v>35</v>
      </c>
      <c r="K25" s="7">
        <v>13</v>
      </c>
      <c r="L25" s="7">
        <v>13</v>
      </c>
      <c r="M25" s="7">
        <v>5</v>
      </c>
      <c r="N25" s="7">
        <v>8</v>
      </c>
      <c r="O25" s="7">
        <v>9</v>
      </c>
      <c r="P25" s="7">
        <v>5</v>
      </c>
      <c r="Q25" s="8">
        <f t="shared" si="0"/>
        <v>88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12" t="s">
        <v>57</v>
      </c>
      <c r="B26" s="13" t="s">
        <v>113</v>
      </c>
      <c r="C26" s="12" t="s">
        <v>85</v>
      </c>
      <c r="D26" s="14">
        <v>1216800</v>
      </c>
      <c r="E26" s="14">
        <v>550000</v>
      </c>
      <c r="F26" s="13" t="s">
        <v>143</v>
      </c>
      <c r="G26" s="16" t="s">
        <v>161</v>
      </c>
      <c r="H26" s="13" t="s">
        <v>146</v>
      </c>
      <c r="I26" s="16" t="s">
        <v>132</v>
      </c>
      <c r="J26" s="7">
        <v>32</v>
      </c>
      <c r="K26" s="7">
        <v>11</v>
      </c>
      <c r="L26" s="7">
        <v>9</v>
      </c>
      <c r="M26" s="7">
        <v>4</v>
      </c>
      <c r="N26" s="7">
        <v>6</v>
      </c>
      <c r="O26" s="7">
        <v>6</v>
      </c>
      <c r="P26" s="7">
        <v>3</v>
      </c>
      <c r="Q26" s="8">
        <f t="shared" si="0"/>
        <v>71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12" t="s">
        <v>58</v>
      </c>
      <c r="B27" s="13" t="s">
        <v>114</v>
      </c>
      <c r="C27" s="12" t="s">
        <v>86</v>
      </c>
      <c r="D27" s="14">
        <v>2450000</v>
      </c>
      <c r="E27" s="14">
        <v>500000</v>
      </c>
      <c r="F27" s="13" t="s">
        <v>144</v>
      </c>
      <c r="G27" s="16" t="s">
        <v>132</v>
      </c>
      <c r="H27" s="13" t="s">
        <v>139</v>
      </c>
      <c r="I27" s="16" t="s">
        <v>132</v>
      </c>
      <c r="J27" s="7">
        <v>32</v>
      </c>
      <c r="K27" s="7">
        <v>10</v>
      </c>
      <c r="L27" s="7">
        <v>11</v>
      </c>
      <c r="M27" s="7">
        <v>4</v>
      </c>
      <c r="N27" s="7">
        <v>7</v>
      </c>
      <c r="O27" s="7">
        <v>7</v>
      </c>
      <c r="P27" s="7">
        <v>3</v>
      </c>
      <c r="Q27" s="8">
        <f t="shared" si="0"/>
        <v>74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12" t="s">
        <v>59</v>
      </c>
      <c r="B28" s="13" t="s">
        <v>115</v>
      </c>
      <c r="C28" s="12" t="s">
        <v>87</v>
      </c>
      <c r="D28" s="14">
        <v>699556</v>
      </c>
      <c r="E28" s="14">
        <v>260000</v>
      </c>
      <c r="F28" s="13" t="s">
        <v>145</v>
      </c>
      <c r="G28" s="16" t="s">
        <v>132</v>
      </c>
      <c r="H28" s="13" t="s">
        <v>135</v>
      </c>
      <c r="I28" s="16" t="s">
        <v>132</v>
      </c>
      <c r="J28" s="7">
        <v>32</v>
      </c>
      <c r="K28" s="7">
        <v>11</v>
      </c>
      <c r="L28" s="7">
        <v>9</v>
      </c>
      <c r="M28" s="7">
        <v>5</v>
      </c>
      <c r="N28" s="7">
        <v>8</v>
      </c>
      <c r="O28" s="7">
        <v>7</v>
      </c>
      <c r="P28" s="7">
        <v>3</v>
      </c>
      <c r="Q28" s="8">
        <f t="shared" si="0"/>
        <v>75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12" t="s">
        <v>60</v>
      </c>
      <c r="B29" s="13" t="s">
        <v>116</v>
      </c>
      <c r="C29" s="12" t="s">
        <v>88</v>
      </c>
      <c r="D29" s="14">
        <v>39333958</v>
      </c>
      <c r="E29" s="14">
        <v>5000000</v>
      </c>
      <c r="F29" s="13" t="s">
        <v>146</v>
      </c>
      <c r="G29" s="16" t="s">
        <v>132</v>
      </c>
      <c r="H29" s="13" t="s">
        <v>160</v>
      </c>
      <c r="I29" s="16" t="s">
        <v>132</v>
      </c>
      <c r="J29" s="7">
        <v>35</v>
      </c>
      <c r="K29" s="7">
        <v>13</v>
      </c>
      <c r="L29" s="7">
        <v>12</v>
      </c>
      <c r="M29" s="7">
        <v>5</v>
      </c>
      <c r="N29" s="7">
        <v>6</v>
      </c>
      <c r="O29" s="7">
        <v>8</v>
      </c>
      <c r="P29" s="7">
        <v>4</v>
      </c>
      <c r="Q29" s="8">
        <f t="shared" si="0"/>
        <v>83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ht="12" x14ac:dyDescent="0.2">
      <c r="A30" s="12" t="s">
        <v>61</v>
      </c>
      <c r="B30" s="13" t="s">
        <v>117</v>
      </c>
      <c r="C30" s="12" t="s">
        <v>89</v>
      </c>
      <c r="D30" s="14">
        <v>15920000</v>
      </c>
      <c r="E30" s="14">
        <v>3600000</v>
      </c>
      <c r="F30" s="13" t="s">
        <v>147</v>
      </c>
      <c r="G30" s="16" t="s">
        <v>132</v>
      </c>
      <c r="H30" s="13" t="s">
        <v>155</v>
      </c>
      <c r="I30" s="16" t="s">
        <v>132</v>
      </c>
      <c r="J30" s="7">
        <v>38</v>
      </c>
      <c r="K30" s="7">
        <v>14</v>
      </c>
      <c r="L30" s="7">
        <v>14</v>
      </c>
      <c r="M30" s="7">
        <v>5</v>
      </c>
      <c r="N30" s="7">
        <v>9</v>
      </c>
      <c r="O30" s="7">
        <v>9</v>
      </c>
      <c r="P30" s="7">
        <v>5</v>
      </c>
      <c r="Q30" s="8">
        <f t="shared" si="0"/>
        <v>94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12" t="s">
        <v>62</v>
      </c>
      <c r="B31" s="13" t="s">
        <v>118</v>
      </c>
      <c r="C31" s="12" t="s">
        <v>90</v>
      </c>
      <c r="D31" s="14">
        <v>1795000</v>
      </c>
      <c r="E31" s="14">
        <v>650000</v>
      </c>
      <c r="F31" s="13" t="s">
        <v>148</v>
      </c>
      <c r="G31" s="16" t="s">
        <v>132</v>
      </c>
      <c r="H31" s="13" t="s">
        <v>153</v>
      </c>
      <c r="I31" s="16" t="s">
        <v>132</v>
      </c>
      <c r="J31" s="7">
        <v>30</v>
      </c>
      <c r="K31" s="7">
        <v>12</v>
      </c>
      <c r="L31" s="7">
        <v>11</v>
      </c>
      <c r="M31" s="7">
        <v>4</v>
      </c>
      <c r="N31" s="7">
        <v>6</v>
      </c>
      <c r="O31" s="7">
        <v>6</v>
      </c>
      <c r="P31" s="7">
        <v>4</v>
      </c>
      <c r="Q31" s="8">
        <f t="shared" si="0"/>
        <v>73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12" t="s">
        <v>63</v>
      </c>
      <c r="B32" s="13" t="s">
        <v>119</v>
      </c>
      <c r="C32" s="12" t="s">
        <v>91</v>
      </c>
      <c r="D32" s="14">
        <v>2330000</v>
      </c>
      <c r="E32" s="14">
        <v>1600000</v>
      </c>
      <c r="F32" s="13" t="s">
        <v>149</v>
      </c>
      <c r="G32" s="16" t="s">
        <v>132</v>
      </c>
      <c r="H32" s="13" t="s">
        <v>138</v>
      </c>
      <c r="I32" s="16" t="s">
        <v>132</v>
      </c>
      <c r="J32" s="7">
        <v>32</v>
      </c>
      <c r="K32" s="7">
        <v>12</v>
      </c>
      <c r="L32" s="7">
        <v>11</v>
      </c>
      <c r="M32" s="7">
        <v>4</v>
      </c>
      <c r="N32" s="7">
        <v>6</v>
      </c>
      <c r="O32" s="7">
        <v>7</v>
      </c>
      <c r="P32" s="7">
        <v>3</v>
      </c>
      <c r="Q32" s="8">
        <f t="shared" si="0"/>
        <v>75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12" t="s">
        <v>64</v>
      </c>
      <c r="B33" s="13" t="s">
        <v>120</v>
      </c>
      <c r="C33" s="12" t="s">
        <v>92</v>
      </c>
      <c r="D33" s="14">
        <v>2698000</v>
      </c>
      <c r="E33" s="14">
        <v>1300000</v>
      </c>
      <c r="F33" s="13" t="s">
        <v>150</v>
      </c>
      <c r="G33" s="16" t="s">
        <v>132</v>
      </c>
      <c r="H33" s="13" t="s">
        <v>148</v>
      </c>
      <c r="I33" s="16" t="s">
        <v>132</v>
      </c>
      <c r="J33" s="7">
        <v>33</v>
      </c>
      <c r="K33" s="7">
        <v>12</v>
      </c>
      <c r="L33" s="7">
        <v>12</v>
      </c>
      <c r="M33" s="7">
        <v>5</v>
      </c>
      <c r="N33" s="7">
        <v>7</v>
      </c>
      <c r="O33" s="7">
        <v>8</v>
      </c>
      <c r="P33" s="7">
        <v>4</v>
      </c>
      <c r="Q33" s="8">
        <f t="shared" si="0"/>
        <v>81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12" t="s">
        <v>65</v>
      </c>
      <c r="B34" s="13" t="s">
        <v>121</v>
      </c>
      <c r="C34" s="12" t="s">
        <v>93</v>
      </c>
      <c r="D34" s="14">
        <v>12500000</v>
      </c>
      <c r="E34" s="14">
        <v>800000</v>
      </c>
      <c r="F34" s="13" t="s">
        <v>151</v>
      </c>
      <c r="G34" s="16" t="s">
        <v>132</v>
      </c>
      <c r="H34" s="13" t="s">
        <v>145</v>
      </c>
      <c r="I34" s="16" t="s">
        <v>132</v>
      </c>
      <c r="J34" s="7">
        <v>31</v>
      </c>
      <c r="K34" s="7">
        <v>12</v>
      </c>
      <c r="L34" s="7">
        <v>10</v>
      </c>
      <c r="M34" s="7">
        <v>3</v>
      </c>
      <c r="N34" s="7">
        <v>6</v>
      </c>
      <c r="O34" s="7">
        <v>6</v>
      </c>
      <c r="P34" s="7">
        <v>3</v>
      </c>
      <c r="Q34" s="8">
        <f t="shared" si="0"/>
        <v>71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ht="12" x14ac:dyDescent="0.2">
      <c r="A35" s="12" t="s">
        <v>66</v>
      </c>
      <c r="B35" s="13" t="s">
        <v>122</v>
      </c>
      <c r="C35" s="12" t="s">
        <v>94</v>
      </c>
      <c r="D35" s="14">
        <v>22500000</v>
      </c>
      <c r="E35" s="14">
        <v>4000000</v>
      </c>
      <c r="F35" s="13" t="s">
        <v>152</v>
      </c>
      <c r="G35" s="16" t="s">
        <v>132</v>
      </c>
      <c r="H35" s="13" t="s">
        <v>160</v>
      </c>
      <c r="I35" s="16" t="s">
        <v>132</v>
      </c>
      <c r="J35" s="7">
        <v>36</v>
      </c>
      <c r="K35" s="7">
        <v>13</v>
      </c>
      <c r="L35" s="7">
        <v>13</v>
      </c>
      <c r="M35" s="7">
        <v>5</v>
      </c>
      <c r="N35" s="7">
        <v>8</v>
      </c>
      <c r="O35" s="7">
        <v>9</v>
      </c>
      <c r="P35" s="7">
        <v>4</v>
      </c>
      <c r="Q35" s="8">
        <f t="shared" si="0"/>
        <v>88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12" t="s">
        <v>67</v>
      </c>
      <c r="B36" s="13" t="s">
        <v>123</v>
      </c>
      <c r="C36" s="12" t="s">
        <v>95</v>
      </c>
      <c r="D36" s="14">
        <v>10648200</v>
      </c>
      <c r="E36" s="14">
        <v>1200000</v>
      </c>
      <c r="F36" s="13" t="s">
        <v>153</v>
      </c>
      <c r="G36" s="16" t="s">
        <v>132</v>
      </c>
      <c r="H36" s="13" t="s">
        <v>156</v>
      </c>
      <c r="I36" s="16" t="s">
        <v>132</v>
      </c>
      <c r="J36" s="7">
        <v>32</v>
      </c>
      <c r="K36" s="7">
        <v>12</v>
      </c>
      <c r="L36" s="7">
        <v>12</v>
      </c>
      <c r="M36" s="7">
        <v>4</v>
      </c>
      <c r="N36" s="7">
        <v>8</v>
      </c>
      <c r="O36" s="7">
        <v>6</v>
      </c>
      <c r="P36" s="7">
        <v>4</v>
      </c>
      <c r="Q36" s="8">
        <f t="shared" si="0"/>
        <v>78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11" t="s">
        <v>68</v>
      </c>
      <c r="B37" s="13" t="s">
        <v>124</v>
      </c>
      <c r="C37" s="11" t="s">
        <v>96</v>
      </c>
      <c r="D37" s="14">
        <v>60015000</v>
      </c>
      <c r="E37" s="14">
        <v>4000000</v>
      </c>
      <c r="F37" s="13" t="s">
        <v>154</v>
      </c>
      <c r="G37" s="15" t="s">
        <v>132</v>
      </c>
      <c r="H37" s="13" t="s">
        <v>158</v>
      </c>
      <c r="I37" s="15" t="s">
        <v>132</v>
      </c>
      <c r="J37" s="7">
        <v>35</v>
      </c>
      <c r="K37" s="7">
        <v>13</v>
      </c>
      <c r="L37" s="7">
        <v>13</v>
      </c>
      <c r="M37" s="7">
        <v>4</v>
      </c>
      <c r="N37" s="7">
        <v>7</v>
      </c>
      <c r="O37" s="7">
        <v>8</v>
      </c>
      <c r="P37" s="7">
        <v>5</v>
      </c>
      <c r="Q37" s="8">
        <f t="shared" si="0"/>
        <v>85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12" t="s">
        <v>69</v>
      </c>
      <c r="B38" s="13" t="s">
        <v>125</v>
      </c>
      <c r="C38" s="12" t="s">
        <v>97</v>
      </c>
      <c r="D38" s="14">
        <v>32316829</v>
      </c>
      <c r="E38" s="14">
        <v>6900000</v>
      </c>
      <c r="F38" s="13" t="s">
        <v>135</v>
      </c>
      <c r="G38" s="16" t="s">
        <v>132</v>
      </c>
      <c r="H38" s="13" t="s">
        <v>144</v>
      </c>
      <c r="I38" s="16" t="s">
        <v>132</v>
      </c>
      <c r="J38" s="7">
        <v>33</v>
      </c>
      <c r="K38" s="7">
        <v>12</v>
      </c>
      <c r="L38" s="7">
        <v>13</v>
      </c>
      <c r="M38" s="7">
        <v>4</v>
      </c>
      <c r="N38" s="7">
        <v>7</v>
      </c>
      <c r="O38" s="7">
        <v>7</v>
      </c>
      <c r="P38" s="7">
        <v>4</v>
      </c>
      <c r="Q38" s="8">
        <f t="shared" si="0"/>
        <v>80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12" t="s">
        <v>70</v>
      </c>
      <c r="B39" s="13" t="s">
        <v>126</v>
      </c>
      <c r="C39" s="12" t="s">
        <v>98</v>
      </c>
      <c r="D39" s="14">
        <v>2870000</v>
      </c>
      <c r="E39" s="14">
        <v>600000</v>
      </c>
      <c r="F39" s="13" t="s">
        <v>155</v>
      </c>
      <c r="G39" s="16" t="s">
        <v>132</v>
      </c>
      <c r="H39" s="13" t="s">
        <v>154</v>
      </c>
      <c r="I39" s="16" t="s">
        <v>132</v>
      </c>
      <c r="J39" s="7">
        <v>31</v>
      </c>
      <c r="K39" s="7">
        <v>12</v>
      </c>
      <c r="L39" s="7">
        <v>12</v>
      </c>
      <c r="M39" s="7">
        <v>5</v>
      </c>
      <c r="N39" s="7">
        <v>8</v>
      </c>
      <c r="O39" s="7">
        <v>7</v>
      </c>
      <c r="P39" s="7">
        <v>5</v>
      </c>
      <c r="Q39" s="8">
        <f t="shared" si="0"/>
        <v>80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12" t="s">
        <v>71</v>
      </c>
      <c r="B40" s="13" t="s">
        <v>127</v>
      </c>
      <c r="C40" s="12" t="s">
        <v>99</v>
      </c>
      <c r="D40" s="14">
        <v>1438000</v>
      </c>
      <c r="E40" s="14">
        <v>300000</v>
      </c>
      <c r="F40" s="13" t="s">
        <v>156</v>
      </c>
      <c r="G40" s="16" t="s">
        <v>132</v>
      </c>
      <c r="H40" s="13" t="s">
        <v>143</v>
      </c>
      <c r="I40" s="16" t="s">
        <v>161</v>
      </c>
      <c r="J40" s="7">
        <v>28</v>
      </c>
      <c r="K40" s="7">
        <v>11</v>
      </c>
      <c r="L40" s="7">
        <v>12</v>
      </c>
      <c r="M40" s="7">
        <v>4</v>
      </c>
      <c r="N40" s="7">
        <v>8</v>
      </c>
      <c r="O40" s="7">
        <v>6</v>
      </c>
      <c r="P40" s="7">
        <v>4</v>
      </c>
      <c r="Q40" s="8">
        <f t="shared" si="0"/>
        <v>73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12" t="s">
        <v>72</v>
      </c>
      <c r="B41" s="13" t="s">
        <v>128</v>
      </c>
      <c r="C41" s="12" t="s">
        <v>100</v>
      </c>
      <c r="D41" s="14">
        <v>2400000</v>
      </c>
      <c r="E41" s="14">
        <v>600000</v>
      </c>
      <c r="F41" s="13" t="s">
        <v>137</v>
      </c>
      <c r="G41" s="16" t="s">
        <v>132</v>
      </c>
      <c r="H41" s="13" t="s">
        <v>147</v>
      </c>
      <c r="I41" s="16" t="s">
        <v>132</v>
      </c>
      <c r="J41" s="7">
        <v>30</v>
      </c>
      <c r="K41" s="7">
        <v>12</v>
      </c>
      <c r="L41" s="7">
        <v>11</v>
      </c>
      <c r="M41" s="7">
        <v>5</v>
      </c>
      <c r="N41" s="7">
        <v>8</v>
      </c>
      <c r="O41" s="7">
        <v>8</v>
      </c>
      <c r="P41" s="7">
        <v>4</v>
      </c>
      <c r="Q41" s="8">
        <f t="shared" si="0"/>
        <v>78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12" t="s">
        <v>73</v>
      </c>
      <c r="B42" s="13" t="s">
        <v>129</v>
      </c>
      <c r="C42" s="12" t="s">
        <v>101</v>
      </c>
      <c r="D42" s="14">
        <v>3466050</v>
      </c>
      <c r="E42" s="14">
        <v>1500000</v>
      </c>
      <c r="F42" s="13" t="s">
        <v>157</v>
      </c>
      <c r="G42" s="16" t="s">
        <v>132</v>
      </c>
      <c r="H42" s="13" t="s">
        <v>140</v>
      </c>
      <c r="I42" s="16" t="s">
        <v>132</v>
      </c>
      <c r="J42" s="7">
        <v>30</v>
      </c>
      <c r="K42" s="7">
        <v>10</v>
      </c>
      <c r="L42" s="7">
        <v>12</v>
      </c>
      <c r="M42" s="7">
        <v>4</v>
      </c>
      <c r="N42" s="7">
        <v>7</v>
      </c>
      <c r="O42" s="7">
        <v>8</v>
      </c>
      <c r="P42" s="7">
        <v>4</v>
      </c>
      <c r="Q42" s="8">
        <f t="shared" si="0"/>
        <v>75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ht="12" x14ac:dyDescent="0.2">
      <c r="A43" s="12" t="s">
        <v>74</v>
      </c>
      <c r="B43" s="13" t="s">
        <v>130</v>
      </c>
      <c r="C43" s="12" t="s">
        <v>102</v>
      </c>
      <c r="D43" s="14">
        <v>4758215</v>
      </c>
      <c r="E43" s="14">
        <v>750000</v>
      </c>
      <c r="F43" s="13" t="s">
        <v>158</v>
      </c>
      <c r="G43" s="16" t="s">
        <v>133</v>
      </c>
      <c r="H43" s="13" t="s">
        <v>137</v>
      </c>
      <c r="I43" s="16" t="s">
        <v>133</v>
      </c>
      <c r="J43" s="7">
        <v>20</v>
      </c>
      <c r="K43" s="7">
        <v>10</v>
      </c>
      <c r="L43" s="7">
        <v>8</v>
      </c>
      <c r="M43" s="7">
        <v>4</v>
      </c>
      <c r="N43" s="7">
        <v>6</v>
      </c>
      <c r="O43" s="7">
        <v>5</v>
      </c>
      <c r="P43" s="7">
        <v>2</v>
      </c>
      <c r="Q43" s="8">
        <f t="shared" si="0"/>
        <v>55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11" t="s">
        <v>75</v>
      </c>
      <c r="B44" s="13" t="s">
        <v>131</v>
      </c>
      <c r="C44" s="11" t="s">
        <v>103</v>
      </c>
      <c r="D44" s="14">
        <v>1500000</v>
      </c>
      <c r="E44" s="14">
        <v>600000</v>
      </c>
      <c r="F44" s="13" t="s">
        <v>159</v>
      </c>
      <c r="G44" s="15" t="s">
        <v>161</v>
      </c>
      <c r="H44" s="13" t="s">
        <v>142</v>
      </c>
      <c r="I44" s="15" t="s">
        <v>132</v>
      </c>
      <c r="J44" s="7">
        <v>18</v>
      </c>
      <c r="K44" s="7">
        <v>8</v>
      </c>
      <c r="L44" s="7">
        <v>8</v>
      </c>
      <c r="M44" s="7">
        <v>3</v>
      </c>
      <c r="N44" s="7">
        <v>5</v>
      </c>
      <c r="O44" s="7">
        <v>4</v>
      </c>
      <c r="P44" s="7">
        <v>2</v>
      </c>
      <c r="Q44" s="8">
        <f t="shared" si="0"/>
        <v>48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ht="12" x14ac:dyDescent="0.3">
      <c r="D45" s="9">
        <f>SUM(D17:D44)</f>
        <v>266207184</v>
      </c>
      <c r="E45" s="9">
        <f>SUM(E17:E44)</f>
        <v>43470000</v>
      </c>
      <c r="F45" s="9"/>
    </row>
    <row r="46" spans="1:83" ht="12" x14ac:dyDescent="0.3">
      <c r="E46" s="9"/>
      <c r="F46" s="9"/>
      <c r="G46" s="9"/>
      <c r="H46" s="9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4" xr:uid="{D0FC1D06-53EC-407C-B385-2AA0D9C2CD2C}">
      <formula1>40</formula1>
    </dataValidation>
    <dataValidation type="whole" operator="lessThanOrEqual" allowBlank="1" showInputMessage="1" showErrorMessage="1" error="Max. 15 bodů" sqref="K17:L44" xr:uid="{86D432B5-4466-4E2E-96FC-46F691434221}">
      <formula1>15</formula1>
    </dataValidation>
    <dataValidation type="whole" operator="lessThanOrEqual" allowBlank="1" showInputMessage="1" showErrorMessage="1" error="Max. 5 bodů" sqref="M17:M44 P17:P44" xr:uid="{49FA16FE-C40C-476B-8B5B-3BBE7D5A7254}">
      <formula1>5</formula1>
    </dataValidation>
    <dataValidation type="whole" operator="lessThanOrEqual" allowBlank="1" showInputMessage="1" showErrorMessage="1" error="Max. 10 bodů" sqref="N17:O44" xr:uid="{81AAC4D5-D1CE-460E-AB5F-FDB484982D1D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20A8F-20CA-4EB9-91B9-0177DD2EA6B4}">
  <dimension ref="A1:CE46"/>
  <sheetViews>
    <sheetView zoomScale="80" zoomScaleNormal="80" workbookViewId="0"/>
  </sheetViews>
  <sheetFormatPr defaultColWidth="9.109375" defaultRowHeight="14.4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41</v>
      </c>
    </row>
    <row r="2" spans="1:17" ht="12.6" x14ac:dyDescent="0.3">
      <c r="A2" s="4" t="s">
        <v>43</v>
      </c>
      <c r="D2" s="4" t="s">
        <v>22</v>
      </c>
    </row>
    <row r="3" spans="1:17" ht="12.6" x14ac:dyDescent="0.3">
      <c r="A3" s="4" t="s">
        <v>44</v>
      </c>
      <c r="D3" s="2" t="s">
        <v>32</v>
      </c>
    </row>
    <row r="4" spans="1:17" ht="12.6" x14ac:dyDescent="0.3">
      <c r="A4" s="4" t="s">
        <v>45</v>
      </c>
      <c r="D4" s="2" t="s">
        <v>31</v>
      </c>
    </row>
    <row r="5" spans="1:17" ht="12.6" x14ac:dyDescent="0.3">
      <c r="A5" s="4" t="s">
        <v>42</v>
      </c>
      <c r="D5" s="2" t="s">
        <v>33</v>
      </c>
    </row>
    <row r="6" spans="1:17" ht="12.6" x14ac:dyDescent="0.3">
      <c r="A6" s="4" t="s">
        <v>46</v>
      </c>
    </row>
    <row r="7" spans="1:17" ht="12.6" x14ac:dyDescent="0.3">
      <c r="A7" s="4" t="s">
        <v>21</v>
      </c>
      <c r="D7" s="4" t="s">
        <v>23</v>
      </c>
    </row>
    <row r="8" spans="1:17" ht="12.6" x14ac:dyDescent="0.3">
      <c r="A8" s="10" t="s">
        <v>47</v>
      </c>
      <c r="D8" s="2" t="s">
        <v>34</v>
      </c>
    </row>
    <row r="9" spans="1:17" ht="12" x14ac:dyDescent="0.3">
      <c r="D9" s="2" t="s">
        <v>35</v>
      </c>
    </row>
    <row r="10" spans="1:17" ht="12" x14ac:dyDescent="0.3">
      <c r="D10" s="2" t="s">
        <v>36</v>
      </c>
    </row>
    <row r="11" spans="1:17" ht="12" x14ac:dyDescent="0.3">
      <c r="D11" s="2" t="s">
        <v>37</v>
      </c>
    </row>
    <row r="12" spans="1:17" ht="12" x14ac:dyDescent="0.3">
      <c r="D12" s="2" t="s">
        <v>38</v>
      </c>
    </row>
    <row r="13" spans="1:17" ht="12.6" x14ac:dyDescent="0.3">
      <c r="A13" s="4"/>
    </row>
    <row r="14" spans="1:17" ht="26.4" customHeight="1" x14ac:dyDescent="0.3">
      <c r="A14" s="18" t="s">
        <v>0</v>
      </c>
      <c r="B14" s="18" t="s">
        <v>1</v>
      </c>
      <c r="C14" s="18" t="s">
        <v>16</v>
      </c>
      <c r="D14" s="18" t="s">
        <v>13</v>
      </c>
      <c r="E14" s="21" t="s">
        <v>2</v>
      </c>
      <c r="F14" s="18" t="s">
        <v>29</v>
      </c>
      <c r="G14" s="18"/>
      <c r="H14" s="18" t="s">
        <v>30</v>
      </c>
      <c r="I14" s="18"/>
      <c r="J14" s="18" t="s">
        <v>39</v>
      </c>
      <c r="K14" s="18" t="s">
        <v>14</v>
      </c>
      <c r="L14" s="18" t="s">
        <v>15</v>
      </c>
      <c r="M14" s="18" t="s">
        <v>27</v>
      </c>
      <c r="N14" s="18" t="s">
        <v>28</v>
      </c>
      <c r="O14" s="18" t="s">
        <v>40</v>
      </c>
      <c r="P14" s="18" t="s">
        <v>3</v>
      </c>
      <c r="Q14" s="18" t="s">
        <v>4</v>
      </c>
    </row>
    <row r="15" spans="1:17" ht="59.4" customHeight="1" x14ac:dyDescent="0.3">
      <c r="A15" s="20"/>
      <c r="B15" s="20"/>
      <c r="C15" s="20"/>
      <c r="D15" s="20"/>
      <c r="E15" s="22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28.95" customHeight="1" x14ac:dyDescent="0.3">
      <c r="A16" s="19"/>
      <c r="B16" s="19"/>
      <c r="C16" s="19"/>
      <c r="D16" s="19"/>
      <c r="E16" s="23"/>
      <c r="F16" s="5" t="s">
        <v>24</v>
      </c>
      <c r="G16" s="17" t="s">
        <v>25</v>
      </c>
      <c r="H16" s="17" t="s">
        <v>24</v>
      </c>
      <c r="I16" s="17" t="s">
        <v>25</v>
      </c>
      <c r="J16" s="17" t="s">
        <v>26</v>
      </c>
      <c r="K16" s="17" t="s">
        <v>18</v>
      </c>
      <c r="L16" s="17" t="s">
        <v>18</v>
      </c>
      <c r="M16" s="17" t="s">
        <v>19</v>
      </c>
      <c r="N16" s="17" t="s">
        <v>20</v>
      </c>
      <c r="O16" s="17" t="s">
        <v>20</v>
      </c>
      <c r="P16" s="17" t="s">
        <v>19</v>
      </c>
      <c r="Q16" s="17"/>
    </row>
    <row r="17" spans="1:83" s="6" customFormat="1" ht="12.75" customHeight="1" x14ac:dyDescent="0.2">
      <c r="A17" s="11" t="s">
        <v>48</v>
      </c>
      <c r="B17" s="13" t="s">
        <v>104</v>
      </c>
      <c r="C17" s="11" t="s">
        <v>76</v>
      </c>
      <c r="D17" s="14">
        <v>505500</v>
      </c>
      <c r="E17" s="14">
        <v>150000</v>
      </c>
      <c r="F17" s="13" t="s">
        <v>134</v>
      </c>
      <c r="G17" s="15" t="s">
        <v>132</v>
      </c>
      <c r="H17" s="13" t="s">
        <v>143</v>
      </c>
      <c r="I17" s="15" t="s">
        <v>161</v>
      </c>
      <c r="J17" s="7">
        <v>30</v>
      </c>
      <c r="K17" s="7">
        <v>12</v>
      </c>
      <c r="L17" s="7">
        <v>10</v>
      </c>
      <c r="M17" s="7">
        <v>5</v>
      </c>
      <c r="N17" s="7">
        <v>7</v>
      </c>
      <c r="O17" s="7">
        <v>8</v>
      </c>
      <c r="P17" s="7">
        <v>3</v>
      </c>
      <c r="Q17" s="8">
        <f>SUM(J17:P17)</f>
        <v>75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12" t="s">
        <v>49</v>
      </c>
      <c r="B18" s="13" t="s">
        <v>105</v>
      </c>
      <c r="C18" s="12" t="s">
        <v>77</v>
      </c>
      <c r="D18" s="14">
        <v>1870100</v>
      </c>
      <c r="E18" s="14">
        <v>500000</v>
      </c>
      <c r="F18" s="13" t="s">
        <v>135</v>
      </c>
      <c r="G18" s="16" t="s">
        <v>133</v>
      </c>
      <c r="H18" s="13" t="s">
        <v>147</v>
      </c>
      <c r="I18" s="16" t="s">
        <v>133</v>
      </c>
      <c r="J18" s="7">
        <v>18</v>
      </c>
      <c r="K18" s="7">
        <v>9</v>
      </c>
      <c r="L18" s="7">
        <v>7</v>
      </c>
      <c r="M18" s="7">
        <v>4</v>
      </c>
      <c r="N18" s="7">
        <v>6</v>
      </c>
      <c r="O18" s="7">
        <v>6</v>
      </c>
      <c r="P18" s="7">
        <v>3</v>
      </c>
      <c r="Q18" s="8">
        <f t="shared" ref="Q18:Q44" si="0">SUM(J18:P18)</f>
        <v>53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11" t="s">
        <v>50</v>
      </c>
      <c r="B19" s="13" t="s">
        <v>106</v>
      </c>
      <c r="C19" s="11" t="s">
        <v>78</v>
      </c>
      <c r="D19" s="14">
        <v>6977988</v>
      </c>
      <c r="E19" s="14">
        <v>800000</v>
      </c>
      <c r="F19" s="13" t="s">
        <v>136</v>
      </c>
      <c r="G19" s="15" t="s">
        <v>133</v>
      </c>
      <c r="H19" s="13" t="s">
        <v>141</v>
      </c>
      <c r="I19" s="15" t="s">
        <v>132</v>
      </c>
      <c r="J19" s="7">
        <v>24</v>
      </c>
      <c r="K19" s="7">
        <v>11</v>
      </c>
      <c r="L19" s="7">
        <v>9</v>
      </c>
      <c r="M19" s="7">
        <v>5</v>
      </c>
      <c r="N19" s="7">
        <v>6</v>
      </c>
      <c r="O19" s="7">
        <v>6</v>
      </c>
      <c r="P19" s="7">
        <v>4</v>
      </c>
      <c r="Q19" s="8">
        <f t="shared" si="0"/>
        <v>65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11" t="s">
        <v>51</v>
      </c>
      <c r="B20" s="13" t="s">
        <v>107</v>
      </c>
      <c r="C20" s="11" t="s">
        <v>79</v>
      </c>
      <c r="D20" s="14">
        <v>3330000</v>
      </c>
      <c r="E20" s="14">
        <v>1300000</v>
      </c>
      <c r="F20" s="13" t="s">
        <v>137</v>
      </c>
      <c r="G20" s="15" t="s">
        <v>132</v>
      </c>
      <c r="H20" s="13" t="s">
        <v>157</v>
      </c>
      <c r="I20" s="15" t="s">
        <v>132</v>
      </c>
      <c r="J20" s="7">
        <v>29</v>
      </c>
      <c r="K20" s="7">
        <v>12</v>
      </c>
      <c r="L20" s="7">
        <v>9</v>
      </c>
      <c r="M20" s="7">
        <v>4</v>
      </c>
      <c r="N20" s="7">
        <v>6</v>
      </c>
      <c r="O20" s="7">
        <v>6</v>
      </c>
      <c r="P20" s="7">
        <v>4</v>
      </c>
      <c r="Q20" s="8">
        <f t="shared" si="0"/>
        <v>70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1" t="s">
        <v>52</v>
      </c>
      <c r="B21" s="13" t="s">
        <v>108</v>
      </c>
      <c r="C21" s="11" t="s">
        <v>80</v>
      </c>
      <c r="D21" s="14">
        <v>2260000</v>
      </c>
      <c r="E21" s="14">
        <v>750000</v>
      </c>
      <c r="F21" s="13" t="s">
        <v>138</v>
      </c>
      <c r="G21" s="15" t="s">
        <v>132</v>
      </c>
      <c r="H21" s="13" t="s">
        <v>150</v>
      </c>
      <c r="I21" s="15" t="s">
        <v>132</v>
      </c>
      <c r="J21" s="7">
        <v>33</v>
      </c>
      <c r="K21" s="7">
        <v>12</v>
      </c>
      <c r="L21" s="7">
        <v>12</v>
      </c>
      <c r="M21" s="7">
        <v>4</v>
      </c>
      <c r="N21" s="7">
        <v>8</v>
      </c>
      <c r="O21" s="7">
        <v>8</v>
      </c>
      <c r="P21" s="7">
        <v>4</v>
      </c>
      <c r="Q21" s="8">
        <f t="shared" si="0"/>
        <v>81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ht="12" x14ac:dyDescent="0.2">
      <c r="A22" s="12" t="s">
        <v>53</v>
      </c>
      <c r="B22" s="13" t="s">
        <v>109</v>
      </c>
      <c r="C22" s="12" t="s">
        <v>81</v>
      </c>
      <c r="D22" s="14">
        <v>3636900</v>
      </c>
      <c r="E22" s="14">
        <v>400000</v>
      </c>
      <c r="F22" s="13" t="s">
        <v>139</v>
      </c>
      <c r="G22" s="16" t="s">
        <v>132</v>
      </c>
      <c r="H22" s="13" t="s">
        <v>151</v>
      </c>
      <c r="I22" s="16" t="s">
        <v>132</v>
      </c>
      <c r="J22" s="7">
        <v>32</v>
      </c>
      <c r="K22" s="7">
        <v>11</v>
      </c>
      <c r="L22" s="7">
        <v>12</v>
      </c>
      <c r="M22" s="7">
        <v>3</v>
      </c>
      <c r="N22" s="7">
        <v>8</v>
      </c>
      <c r="O22" s="7">
        <v>8</v>
      </c>
      <c r="P22" s="7">
        <v>4</v>
      </c>
      <c r="Q22" s="8">
        <f t="shared" si="0"/>
        <v>78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12" t="s">
        <v>54</v>
      </c>
      <c r="B23" s="13" t="s">
        <v>110</v>
      </c>
      <c r="C23" s="12" t="s">
        <v>82</v>
      </c>
      <c r="D23" s="14">
        <v>910000</v>
      </c>
      <c r="E23" s="14">
        <v>200000</v>
      </c>
      <c r="F23" s="13" t="s">
        <v>140</v>
      </c>
      <c r="G23" s="16" t="s">
        <v>132</v>
      </c>
      <c r="H23" s="13" t="s">
        <v>149</v>
      </c>
      <c r="I23" s="16" t="s">
        <v>132</v>
      </c>
      <c r="J23" s="7">
        <v>26</v>
      </c>
      <c r="K23" s="7">
        <v>10</v>
      </c>
      <c r="L23" s="7">
        <v>8</v>
      </c>
      <c r="M23" s="7">
        <v>4</v>
      </c>
      <c r="N23" s="7">
        <v>8</v>
      </c>
      <c r="O23" s="7">
        <v>6</v>
      </c>
      <c r="P23" s="7">
        <v>2</v>
      </c>
      <c r="Q23" s="8">
        <f t="shared" si="0"/>
        <v>64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11" t="s">
        <v>55</v>
      </c>
      <c r="B24" s="13" t="s">
        <v>111</v>
      </c>
      <c r="C24" s="11" t="s">
        <v>83</v>
      </c>
      <c r="D24" s="14">
        <v>8396888</v>
      </c>
      <c r="E24" s="14">
        <v>1860000</v>
      </c>
      <c r="F24" s="13" t="s">
        <v>141</v>
      </c>
      <c r="G24" s="15" t="s">
        <v>132</v>
      </c>
      <c r="H24" s="13" t="s">
        <v>151</v>
      </c>
      <c r="I24" s="15" t="s">
        <v>132</v>
      </c>
      <c r="J24" s="7">
        <v>33</v>
      </c>
      <c r="K24" s="7">
        <v>12</v>
      </c>
      <c r="L24" s="7">
        <v>11</v>
      </c>
      <c r="M24" s="7">
        <v>4</v>
      </c>
      <c r="N24" s="7">
        <v>7</v>
      </c>
      <c r="O24" s="7">
        <v>8</v>
      </c>
      <c r="P24" s="7">
        <v>5</v>
      </c>
      <c r="Q24" s="8">
        <f t="shared" si="0"/>
        <v>80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12" t="s">
        <v>56</v>
      </c>
      <c r="B25" s="13" t="s">
        <v>112</v>
      </c>
      <c r="C25" s="12" t="s">
        <v>84</v>
      </c>
      <c r="D25" s="14">
        <v>17464200</v>
      </c>
      <c r="E25" s="14">
        <v>2800000</v>
      </c>
      <c r="F25" s="13" t="s">
        <v>142</v>
      </c>
      <c r="G25" s="16" t="s">
        <v>132</v>
      </c>
      <c r="H25" s="13" t="s">
        <v>159</v>
      </c>
      <c r="I25" s="16" t="s">
        <v>161</v>
      </c>
      <c r="J25" s="7">
        <v>34</v>
      </c>
      <c r="K25" s="7">
        <v>13</v>
      </c>
      <c r="L25" s="7">
        <v>13</v>
      </c>
      <c r="M25" s="7">
        <v>4</v>
      </c>
      <c r="N25" s="7">
        <v>8</v>
      </c>
      <c r="O25" s="7">
        <v>9</v>
      </c>
      <c r="P25" s="7">
        <v>5</v>
      </c>
      <c r="Q25" s="8">
        <f t="shared" si="0"/>
        <v>86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12" t="s">
        <v>57</v>
      </c>
      <c r="B26" s="13" t="s">
        <v>113</v>
      </c>
      <c r="C26" s="12" t="s">
        <v>85</v>
      </c>
      <c r="D26" s="14">
        <v>1216800</v>
      </c>
      <c r="E26" s="14">
        <v>550000</v>
      </c>
      <c r="F26" s="13" t="s">
        <v>143</v>
      </c>
      <c r="G26" s="16" t="s">
        <v>161</v>
      </c>
      <c r="H26" s="13" t="s">
        <v>146</v>
      </c>
      <c r="I26" s="16" t="s">
        <v>132</v>
      </c>
      <c r="J26" s="7">
        <v>28</v>
      </c>
      <c r="K26" s="7">
        <v>11</v>
      </c>
      <c r="L26" s="7">
        <v>10</v>
      </c>
      <c r="M26" s="7">
        <v>3</v>
      </c>
      <c r="N26" s="7">
        <v>6</v>
      </c>
      <c r="O26" s="7">
        <v>7</v>
      </c>
      <c r="P26" s="7">
        <v>3</v>
      </c>
      <c r="Q26" s="8">
        <f t="shared" si="0"/>
        <v>68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12" t="s">
        <v>58</v>
      </c>
      <c r="B27" s="13" t="s">
        <v>114</v>
      </c>
      <c r="C27" s="12" t="s">
        <v>86</v>
      </c>
      <c r="D27" s="14">
        <v>2450000</v>
      </c>
      <c r="E27" s="14">
        <v>500000</v>
      </c>
      <c r="F27" s="13" t="s">
        <v>144</v>
      </c>
      <c r="G27" s="16" t="s">
        <v>132</v>
      </c>
      <c r="H27" s="13" t="s">
        <v>139</v>
      </c>
      <c r="I27" s="16" t="s">
        <v>132</v>
      </c>
      <c r="J27" s="7">
        <v>32</v>
      </c>
      <c r="K27" s="7">
        <v>11</v>
      </c>
      <c r="L27" s="7">
        <v>11</v>
      </c>
      <c r="M27" s="7">
        <v>4</v>
      </c>
      <c r="N27" s="7">
        <v>8</v>
      </c>
      <c r="O27" s="7">
        <v>7</v>
      </c>
      <c r="P27" s="7">
        <v>4</v>
      </c>
      <c r="Q27" s="8">
        <f t="shared" si="0"/>
        <v>77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12" t="s">
        <v>59</v>
      </c>
      <c r="B28" s="13" t="s">
        <v>115</v>
      </c>
      <c r="C28" s="12" t="s">
        <v>87</v>
      </c>
      <c r="D28" s="14">
        <v>699556</v>
      </c>
      <c r="E28" s="14">
        <v>260000</v>
      </c>
      <c r="F28" s="13" t="s">
        <v>145</v>
      </c>
      <c r="G28" s="16" t="s">
        <v>132</v>
      </c>
      <c r="H28" s="13" t="s">
        <v>135</v>
      </c>
      <c r="I28" s="16" t="s">
        <v>132</v>
      </c>
      <c r="J28" s="7">
        <v>29</v>
      </c>
      <c r="K28" s="7">
        <v>11</v>
      </c>
      <c r="L28" s="7">
        <v>9</v>
      </c>
      <c r="M28" s="7">
        <v>5</v>
      </c>
      <c r="N28" s="7">
        <v>8</v>
      </c>
      <c r="O28" s="7">
        <v>7</v>
      </c>
      <c r="P28" s="7">
        <v>3</v>
      </c>
      <c r="Q28" s="8">
        <f t="shared" si="0"/>
        <v>72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12" t="s">
        <v>60</v>
      </c>
      <c r="B29" s="13" t="s">
        <v>116</v>
      </c>
      <c r="C29" s="12" t="s">
        <v>88</v>
      </c>
      <c r="D29" s="14">
        <v>39333958</v>
      </c>
      <c r="E29" s="14">
        <v>5000000</v>
      </c>
      <c r="F29" s="13" t="s">
        <v>146</v>
      </c>
      <c r="G29" s="16" t="s">
        <v>132</v>
      </c>
      <c r="H29" s="13" t="s">
        <v>160</v>
      </c>
      <c r="I29" s="16" t="s">
        <v>132</v>
      </c>
      <c r="J29" s="7">
        <v>33</v>
      </c>
      <c r="K29" s="7">
        <v>13</v>
      </c>
      <c r="L29" s="7">
        <v>12</v>
      </c>
      <c r="M29" s="7">
        <v>5</v>
      </c>
      <c r="N29" s="7">
        <v>6</v>
      </c>
      <c r="O29" s="7">
        <v>8</v>
      </c>
      <c r="P29" s="7">
        <v>4</v>
      </c>
      <c r="Q29" s="8">
        <f t="shared" si="0"/>
        <v>81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ht="12" x14ac:dyDescent="0.2">
      <c r="A30" s="12" t="s">
        <v>61</v>
      </c>
      <c r="B30" s="13" t="s">
        <v>117</v>
      </c>
      <c r="C30" s="12" t="s">
        <v>89</v>
      </c>
      <c r="D30" s="14">
        <v>15920000</v>
      </c>
      <c r="E30" s="14">
        <v>3600000</v>
      </c>
      <c r="F30" s="13" t="s">
        <v>147</v>
      </c>
      <c r="G30" s="16" t="s">
        <v>132</v>
      </c>
      <c r="H30" s="13" t="s">
        <v>155</v>
      </c>
      <c r="I30" s="16" t="s">
        <v>132</v>
      </c>
      <c r="J30" s="7">
        <v>37</v>
      </c>
      <c r="K30" s="7">
        <v>14</v>
      </c>
      <c r="L30" s="7">
        <v>12</v>
      </c>
      <c r="M30" s="7">
        <v>5</v>
      </c>
      <c r="N30" s="7">
        <v>9</v>
      </c>
      <c r="O30" s="7">
        <v>9</v>
      </c>
      <c r="P30" s="7">
        <v>5</v>
      </c>
      <c r="Q30" s="8">
        <f t="shared" si="0"/>
        <v>91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12" t="s">
        <v>62</v>
      </c>
      <c r="B31" s="13" t="s">
        <v>118</v>
      </c>
      <c r="C31" s="12" t="s">
        <v>90</v>
      </c>
      <c r="D31" s="14">
        <v>1795000</v>
      </c>
      <c r="E31" s="14">
        <v>650000</v>
      </c>
      <c r="F31" s="13" t="s">
        <v>148</v>
      </c>
      <c r="G31" s="16" t="s">
        <v>132</v>
      </c>
      <c r="H31" s="13" t="s">
        <v>153</v>
      </c>
      <c r="I31" s="16" t="s">
        <v>132</v>
      </c>
      <c r="J31" s="7">
        <v>29</v>
      </c>
      <c r="K31" s="7">
        <v>12</v>
      </c>
      <c r="L31" s="7">
        <v>10</v>
      </c>
      <c r="M31" s="7">
        <v>3</v>
      </c>
      <c r="N31" s="7">
        <v>7</v>
      </c>
      <c r="O31" s="7">
        <v>6</v>
      </c>
      <c r="P31" s="7">
        <v>4</v>
      </c>
      <c r="Q31" s="8">
        <f t="shared" si="0"/>
        <v>71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12" t="s">
        <v>63</v>
      </c>
      <c r="B32" s="13" t="s">
        <v>119</v>
      </c>
      <c r="C32" s="12" t="s">
        <v>91</v>
      </c>
      <c r="D32" s="14">
        <v>2330000</v>
      </c>
      <c r="E32" s="14">
        <v>1600000</v>
      </c>
      <c r="F32" s="13" t="s">
        <v>149</v>
      </c>
      <c r="G32" s="16" t="s">
        <v>132</v>
      </c>
      <c r="H32" s="13" t="s">
        <v>138</v>
      </c>
      <c r="I32" s="16" t="s">
        <v>132</v>
      </c>
      <c r="J32" s="7">
        <v>32</v>
      </c>
      <c r="K32" s="7">
        <v>12</v>
      </c>
      <c r="L32" s="7">
        <v>9</v>
      </c>
      <c r="M32" s="7">
        <v>3</v>
      </c>
      <c r="N32" s="7">
        <v>6</v>
      </c>
      <c r="O32" s="7">
        <v>7</v>
      </c>
      <c r="P32" s="7">
        <v>3</v>
      </c>
      <c r="Q32" s="8">
        <f t="shared" si="0"/>
        <v>72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12" t="s">
        <v>64</v>
      </c>
      <c r="B33" s="13" t="s">
        <v>120</v>
      </c>
      <c r="C33" s="12" t="s">
        <v>92</v>
      </c>
      <c r="D33" s="14">
        <v>2698000</v>
      </c>
      <c r="E33" s="14">
        <v>1300000</v>
      </c>
      <c r="F33" s="13" t="s">
        <v>150</v>
      </c>
      <c r="G33" s="16" t="s">
        <v>132</v>
      </c>
      <c r="H33" s="13" t="s">
        <v>148</v>
      </c>
      <c r="I33" s="16" t="s">
        <v>132</v>
      </c>
      <c r="J33" s="7">
        <v>34</v>
      </c>
      <c r="K33" s="7">
        <v>13</v>
      </c>
      <c r="L33" s="7">
        <v>12</v>
      </c>
      <c r="M33" s="7">
        <v>4</v>
      </c>
      <c r="N33" s="7">
        <v>8</v>
      </c>
      <c r="O33" s="7">
        <v>9</v>
      </c>
      <c r="P33" s="7">
        <v>4</v>
      </c>
      <c r="Q33" s="8">
        <f t="shared" si="0"/>
        <v>84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12" t="s">
        <v>65</v>
      </c>
      <c r="B34" s="13" t="s">
        <v>121</v>
      </c>
      <c r="C34" s="12" t="s">
        <v>93</v>
      </c>
      <c r="D34" s="14">
        <v>12500000</v>
      </c>
      <c r="E34" s="14">
        <v>800000</v>
      </c>
      <c r="F34" s="13" t="s">
        <v>151</v>
      </c>
      <c r="G34" s="16" t="s">
        <v>132</v>
      </c>
      <c r="H34" s="13" t="s">
        <v>145</v>
      </c>
      <c r="I34" s="16" t="s">
        <v>132</v>
      </c>
      <c r="J34" s="7">
        <v>31</v>
      </c>
      <c r="K34" s="7">
        <v>12</v>
      </c>
      <c r="L34" s="7">
        <v>12</v>
      </c>
      <c r="M34" s="7">
        <v>3</v>
      </c>
      <c r="N34" s="7">
        <v>6</v>
      </c>
      <c r="O34" s="7">
        <v>7</v>
      </c>
      <c r="P34" s="7">
        <v>3</v>
      </c>
      <c r="Q34" s="8">
        <f t="shared" si="0"/>
        <v>74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ht="12" x14ac:dyDescent="0.2">
      <c r="A35" s="12" t="s">
        <v>66</v>
      </c>
      <c r="B35" s="13" t="s">
        <v>122</v>
      </c>
      <c r="C35" s="12" t="s">
        <v>94</v>
      </c>
      <c r="D35" s="14">
        <v>22500000</v>
      </c>
      <c r="E35" s="14">
        <v>4000000</v>
      </c>
      <c r="F35" s="13" t="s">
        <v>152</v>
      </c>
      <c r="G35" s="16" t="s">
        <v>132</v>
      </c>
      <c r="H35" s="13" t="s">
        <v>160</v>
      </c>
      <c r="I35" s="16" t="s">
        <v>132</v>
      </c>
      <c r="J35" s="7">
        <v>31</v>
      </c>
      <c r="K35" s="7">
        <v>12</v>
      </c>
      <c r="L35" s="7">
        <v>11</v>
      </c>
      <c r="M35" s="7">
        <v>5</v>
      </c>
      <c r="N35" s="7">
        <v>8</v>
      </c>
      <c r="O35" s="7">
        <v>7</v>
      </c>
      <c r="P35" s="7">
        <v>4</v>
      </c>
      <c r="Q35" s="8">
        <f t="shared" si="0"/>
        <v>78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12" t="s">
        <v>67</v>
      </c>
      <c r="B36" s="13" t="s">
        <v>123</v>
      </c>
      <c r="C36" s="12" t="s">
        <v>95</v>
      </c>
      <c r="D36" s="14">
        <v>10648200</v>
      </c>
      <c r="E36" s="14">
        <v>1200000</v>
      </c>
      <c r="F36" s="13" t="s">
        <v>153</v>
      </c>
      <c r="G36" s="16" t="s">
        <v>132</v>
      </c>
      <c r="H36" s="13" t="s">
        <v>156</v>
      </c>
      <c r="I36" s="16" t="s">
        <v>132</v>
      </c>
      <c r="J36" s="7">
        <v>30</v>
      </c>
      <c r="K36" s="7">
        <v>13</v>
      </c>
      <c r="L36" s="7">
        <v>10</v>
      </c>
      <c r="M36" s="7">
        <v>4</v>
      </c>
      <c r="N36" s="7">
        <v>8</v>
      </c>
      <c r="O36" s="7">
        <v>6</v>
      </c>
      <c r="P36" s="7">
        <v>4</v>
      </c>
      <c r="Q36" s="8">
        <f t="shared" si="0"/>
        <v>75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11" t="s">
        <v>68</v>
      </c>
      <c r="B37" s="13" t="s">
        <v>124</v>
      </c>
      <c r="C37" s="11" t="s">
        <v>96</v>
      </c>
      <c r="D37" s="14">
        <v>60015000</v>
      </c>
      <c r="E37" s="14">
        <v>4000000</v>
      </c>
      <c r="F37" s="13" t="s">
        <v>154</v>
      </c>
      <c r="G37" s="15" t="s">
        <v>132</v>
      </c>
      <c r="H37" s="13" t="s">
        <v>158</v>
      </c>
      <c r="I37" s="15" t="s">
        <v>132</v>
      </c>
      <c r="J37" s="7">
        <v>34</v>
      </c>
      <c r="K37" s="7">
        <v>13</v>
      </c>
      <c r="L37" s="7">
        <v>14</v>
      </c>
      <c r="M37" s="7">
        <v>4</v>
      </c>
      <c r="N37" s="7">
        <v>7</v>
      </c>
      <c r="O37" s="7">
        <v>8</v>
      </c>
      <c r="P37" s="7">
        <v>5</v>
      </c>
      <c r="Q37" s="8">
        <f t="shared" si="0"/>
        <v>85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12" t="s">
        <v>69</v>
      </c>
      <c r="B38" s="13" t="s">
        <v>125</v>
      </c>
      <c r="C38" s="12" t="s">
        <v>97</v>
      </c>
      <c r="D38" s="14">
        <v>32316829</v>
      </c>
      <c r="E38" s="14">
        <v>6900000</v>
      </c>
      <c r="F38" s="13" t="s">
        <v>135</v>
      </c>
      <c r="G38" s="16" t="s">
        <v>132</v>
      </c>
      <c r="H38" s="13" t="s">
        <v>144</v>
      </c>
      <c r="I38" s="16" t="s">
        <v>132</v>
      </c>
      <c r="J38" s="7">
        <v>33</v>
      </c>
      <c r="K38" s="7">
        <v>11</v>
      </c>
      <c r="L38" s="7">
        <v>14</v>
      </c>
      <c r="M38" s="7">
        <v>4</v>
      </c>
      <c r="N38" s="7">
        <v>7</v>
      </c>
      <c r="O38" s="7">
        <v>7</v>
      </c>
      <c r="P38" s="7">
        <v>4</v>
      </c>
      <c r="Q38" s="8">
        <f t="shared" si="0"/>
        <v>80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12" t="s">
        <v>70</v>
      </c>
      <c r="B39" s="13" t="s">
        <v>126</v>
      </c>
      <c r="C39" s="12" t="s">
        <v>98</v>
      </c>
      <c r="D39" s="14">
        <v>2870000</v>
      </c>
      <c r="E39" s="14">
        <v>600000</v>
      </c>
      <c r="F39" s="13" t="s">
        <v>155</v>
      </c>
      <c r="G39" s="16" t="s">
        <v>132</v>
      </c>
      <c r="H39" s="13" t="s">
        <v>154</v>
      </c>
      <c r="I39" s="16" t="s">
        <v>132</v>
      </c>
      <c r="J39" s="7">
        <v>30</v>
      </c>
      <c r="K39" s="7">
        <v>13</v>
      </c>
      <c r="L39" s="7">
        <v>12</v>
      </c>
      <c r="M39" s="7">
        <v>5</v>
      </c>
      <c r="N39" s="7">
        <v>9</v>
      </c>
      <c r="O39" s="7">
        <v>7</v>
      </c>
      <c r="P39" s="7">
        <v>5</v>
      </c>
      <c r="Q39" s="8">
        <f t="shared" si="0"/>
        <v>81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12" t="s">
        <v>71</v>
      </c>
      <c r="B40" s="13" t="s">
        <v>127</v>
      </c>
      <c r="C40" s="12" t="s">
        <v>99</v>
      </c>
      <c r="D40" s="14">
        <v>1438000</v>
      </c>
      <c r="E40" s="14">
        <v>300000</v>
      </c>
      <c r="F40" s="13" t="s">
        <v>156</v>
      </c>
      <c r="G40" s="16" t="s">
        <v>132</v>
      </c>
      <c r="H40" s="13" t="s">
        <v>143</v>
      </c>
      <c r="I40" s="16" t="s">
        <v>161</v>
      </c>
      <c r="J40" s="7">
        <v>27</v>
      </c>
      <c r="K40" s="7">
        <v>10</v>
      </c>
      <c r="L40" s="7">
        <v>13</v>
      </c>
      <c r="M40" s="7">
        <v>3</v>
      </c>
      <c r="N40" s="7">
        <v>8</v>
      </c>
      <c r="O40" s="7">
        <v>7</v>
      </c>
      <c r="P40" s="7">
        <v>4</v>
      </c>
      <c r="Q40" s="8">
        <f t="shared" si="0"/>
        <v>72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12" t="s">
        <v>72</v>
      </c>
      <c r="B41" s="13" t="s">
        <v>128</v>
      </c>
      <c r="C41" s="12" t="s">
        <v>100</v>
      </c>
      <c r="D41" s="14">
        <v>2400000</v>
      </c>
      <c r="E41" s="14">
        <v>600000</v>
      </c>
      <c r="F41" s="13" t="s">
        <v>137</v>
      </c>
      <c r="G41" s="16" t="s">
        <v>132</v>
      </c>
      <c r="H41" s="13" t="s">
        <v>147</v>
      </c>
      <c r="I41" s="16" t="s">
        <v>132</v>
      </c>
      <c r="J41" s="7">
        <v>31</v>
      </c>
      <c r="K41" s="7">
        <v>11</v>
      </c>
      <c r="L41" s="7">
        <v>11</v>
      </c>
      <c r="M41" s="7">
        <v>5</v>
      </c>
      <c r="N41" s="7">
        <v>9</v>
      </c>
      <c r="O41" s="7">
        <v>9</v>
      </c>
      <c r="P41" s="7">
        <v>4</v>
      </c>
      <c r="Q41" s="8">
        <f t="shared" si="0"/>
        <v>80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12" t="s">
        <v>73</v>
      </c>
      <c r="B42" s="13" t="s">
        <v>129</v>
      </c>
      <c r="C42" s="12" t="s">
        <v>101</v>
      </c>
      <c r="D42" s="14">
        <v>3466050</v>
      </c>
      <c r="E42" s="14">
        <v>1500000</v>
      </c>
      <c r="F42" s="13" t="s">
        <v>157</v>
      </c>
      <c r="G42" s="16" t="s">
        <v>132</v>
      </c>
      <c r="H42" s="13" t="s">
        <v>140</v>
      </c>
      <c r="I42" s="16" t="s">
        <v>132</v>
      </c>
      <c r="J42" s="7">
        <v>30</v>
      </c>
      <c r="K42" s="7">
        <v>10</v>
      </c>
      <c r="L42" s="7">
        <v>12</v>
      </c>
      <c r="M42" s="7">
        <v>4</v>
      </c>
      <c r="N42" s="7">
        <v>7</v>
      </c>
      <c r="O42" s="7">
        <v>8</v>
      </c>
      <c r="P42" s="7">
        <v>4</v>
      </c>
      <c r="Q42" s="8">
        <f t="shared" si="0"/>
        <v>75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ht="12" x14ac:dyDescent="0.2">
      <c r="A43" s="12" t="s">
        <v>74</v>
      </c>
      <c r="B43" s="13" t="s">
        <v>130</v>
      </c>
      <c r="C43" s="12" t="s">
        <v>102</v>
      </c>
      <c r="D43" s="14">
        <v>4758215</v>
      </c>
      <c r="E43" s="14">
        <v>750000</v>
      </c>
      <c r="F43" s="13" t="s">
        <v>158</v>
      </c>
      <c r="G43" s="16" t="s">
        <v>133</v>
      </c>
      <c r="H43" s="13" t="s">
        <v>137</v>
      </c>
      <c r="I43" s="16" t="s">
        <v>133</v>
      </c>
      <c r="J43" s="7">
        <v>19</v>
      </c>
      <c r="K43" s="7">
        <v>9</v>
      </c>
      <c r="L43" s="7">
        <v>8</v>
      </c>
      <c r="M43" s="7">
        <v>2</v>
      </c>
      <c r="N43" s="7">
        <v>6</v>
      </c>
      <c r="O43" s="7">
        <v>5</v>
      </c>
      <c r="P43" s="7">
        <v>3</v>
      </c>
      <c r="Q43" s="8">
        <f t="shared" si="0"/>
        <v>52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11" t="s">
        <v>75</v>
      </c>
      <c r="B44" s="13" t="s">
        <v>131</v>
      </c>
      <c r="C44" s="11" t="s">
        <v>103</v>
      </c>
      <c r="D44" s="14">
        <v>1500000</v>
      </c>
      <c r="E44" s="14">
        <v>600000</v>
      </c>
      <c r="F44" s="13" t="s">
        <v>159</v>
      </c>
      <c r="G44" s="15" t="s">
        <v>161</v>
      </c>
      <c r="H44" s="13" t="s">
        <v>142</v>
      </c>
      <c r="I44" s="15" t="s">
        <v>132</v>
      </c>
      <c r="J44" s="7">
        <v>14</v>
      </c>
      <c r="K44" s="7">
        <v>8</v>
      </c>
      <c r="L44" s="7">
        <v>7</v>
      </c>
      <c r="M44" s="7">
        <v>3</v>
      </c>
      <c r="N44" s="7">
        <v>5</v>
      </c>
      <c r="O44" s="7">
        <v>6</v>
      </c>
      <c r="P44" s="7">
        <v>2</v>
      </c>
      <c r="Q44" s="8">
        <f t="shared" si="0"/>
        <v>45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ht="12" x14ac:dyDescent="0.3">
      <c r="D45" s="9">
        <f>SUM(D17:D44)</f>
        <v>266207184</v>
      </c>
      <c r="E45" s="9">
        <f>SUM(E17:E44)</f>
        <v>43470000</v>
      </c>
      <c r="F45" s="9"/>
    </row>
    <row r="46" spans="1:83" ht="12" x14ac:dyDescent="0.3">
      <c r="E46" s="9"/>
      <c r="F46" s="9"/>
      <c r="G46" s="9"/>
      <c r="H46" s="9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40 bodů" sqref="J17:J44" xr:uid="{1BC77300-3000-443C-B69A-081BE9D724B0}">
      <formula1>40</formula1>
    </dataValidation>
    <dataValidation type="whole" operator="lessThanOrEqual" allowBlank="1" showInputMessage="1" showErrorMessage="1" error="Max. 15 bodů" sqref="K17:L44" xr:uid="{24CD6E11-2A5E-4C05-B54A-2785516323C2}">
      <formula1>15</formula1>
    </dataValidation>
    <dataValidation type="whole" operator="lessThanOrEqual" allowBlank="1" showInputMessage="1" showErrorMessage="1" error="Max. 5 bodů" sqref="M17:M44 P17:P44" xr:uid="{B69AE0CD-2787-487C-889E-D9B3A1DA42BF}">
      <formula1>5</formula1>
    </dataValidation>
    <dataValidation type="whole" operator="lessThanOrEqual" allowBlank="1" showInputMessage="1" showErrorMessage="1" error="Max. 10 bodů" sqref="N17:O44" xr:uid="{0E0666C1-AC26-4F9F-B2A5-D897D4E9E8F4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1F6FB-45BA-4C92-83B5-1CC945C1502E}">
  <dimension ref="A1:CE46"/>
  <sheetViews>
    <sheetView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9.6640625" style="2" customWidth="1"/>
    <col min="11" max="17" width="9.33203125" style="2" customWidth="1"/>
    <col min="18" max="16384" width="9.109375" style="2"/>
  </cols>
  <sheetData>
    <row r="1" spans="1:17" ht="38.25" customHeight="1" x14ac:dyDescent="0.3">
      <c r="A1" s="1" t="s">
        <v>41</v>
      </c>
    </row>
    <row r="2" spans="1:17" ht="12.6" x14ac:dyDescent="0.3">
      <c r="A2" s="4" t="s">
        <v>43</v>
      </c>
      <c r="D2" s="4" t="s">
        <v>22</v>
      </c>
    </row>
    <row r="3" spans="1:17" ht="12.6" x14ac:dyDescent="0.3">
      <c r="A3" s="4" t="s">
        <v>44</v>
      </c>
      <c r="D3" s="2" t="s">
        <v>32</v>
      </c>
    </row>
    <row r="4" spans="1:17" ht="12.6" x14ac:dyDescent="0.3">
      <c r="A4" s="4" t="s">
        <v>45</v>
      </c>
      <c r="D4" s="2" t="s">
        <v>31</v>
      </c>
    </row>
    <row r="5" spans="1:17" ht="12.6" x14ac:dyDescent="0.3">
      <c r="A5" s="4" t="s">
        <v>42</v>
      </c>
      <c r="D5" s="2" t="s">
        <v>33</v>
      </c>
    </row>
    <row r="6" spans="1:17" ht="12.6" x14ac:dyDescent="0.3">
      <c r="A6" s="4" t="s">
        <v>46</v>
      </c>
    </row>
    <row r="7" spans="1:17" ht="12.6" x14ac:dyDescent="0.3">
      <c r="A7" s="4" t="s">
        <v>21</v>
      </c>
      <c r="D7" s="4" t="s">
        <v>23</v>
      </c>
    </row>
    <row r="8" spans="1:17" ht="12.6" x14ac:dyDescent="0.3">
      <c r="A8" s="10" t="s">
        <v>47</v>
      </c>
      <c r="D8" s="2" t="s">
        <v>34</v>
      </c>
    </row>
    <row r="9" spans="1:17" x14ac:dyDescent="0.3">
      <c r="D9" s="2" t="s">
        <v>35</v>
      </c>
    </row>
    <row r="10" spans="1:17" x14ac:dyDescent="0.3">
      <c r="D10" s="2" t="s">
        <v>36</v>
      </c>
    </row>
    <row r="11" spans="1:17" x14ac:dyDescent="0.3">
      <c r="D11" s="2" t="s">
        <v>37</v>
      </c>
    </row>
    <row r="12" spans="1:17" x14ac:dyDescent="0.3">
      <c r="D12" s="2" t="s">
        <v>38</v>
      </c>
    </row>
    <row r="13" spans="1:17" ht="12.6" x14ac:dyDescent="0.3">
      <c r="A13" s="4"/>
    </row>
    <row r="14" spans="1:17" ht="26.4" customHeight="1" x14ac:dyDescent="0.3">
      <c r="A14" s="18" t="s">
        <v>0</v>
      </c>
      <c r="B14" s="18" t="s">
        <v>1</v>
      </c>
      <c r="C14" s="18" t="s">
        <v>16</v>
      </c>
      <c r="D14" s="18" t="s">
        <v>13</v>
      </c>
      <c r="E14" s="21" t="s">
        <v>2</v>
      </c>
      <c r="F14" s="18" t="s">
        <v>29</v>
      </c>
      <c r="G14" s="18"/>
      <c r="H14" s="18" t="s">
        <v>30</v>
      </c>
      <c r="I14" s="18"/>
      <c r="J14" s="18" t="s">
        <v>39</v>
      </c>
      <c r="K14" s="18" t="s">
        <v>14</v>
      </c>
      <c r="L14" s="18" t="s">
        <v>15</v>
      </c>
      <c r="M14" s="18" t="s">
        <v>27</v>
      </c>
      <c r="N14" s="18" t="s">
        <v>28</v>
      </c>
      <c r="O14" s="18" t="s">
        <v>40</v>
      </c>
      <c r="P14" s="18" t="s">
        <v>3</v>
      </c>
      <c r="Q14" s="18" t="s">
        <v>4</v>
      </c>
    </row>
    <row r="15" spans="1:17" ht="59.4" customHeight="1" x14ac:dyDescent="0.3">
      <c r="A15" s="20"/>
      <c r="B15" s="20"/>
      <c r="C15" s="20"/>
      <c r="D15" s="20"/>
      <c r="E15" s="22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 ht="28.95" customHeight="1" x14ac:dyDescent="0.3">
      <c r="A16" s="19"/>
      <c r="B16" s="19"/>
      <c r="C16" s="19"/>
      <c r="D16" s="19"/>
      <c r="E16" s="23"/>
      <c r="F16" s="5" t="s">
        <v>24</v>
      </c>
      <c r="G16" s="17" t="s">
        <v>25</v>
      </c>
      <c r="H16" s="17" t="s">
        <v>24</v>
      </c>
      <c r="I16" s="17" t="s">
        <v>25</v>
      </c>
      <c r="J16" s="17" t="s">
        <v>26</v>
      </c>
      <c r="K16" s="17" t="s">
        <v>18</v>
      </c>
      <c r="L16" s="17" t="s">
        <v>18</v>
      </c>
      <c r="M16" s="17" t="s">
        <v>19</v>
      </c>
      <c r="N16" s="17" t="s">
        <v>20</v>
      </c>
      <c r="O16" s="17" t="s">
        <v>20</v>
      </c>
      <c r="P16" s="17" t="s">
        <v>19</v>
      </c>
      <c r="Q16" s="17"/>
    </row>
    <row r="17" spans="1:83" s="6" customFormat="1" ht="12.75" customHeight="1" x14ac:dyDescent="0.2">
      <c r="A17" s="11" t="s">
        <v>48</v>
      </c>
      <c r="B17" s="13" t="s">
        <v>104</v>
      </c>
      <c r="C17" s="11" t="s">
        <v>76</v>
      </c>
      <c r="D17" s="14">
        <v>505500</v>
      </c>
      <c r="E17" s="14">
        <v>150000</v>
      </c>
      <c r="F17" s="13" t="s">
        <v>134</v>
      </c>
      <c r="G17" s="15" t="s">
        <v>132</v>
      </c>
      <c r="H17" s="13" t="s">
        <v>143</v>
      </c>
      <c r="I17" s="15" t="s">
        <v>161</v>
      </c>
      <c r="J17" s="7">
        <v>32</v>
      </c>
      <c r="K17" s="7">
        <v>13</v>
      </c>
      <c r="L17" s="7">
        <v>13</v>
      </c>
      <c r="M17" s="7">
        <v>5</v>
      </c>
      <c r="N17" s="7">
        <v>8</v>
      </c>
      <c r="O17" s="7">
        <v>8</v>
      </c>
      <c r="P17" s="7">
        <v>3</v>
      </c>
      <c r="Q17" s="8">
        <f>SUM(J17:P17)</f>
        <v>82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</row>
    <row r="18" spans="1:83" s="6" customFormat="1" ht="12.75" customHeight="1" x14ac:dyDescent="0.2">
      <c r="A18" s="12" t="s">
        <v>49</v>
      </c>
      <c r="B18" s="13" t="s">
        <v>105</v>
      </c>
      <c r="C18" s="12" t="s">
        <v>77</v>
      </c>
      <c r="D18" s="14">
        <v>1870100</v>
      </c>
      <c r="E18" s="14">
        <v>500000</v>
      </c>
      <c r="F18" s="13" t="s">
        <v>135</v>
      </c>
      <c r="G18" s="16" t="s">
        <v>133</v>
      </c>
      <c r="H18" s="13" t="s">
        <v>147</v>
      </c>
      <c r="I18" s="16" t="s">
        <v>133</v>
      </c>
      <c r="J18" s="7">
        <v>20</v>
      </c>
      <c r="K18" s="7">
        <v>10</v>
      </c>
      <c r="L18" s="7">
        <v>5</v>
      </c>
      <c r="M18" s="7">
        <v>4</v>
      </c>
      <c r="N18" s="7">
        <v>8</v>
      </c>
      <c r="O18" s="7">
        <v>7</v>
      </c>
      <c r="P18" s="7">
        <v>4</v>
      </c>
      <c r="Q18" s="8">
        <f t="shared" ref="Q18:Q44" si="0">SUM(J18:P18)</f>
        <v>58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</row>
    <row r="19" spans="1:83" s="6" customFormat="1" ht="12.75" customHeight="1" x14ac:dyDescent="0.2">
      <c r="A19" s="11" t="s">
        <v>50</v>
      </c>
      <c r="B19" s="13" t="s">
        <v>106</v>
      </c>
      <c r="C19" s="11" t="s">
        <v>78</v>
      </c>
      <c r="D19" s="14">
        <v>6977988</v>
      </c>
      <c r="E19" s="14">
        <v>800000</v>
      </c>
      <c r="F19" s="13" t="s">
        <v>136</v>
      </c>
      <c r="G19" s="15" t="s">
        <v>133</v>
      </c>
      <c r="H19" s="13" t="s">
        <v>141</v>
      </c>
      <c r="I19" s="15" t="s">
        <v>132</v>
      </c>
      <c r="J19" s="7">
        <v>25</v>
      </c>
      <c r="K19" s="7">
        <v>15</v>
      </c>
      <c r="L19" s="7">
        <v>7</v>
      </c>
      <c r="M19" s="7">
        <v>3</v>
      </c>
      <c r="N19" s="7">
        <v>6</v>
      </c>
      <c r="O19" s="7">
        <v>4</v>
      </c>
      <c r="P19" s="7">
        <v>4</v>
      </c>
      <c r="Q19" s="8">
        <f t="shared" si="0"/>
        <v>64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</row>
    <row r="20" spans="1:83" s="6" customFormat="1" ht="12.75" customHeight="1" x14ac:dyDescent="0.2">
      <c r="A20" s="11" t="s">
        <v>51</v>
      </c>
      <c r="B20" s="13" t="s">
        <v>107</v>
      </c>
      <c r="C20" s="11" t="s">
        <v>79</v>
      </c>
      <c r="D20" s="14">
        <v>3330000</v>
      </c>
      <c r="E20" s="14">
        <v>1300000</v>
      </c>
      <c r="F20" s="13" t="s">
        <v>137</v>
      </c>
      <c r="G20" s="15" t="s">
        <v>132</v>
      </c>
      <c r="H20" s="13" t="s">
        <v>157</v>
      </c>
      <c r="I20" s="15" t="s">
        <v>132</v>
      </c>
      <c r="J20" s="7">
        <v>28</v>
      </c>
      <c r="K20" s="7">
        <v>12</v>
      </c>
      <c r="L20" s="7">
        <v>12</v>
      </c>
      <c r="M20" s="7">
        <v>4</v>
      </c>
      <c r="N20" s="7">
        <v>7</v>
      </c>
      <c r="O20" s="7">
        <v>5</v>
      </c>
      <c r="P20" s="7">
        <v>5</v>
      </c>
      <c r="Q20" s="8">
        <f t="shared" si="0"/>
        <v>73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</row>
    <row r="21" spans="1:83" s="6" customFormat="1" ht="12.75" customHeight="1" x14ac:dyDescent="0.2">
      <c r="A21" s="11" t="s">
        <v>52</v>
      </c>
      <c r="B21" s="13" t="s">
        <v>108</v>
      </c>
      <c r="C21" s="11" t="s">
        <v>80</v>
      </c>
      <c r="D21" s="14">
        <v>2260000</v>
      </c>
      <c r="E21" s="14">
        <v>750000</v>
      </c>
      <c r="F21" s="13" t="s">
        <v>138</v>
      </c>
      <c r="G21" s="15" t="s">
        <v>132</v>
      </c>
      <c r="H21" s="13" t="s">
        <v>150</v>
      </c>
      <c r="I21" s="15" t="s">
        <v>132</v>
      </c>
      <c r="J21" s="7">
        <v>30</v>
      </c>
      <c r="K21" s="7">
        <v>12</v>
      </c>
      <c r="L21" s="7">
        <v>13</v>
      </c>
      <c r="M21" s="7">
        <v>3</v>
      </c>
      <c r="N21" s="7">
        <v>8</v>
      </c>
      <c r="O21" s="7">
        <v>7</v>
      </c>
      <c r="P21" s="7">
        <v>4</v>
      </c>
      <c r="Q21" s="8">
        <f t="shared" si="0"/>
        <v>77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</row>
    <row r="22" spans="1:83" s="6" customFormat="1" x14ac:dyDescent="0.2">
      <c r="A22" s="12" t="s">
        <v>53</v>
      </c>
      <c r="B22" s="13" t="s">
        <v>109</v>
      </c>
      <c r="C22" s="12" t="s">
        <v>81</v>
      </c>
      <c r="D22" s="14">
        <v>3636900</v>
      </c>
      <c r="E22" s="14">
        <v>400000</v>
      </c>
      <c r="F22" s="13" t="s">
        <v>139</v>
      </c>
      <c r="G22" s="16" t="s">
        <v>132</v>
      </c>
      <c r="H22" s="13" t="s">
        <v>151</v>
      </c>
      <c r="I22" s="16" t="s">
        <v>132</v>
      </c>
      <c r="J22" s="7">
        <v>32</v>
      </c>
      <c r="K22" s="7">
        <v>13</v>
      </c>
      <c r="L22" s="7">
        <v>12</v>
      </c>
      <c r="M22" s="7">
        <v>3</v>
      </c>
      <c r="N22" s="7">
        <v>8</v>
      </c>
      <c r="O22" s="7">
        <v>8</v>
      </c>
      <c r="P22" s="7">
        <v>4</v>
      </c>
      <c r="Q22" s="8">
        <f t="shared" si="0"/>
        <v>80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</row>
    <row r="23" spans="1:83" s="6" customFormat="1" ht="12.75" customHeight="1" x14ac:dyDescent="0.2">
      <c r="A23" s="12" t="s">
        <v>54</v>
      </c>
      <c r="B23" s="13" t="s">
        <v>110</v>
      </c>
      <c r="C23" s="12" t="s">
        <v>82</v>
      </c>
      <c r="D23" s="14">
        <v>910000</v>
      </c>
      <c r="E23" s="14">
        <v>200000</v>
      </c>
      <c r="F23" s="13" t="s">
        <v>140</v>
      </c>
      <c r="G23" s="16" t="s">
        <v>132</v>
      </c>
      <c r="H23" s="13" t="s">
        <v>149</v>
      </c>
      <c r="I23" s="16" t="s">
        <v>132</v>
      </c>
      <c r="J23" s="7">
        <v>24</v>
      </c>
      <c r="K23" s="7">
        <v>12</v>
      </c>
      <c r="L23" s="7">
        <v>11</v>
      </c>
      <c r="M23" s="7">
        <v>4</v>
      </c>
      <c r="N23" s="7">
        <v>8</v>
      </c>
      <c r="O23" s="7">
        <v>6</v>
      </c>
      <c r="P23" s="7">
        <v>3</v>
      </c>
      <c r="Q23" s="8">
        <f t="shared" si="0"/>
        <v>68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</row>
    <row r="24" spans="1:83" s="6" customFormat="1" ht="12.75" customHeight="1" x14ac:dyDescent="0.2">
      <c r="A24" s="11" t="s">
        <v>55</v>
      </c>
      <c r="B24" s="13" t="s">
        <v>111</v>
      </c>
      <c r="C24" s="11" t="s">
        <v>83</v>
      </c>
      <c r="D24" s="14">
        <v>8396888</v>
      </c>
      <c r="E24" s="14">
        <v>1860000</v>
      </c>
      <c r="F24" s="13" t="s">
        <v>141</v>
      </c>
      <c r="G24" s="15" t="s">
        <v>132</v>
      </c>
      <c r="H24" s="13" t="s">
        <v>151</v>
      </c>
      <c r="I24" s="15" t="s">
        <v>132</v>
      </c>
      <c r="J24" s="7">
        <v>34</v>
      </c>
      <c r="K24" s="7">
        <v>13</v>
      </c>
      <c r="L24" s="7">
        <v>12</v>
      </c>
      <c r="M24" s="7">
        <v>3</v>
      </c>
      <c r="N24" s="7">
        <v>5</v>
      </c>
      <c r="O24" s="7">
        <v>7</v>
      </c>
      <c r="P24" s="7">
        <v>5</v>
      </c>
      <c r="Q24" s="8">
        <f t="shared" si="0"/>
        <v>79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</row>
    <row r="25" spans="1:83" s="6" customFormat="1" ht="13.5" customHeight="1" x14ac:dyDescent="0.2">
      <c r="A25" s="12" t="s">
        <v>56</v>
      </c>
      <c r="B25" s="13" t="s">
        <v>112</v>
      </c>
      <c r="C25" s="12" t="s">
        <v>84</v>
      </c>
      <c r="D25" s="14">
        <v>17464200</v>
      </c>
      <c r="E25" s="14">
        <v>2800000</v>
      </c>
      <c r="F25" s="13" t="s">
        <v>142</v>
      </c>
      <c r="G25" s="16" t="s">
        <v>132</v>
      </c>
      <c r="H25" s="13" t="s">
        <v>159</v>
      </c>
      <c r="I25" s="16" t="s">
        <v>161</v>
      </c>
      <c r="J25" s="7">
        <v>32</v>
      </c>
      <c r="K25" s="7">
        <v>14</v>
      </c>
      <c r="L25" s="7">
        <v>13</v>
      </c>
      <c r="M25" s="7">
        <v>4</v>
      </c>
      <c r="N25" s="7">
        <v>8</v>
      </c>
      <c r="O25" s="7">
        <v>9</v>
      </c>
      <c r="P25" s="7">
        <v>5</v>
      </c>
      <c r="Q25" s="8">
        <f t="shared" si="0"/>
        <v>85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</row>
    <row r="26" spans="1:83" s="6" customFormat="1" ht="12.75" customHeight="1" x14ac:dyDescent="0.2">
      <c r="A26" s="12" t="s">
        <v>57</v>
      </c>
      <c r="B26" s="13" t="s">
        <v>113</v>
      </c>
      <c r="C26" s="12" t="s">
        <v>85</v>
      </c>
      <c r="D26" s="14">
        <v>1216800</v>
      </c>
      <c r="E26" s="14">
        <v>550000</v>
      </c>
      <c r="F26" s="13" t="s">
        <v>143</v>
      </c>
      <c r="G26" s="16" t="s">
        <v>161</v>
      </c>
      <c r="H26" s="13" t="s">
        <v>146</v>
      </c>
      <c r="I26" s="16" t="s">
        <v>132</v>
      </c>
      <c r="J26" s="7">
        <v>25</v>
      </c>
      <c r="K26" s="7">
        <v>12</v>
      </c>
      <c r="L26" s="7">
        <v>13</v>
      </c>
      <c r="M26" s="7">
        <v>3</v>
      </c>
      <c r="N26" s="7">
        <v>7</v>
      </c>
      <c r="O26" s="7">
        <v>8</v>
      </c>
      <c r="P26" s="7">
        <v>4</v>
      </c>
      <c r="Q26" s="8">
        <f t="shared" si="0"/>
        <v>72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</row>
    <row r="27" spans="1:83" s="6" customFormat="1" ht="12.75" customHeight="1" x14ac:dyDescent="0.2">
      <c r="A27" s="12" t="s">
        <v>58</v>
      </c>
      <c r="B27" s="13" t="s">
        <v>114</v>
      </c>
      <c r="C27" s="12" t="s">
        <v>86</v>
      </c>
      <c r="D27" s="14">
        <v>2450000</v>
      </c>
      <c r="E27" s="14">
        <v>500000</v>
      </c>
      <c r="F27" s="13" t="s">
        <v>144</v>
      </c>
      <c r="G27" s="16" t="s">
        <v>132</v>
      </c>
      <c r="H27" s="13" t="s">
        <v>139</v>
      </c>
      <c r="I27" s="16" t="s">
        <v>132</v>
      </c>
      <c r="J27" s="7">
        <v>34</v>
      </c>
      <c r="K27" s="7">
        <v>13</v>
      </c>
      <c r="L27" s="7">
        <v>13</v>
      </c>
      <c r="M27" s="7">
        <v>4</v>
      </c>
      <c r="N27" s="7">
        <v>7</v>
      </c>
      <c r="O27" s="7">
        <v>7</v>
      </c>
      <c r="P27" s="7">
        <v>4</v>
      </c>
      <c r="Q27" s="8">
        <f t="shared" si="0"/>
        <v>82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</row>
    <row r="28" spans="1:83" s="6" customFormat="1" ht="12.75" customHeight="1" x14ac:dyDescent="0.2">
      <c r="A28" s="12" t="s">
        <v>59</v>
      </c>
      <c r="B28" s="13" t="s">
        <v>115</v>
      </c>
      <c r="C28" s="12" t="s">
        <v>87</v>
      </c>
      <c r="D28" s="14">
        <v>699556</v>
      </c>
      <c r="E28" s="14">
        <v>260000</v>
      </c>
      <c r="F28" s="13" t="s">
        <v>145</v>
      </c>
      <c r="G28" s="16" t="s">
        <v>132</v>
      </c>
      <c r="H28" s="13" t="s">
        <v>135</v>
      </c>
      <c r="I28" s="16" t="s">
        <v>132</v>
      </c>
      <c r="J28" s="7">
        <v>30</v>
      </c>
      <c r="K28" s="7">
        <v>12</v>
      </c>
      <c r="L28" s="7">
        <v>11</v>
      </c>
      <c r="M28" s="7">
        <v>4</v>
      </c>
      <c r="N28" s="7">
        <v>8</v>
      </c>
      <c r="O28" s="7">
        <v>8</v>
      </c>
      <c r="P28" s="7">
        <v>4</v>
      </c>
      <c r="Q28" s="8">
        <f t="shared" si="0"/>
        <v>77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</row>
    <row r="29" spans="1:83" s="6" customFormat="1" ht="12.75" customHeight="1" x14ac:dyDescent="0.2">
      <c r="A29" s="12" t="s">
        <v>60</v>
      </c>
      <c r="B29" s="13" t="s">
        <v>116</v>
      </c>
      <c r="C29" s="12" t="s">
        <v>88</v>
      </c>
      <c r="D29" s="14">
        <v>39333958</v>
      </c>
      <c r="E29" s="14">
        <v>5000000</v>
      </c>
      <c r="F29" s="13" t="s">
        <v>146</v>
      </c>
      <c r="G29" s="16" t="s">
        <v>132</v>
      </c>
      <c r="H29" s="13" t="s">
        <v>160</v>
      </c>
      <c r="I29" s="16" t="s">
        <v>132</v>
      </c>
      <c r="J29" s="7">
        <v>34</v>
      </c>
      <c r="K29" s="7">
        <v>12</v>
      </c>
      <c r="L29" s="7">
        <v>13</v>
      </c>
      <c r="M29" s="7">
        <v>3</v>
      </c>
      <c r="N29" s="7">
        <v>5</v>
      </c>
      <c r="O29" s="7">
        <v>8</v>
      </c>
      <c r="P29" s="7">
        <v>4</v>
      </c>
      <c r="Q29" s="8">
        <f t="shared" si="0"/>
        <v>79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</row>
    <row r="30" spans="1:83" s="6" customFormat="1" x14ac:dyDescent="0.2">
      <c r="A30" s="12" t="s">
        <v>61</v>
      </c>
      <c r="B30" s="13" t="s">
        <v>117</v>
      </c>
      <c r="C30" s="12" t="s">
        <v>89</v>
      </c>
      <c r="D30" s="14">
        <v>15920000</v>
      </c>
      <c r="E30" s="14">
        <v>3600000</v>
      </c>
      <c r="F30" s="13" t="s">
        <v>147</v>
      </c>
      <c r="G30" s="16" t="s">
        <v>132</v>
      </c>
      <c r="H30" s="13" t="s">
        <v>155</v>
      </c>
      <c r="I30" s="16" t="s">
        <v>132</v>
      </c>
      <c r="J30" s="7">
        <v>35</v>
      </c>
      <c r="K30" s="7">
        <v>14</v>
      </c>
      <c r="L30" s="7">
        <v>13</v>
      </c>
      <c r="M30" s="7">
        <v>4</v>
      </c>
      <c r="N30" s="7">
        <v>8</v>
      </c>
      <c r="O30" s="7">
        <v>9</v>
      </c>
      <c r="P30" s="7">
        <v>5</v>
      </c>
      <c r="Q30" s="8">
        <f t="shared" si="0"/>
        <v>88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</row>
    <row r="31" spans="1:83" s="6" customFormat="1" ht="12.75" customHeight="1" x14ac:dyDescent="0.2">
      <c r="A31" s="12" t="s">
        <v>62</v>
      </c>
      <c r="B31" s="13" t="s">
        <v>118</v>
      </c>
      <c r="C31" s="12" t="s">
        <v>90</v>
      </c>
      <c r="D31" s="14">
        <v>1795000</v>
      </c>
      <c r="E31" s="14">
        <v>650000</v>
      </c>
      <c r="F31" s="13" t="s">
        <v>148</v>
      </c>
      <c r="G31" s="16" t="s">
        <v>132</v>
      </c>
      <c r="H31" s="13" t="s">
        <v>153</v>
      </c>
      <c r="I31" s="16" t="s">
        <v>132</v>
      </c>
      <c r="J31" s="7">
        <v>25</v>
      </c>
      <c r="K31" s="7">
        <v>12</v>
      </c>
      <c r="L31" s="7">
        <v>12</v>
      </c>
      <c r="M31" s="7">
        <v>3</v>
      </c>
      <c r="N31" s="7">
        <v>8</v>
      </c>
      <c r="O31" s="7">
        <v>7</v>
      </c>
      <c r="P31" s="7">
        <v>4</v>
      </c>
      <c r="Q31" s="8">
        <f t="shared" si="0"/>
        <v>71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</row>
    <row r="32" spans="1:83" s="6" customFormat="1" ht="12.75" customHeight="1" x14ac:dyDescent="0.2">
      <c r="A32" s="12" t="s">
        <v>63</v>
      </c>
      <c r="B32" s="13" t="s">
        <v>119</v>
      </c>
      <c r="C32" s="12" t="s">
        <v>91</v>
      </c>
      <c r="D32" s="14">
        <v>2330000</v>
      </c>
      <c r="E32" s="14">
        <v>1600000</v>
      </c>
      <c r="F32" s="13" t="s">
        <v>149</v>
      </c>
      <c r="G32" s="16" t="s">
        <v>132</v>
      </c>
      <c r="H32" s="13" t="s">
        <v>138</v>
      </c>
      <c r="I32" s="16" t="s">
        <v>132</v>
      </c>
      <c r="J32" s="7">
        <v>34</v>
      </c>
      <c r="K32" s="7">
        <v>12</v>
      </c>
      <c r="L32" s="7">
        <v>11</v>
      </c>
      <c r="M32" s="7">
        <v>2</v>
      </c>
      <c r="N32" s="7">
        <v>7</v>
      </c>
      <c r="O32" s="7">
        <v>7</v>
      </c>
      <c r="P32" s="7">
        <v>3</v>
      </c>
      <c r="Q32" s="8">
        <f t="shared" si="0"/>
        <v>76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</row>
    <row r="33" spans="1:83" s="6" customFormat="1" ht="12.75" customHeight="1" x14ac:dyDescent="0.2">
      <c r="A33" s="12" t="s">
        <v>64</v>
      </c>
      <c r="B33" s="13" t="s">
        <v>120</v>
      </c>
      <c r="C33" s="12" t="s">
        <v>92</v>
      </c>
      <c r="D33" s="14">
        <v>2698000</v>
      </c>
      <c r="E33" s="14">
        <v>1300000</v>
      </c>
      <c r="F33" s="13" t="s">
        <v>150</v>
      </c>
      <c r="G33" s="16" t="s">
        <v>132</v>
      </c>
      <c r="H33" s="13" t="s">
        <v>148</v>
      </c>
      <c r="I33" s="16" t="s">
        <v>132</v>
      </c>
      <c r="J33" s="7">
        <v>34</v>
      </c>
      <c r="K33" s="7">
        <v>12</v>
      </c>
      <c r="L33" s="7">
        <v>13</v>
      </c>
      <c r="M33" s="7">
        <v>4</v>
      </c>
      <c r="N33" s="7">
        <v>7</v>
      </c>
      <c r="O33" s="7">
        <v>8</v>
      </c>
      <c r="P33" s="7">
        <v>4</v>
      </c>
      <c r="Q33" s="8">
        <f t="shared" si="0"/>
        <v>82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</row>
    <row r="34" spans="1:83" s="6" customFormat="1" ht="12.75" customHeight="1" x14ac:dyDescent="0.2">
      <c r="A34" s="12" t="s">
        <v>65</v>
      </c>
      <c r="B34" s="13" t="s">
        <v>121</v>
      </c>
      <c r="C34" s="12" t="s">
        <v>93</v>
      </c>
      <c r="D34" s="14">
        <v>12500000</v>
      </c>
      <c r="E34" s="14">
        <v>800000</v>
      </c>
      <c r="F34" s="13" t="s">
        <v>151</v>
      </c>
      <c r="G34" s="16" t="s">
        <v>132</v>
      </c>
      <c r="H34" s="13" t="s">
        <v>145</v>
      </c>
      <c r="I34" s="16" t="s">
        <v>132</v>
      </c>
      <c r="J34" s="7">
        <v>29</v>
      </c>
      <c r="K34" s="7">
        <v>11</v>
      </c>
      <c r="L34" s="7">
        <v>13</v>
      </c>
      <c r="M34" s="7">
        <v>3</v>
      </c>
      <c r="N34" s="7">
        <v>7</v>
      </c>
      <c r="O34" s="7">
        <v>6</v>
      </c>
      <c r="P34" s="7">
        <v>3</v>
      </c>
      <c r="Q34" s="8">
        <f t="shared" si="0"/>
        <v>72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</row>
    <row r="35" spans="1:83" s="6" customFormat="1" x14ac:dyDescent="0.2">
      <c r="A35" s="12" t="s">
        <v>66</v>
      </c>
      <c r="B35" s="13" t="s">
        <v>122</v>
      </c>
      <c r="C35" s="12" t="s">
        <v>94</v>
      </c>
      <c r="D35" s="14">
        <v>22500000</v>
      </c>
      <c r="E35" s="14">
        <v>4000000</v>
      </c>
      <c r="F35" s="13" t="s">
        <v>152</v>
      </c>
      <c r="G35" s="16" t="s">
        <v>132</v>
      </c>
      <c r="H35" s="13" t="s">
        <v>160</v>
      </c>
      <c r="I35" s="16" t="s">
        <v>132</v>
      </c>
      <c r="J35" s="7">
        <v>34</v>
      </c>
      <c r="K35" s="7">
        <v>12</v>
      </c>
      <c r="L35" s="7">
        <v>13</v>
      </c>
      <c r="M35" s="7">
        <v>4</v>
      </c>
      <c r="N35" s="7">
        <v>7</v>
      </c>
      <c r="O35" s="7">
        <v>8</v>
      </c>
      <c r="P35" s="7">
        <v>4</v>
      </c>
      <c r="Q35" s="8">
        <f t="shared" si="0"/>
        <v>82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</row>
    <row r="36" spans="1:83" s="6" customFormat="1" ht="12.75" customHeight="1" x14ac:dyDescent="0.2">
      <c r="A36" s="12" t="s">
        <v>67</v>
      </c>
      <c r="B36" s="13" t="s">
        <v>123</v>
      </c>
      <c r="C36" s="12" t="s">
        <v>95</v>
      </c>
      <c r="D36" s="14">
        <v>10648200</v>
      </c>
      <c r="E36" s="14">
        <v>1200000</v>
      </c>
      <c r="F36" s="13" t="s">
        <v>153</v>
      </c>
      <c r="G36" s="16" t="s">
        <v>132</v>
      </c>
      <c r="H36" s="13" t="s">
        <v>156</v>
      </c>
      <c r="I36" s="16" t="s">
        <v>132</v>
      </c>
      <c r="J36" s="7">
        <v>27</v>
      </c>
      <c r="K36" s="7">
        <v>11</v>
      </c>
      <c r="L36" s="7">
        <v>13</v>
      </c>
      <c r="M36" s="7">
        <v>3</v>
      </c>
      <c r="N36" s="7">
        <v>8</v>
      </c>
      <c r="O36" s="7">
        <v>5</v>
      </c>
      <c r="P36" s="7">
        <v>4</v>
      </c>
      <c r="Q36" s="8">
        <f t="shared" si="0"/>
        <v>71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</row>
    <row r="37" spans="1:83" s="6" customFormat="1" ht="12.75" customHeight="1" x14ac:dyDescent="0.2">
      <c r="A37" s="11" t="s">
        <v>68</v>
      </c>
      <c r="B37" s="13" t="s">
        <v>124</v>
      </c>
      <c r="C37" s="11" t="s">
        <v>96</v>
      </c>
      <c r="D37" s="14">
        <v>60015000</v>
      </c>
      <c r="E37" s="14">
        <v>4000000</v>
      </c>
      <c r="F37" s="13" t="s">
        <v>154</v>
      </c>
      <c r="G37" s="15" t="s">
        <v>132</v>
      </c>
      <c r="H37" s="13" t="s">
        <v>158</v>
      </c>
      <c r="I37" s="15" t="s">
        <v>132</v>
      </c>
      <c r="J37" s="7">
        <v>34</v>
      </c>
      <c r="K37" s="7">
        <v>12</v>
      </c>
      <c r="L37" s="7">
        <v>14</v>
      </c>
      <c r="M37" s="7">
        <v>4</v>
      </c>
      <c r="N37" s="7">
        <v>7</v>
      </c>
      <c r="O37" s="7">
        <v>8</v>
      </c>
      <c r="P37" s="7">
        <v>5</v>
      </c>
      <c r="Q37" s="8">
        <f t="shared" si="0"/>
        <v>84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</row>
    <row r="38" spans="1:83" s="6" customFormat="1" ht="12.75" customHeight="1" x14ac:dyDescent="0.2">
      <c r="A38" s="12" t="s">
        <v>69</v>
      </c>
      <c r="B38" s="13" t="s">
        <v>125</v>
      </c>
      <c r="C38" s="12" t="s">
        <v>97</v>
      </c>
      <c r="D38" s="14">
        <v>32316829</v>
      </c>
      <c r="E38" s="14">
        <v>6900000</v>
      </c>
      <c r="F38" s="13" t="s">
        <v>135</v>
      </c>
      <c r="G38" s="16" t="s">
        <v>132</v>
      </c>
      <c r="H38" s="13" t="s">
        <v>144</v>
      </c>
      <c r="I38" s="16" t="s">
        <v>132</v>
      </c>
      <c r="J38" s="7">
        <v>34</v>
      </c>
      <c r="K38" s="7">
        <v>12</v>
      </c>
      <c r="L38" s="7">
        <v>14</v>
      </c>
      <c r="M38" s="7">
        <v>4</v>
      </c>
      <c r="N38" s="7">
        <v>7</v>
      </c>
      <c r="O38" s="7">
        <v>7</v>
      </c>
      <c r="P38" s="7">
        <v>4</v>
      </c>
      <c r="Q38" s="8">
        <f t="shared" si="0"/>
        <v>82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</row>
    <row r="39" spans="1:83" s="6" customFormat="1" ht="12.75" customHeight="1" x14ac:dyDescent="0.2">
      <c r="A39" s="12" t="s">
        <v>70</v>
      </c>
      <c r="B39" s="13" t="s">
        <v>126</v>
      </c>
      <c r="C39" s="12" t="s">
        <v>98</v>
      </c>
      <c r="D39" s="14">
        <v>2870000</v>
      </c>
      <c r="E39" s="14">
        <v>600000</v>
      </c>
      <c r="F39" s="13" t="s">
        <v>155</v>
      </c>
      <c r="G39" s="16" t="s">
        <v>132</v>
      </c>
      <c r="H39" s="13" t="s">
        <v>154</v>
      </c>
      <c r="I39" s="16" t="s">
        <v>132</v>
      </c>
      <c r="J39" s="7">
        <v>30</v>
      </c>
      <c r="K39" s="7">
        <v>12</v>
      </c>
      <c r="L39" s="7">
        <v>12</v>
      </c>
      <c r="M39" s="7">
        <v>4</v>
      </c>
      <c r="N39" s="7">
        <v>8</v>
      </c>
      <c r="O39" s="7">
        <v>6</v>
      </c>
      <c r="P39" s="7">
        <v>5</v>
      </c>
      <c r="Q39" s="8">
        <f t="shared" si="0"/>
        <v>77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</row>
    <row r="40" spans="1:83" s="6" customFormat="1" ht="12.75" customHeight="1" x14ac:dyDescent="0.2">
      <c r="A40" s="12" t="s">
        <v>71</v>
      </c>
      <c r="B40" s="13" t="s">
        <v>127</v>
      </c>
      <c r="C40" s="12" t="s">
        <v>99</v>
      </c>
      <c r="D40" s="14">
        <v>1438000</v>
      </c>
      <c r="E40" s="14">
        <v>300000</v>
      </c>
      <c r="F40" s="13" t="s">
        <v>156</v>
      </c>
      <c r="G40" s="16" t="s">
        <v>132</v>
      </c>
      <c r="H40" s="13" t="s">
        <v>143</v>
      </c>
      <c r="I40" s="16" t="s">
        <v>161</v>
      </c>
      <c r="J40" s="7">
        <v>30</v>
      </c>
      <c r="K40" s="7">
        <v>11</v>
      </c>
      <c r="L40" s="7">
        <v>11</v>
      </c>
      <c r="M40" s="7">
        <v>3</v>
      </c>
      <c r="N40" s="7">
        <v>7</v>
      </c>
      <c r="O40" s="7">
        <v>5</v>
      </c>
      <c r="P40" s="7">
        <v>4</v>
      </c>
      <c r="Q40" s="8">
        <f t="shared" si="0"/>
        <v>71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</row>
    <row r="41" spans="1:83" s="6" customFormat="1" ht="12.75" customHeight="1" x14ac:dyDescent="0.2">
      <c r="A41" s="12" t="s">
        <v>72</v>
      </c>
      <c r="B41" s="13" t="s">
        <v>128</v>
      </c>
      <c r="C41" s="12" t="s">
        <v>100</v>
      </c>
      <c r="D41" s="14">
        <v>2400000</v>
      </c>
      <c r="E41" s="14">
        <v>600000</v>
      </c>
      <c r="F41" s="13" t="s">
        <v>137</v>
      </c>
      <c r="G41" s="16" t="s">
        <v>132</v>
      </c>
      <c r="H41" s="13" t="s">
        <v>147</v>
      </c>
      <c r="I41" s="16" t="s">
        <v>132</v>
      </c>
      <c r="J41" s="7">
        <v>32</v>
      </c>
      <c r="K41" s="7">
        <v>12</v>
      </c>
      <c r="L41" s="7">
        <v>11</v>
      </c>
      <c r="M41" s="7">
        <v>4</v>
      </c>
      <c r="N41" s="7">
        <v>8</v>
      </c>
      <c r="O41" s="7">
        <v>8</v>
      </c>
      <c r="P41" s="7">
        <v>4</v>
      </c>
      <c r="Q41" s="8">
        <f t="shared" si="0"/>
        <v>79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</row>
    <row r="42" spans="1:83" s="6" customFormat="1" ht="12.75" customHeight="1" x14ac:dyDescent="0.2">
      <c r="A42" s="12" t="s">
        <v>73</v>
      </c>
      <c r="B42" s="13" t="s">
        <v>129</v>
      </c>
      <c r="C42" s="12" t="s">
        <v>101</v>
      </c>
      <c r="D42" s="14">
        <v>3466050</v>
      </c>
      <c r="E42" s="14">
        <v>1500000</v>
      </c>
      <c r="F42" s="13" t="s">
        <v>157</v>
      </c>
      <c r="G42" s="16" t="s">
        <v>132</v>
      </c>
      <c r="H42" s="13" t="s">
        <v>140</v>
      </c>
      <c r="I42" s="16" t="s">
        <v>132</v>
      </c>
      <c r="J42" s="7">
        <v>28</v>
      </c>
      <c r="K42" s="7">
        <v>11</v>
      </c>
      <c r="L42" s="7">
        <v>13</v>
      </c>
      <c r="M42" s="7">
        <v>4</v>
      </c>
      <c r="N42" s="7">
        <v>7</v>
      </c>
      <c r="O42" s="7">
        <v>8</v>
      </c>
      <c r="P42" s="7">
        <v>4</v>
      </c>
      <c r="Q42" s="8">
        <f t="shared" si="0"/>
        <v>75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</row>
    <row r="43" spans="1:83" s="6" customFormat="1" x14ac:dyDescent="0.2">
      <c r="A43" s="12" t="s">
        <v>74</v>
      </c>
      <c r="B43" s="13" t="s">
        <v>130</v>
      </c>
      <c r="C43" s="12" t="s">
        <v>102</v>
      </c>
      <c r="D43" s="14">
        <v>4758215</v>
      </c>
      <c r="E43" s="14">
        <v>750000</v>
      </c>
      <c r="F43" s="13" t="s">
        <v>158</v>
      </c>
      <c r="G43" s="16" t="s">
        <v>133</v>
      </c>
      <c r="H43" s="13" t="s">
        <v>137</v>
      </c>
      <c r="I43" s="16" t="s">
        <v>133</v>
      </c>
      <c r="J43" s="7">
        <v>23</v>
      </c>
      <c r="K43" s="7">
        <v>11</v>
      </c>
      <c r="L43" s="7">
        <v>12</v>
      </c>
      <c r="M43" s="7">
        <v>3</v>
      </c>
      <c r="N43" s="7">
        <v>6</v>
      </c>
      <c r="O43" s="7">
        <v>2</v>
      </c>
      <c r="P43" s="7">
        <v>4</v>
      </c>
      <c r="Q43" s="8">
        <f t="shared" si="0"/>
        <v>61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</row>
    <row r="44" spans="1:83" s="6" customFormat="1" ht="12.75" customHeight="1" x14ac:dyDescent="0.2">
      <c r="A44" s="11" t="s">
        <v>75</v>
      </c>
      <c r="B44" s="13" t="s">
        <v>131</v>
      </c>
      <c r="C44" s="11" t="s">
        <v>103</v>
      </c>
      <c r="D44" s="14">
        <v>1500000</v>
      </c>
      <c r="E44" s="14">
        <v>600000</v>
      </c>
      <c r="F44" s="13" t="s">
        <v>159</v>
      </c>
      <c r="G44" s="15" t="s">
        <v>161</v>
      </c>
      <c r="H44" s="13" t="s">
        <v>142</v>
      </c>
      <c r="I44" s="15" t="s">
        <v>132</v>
      </c>
      <c r="J44" s="7">
        <v>21</v>
      </c>
      <c r="K44" s="7">
        <v>10</v>
      </c>
      <c r="L44" s="7">
        <v>11</v>
      </c>
      <c r="M44" s="7">
        <v>3</v>
      </c>
      <c r="N44" s="7">
        <v>7</v>
      </c>
      <c r="O44" s="7">
        <v>3</v>
      </c>
      <c r="P44" s="7">
        <v>2</v>
      </c>
      <c r="Q44" s="8">
        <f t="shared" si="0"/>
        <v>57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</row>
    <row r="45" spans="1:83" x14ac:dyDescent="0.3">
      <c r="D45" s="9">
        <f>SUM(D17:D44)</f>
        <v>266207184</v>
      </c>
      <c r="E45" s="9">
        <f>SUM(E17:E44)</f>
        <v>43470000</v>
      </c>
      <c r="F45" s="9"/>
    </row>
    <row r="46" spans="1:83" x14ac:dyDescent="0.3">
      <c r="E46" s="9"/>
      <c r="F46" s="9"/>
      <c r="G46" s="9"/>
      <c r="H46" s="9"/>
    </row>
  </sheetData>
  <mergeCells count="15">
    <mergeCell ref="O14:O15"/>
    <mergeCell ref="P14:P15"/>
    <mergeCell ref="Q14:Q15"/>
    <mergeCell ref="H14:I15"/>
    <mergeCell ref="J14:J15"/>
    <mergeCell ref="K14:K15"/>
    <mergeCell ref="L14:L15"/>
    <mergeCell ref="M14:M15"/>
    <mergeCell ref="N14:N15"/>
    <mergeCell ref="A14:A16"/>
    <mergeCell ref="B14:B16"/>
    <mergeCell ref="C14:C16"/>
    <mergeCell ref="D14:D16"/>
    <mergeCell ref="E14:E16"/>
    <mergeCell ref="F14:G15"/>
  </mergeCells>
  <dataValidations count="4">
    <dataValidation type="whole" operator="lessThanOrEqual" allowBlank="1" showInputMessage="1" showErrorMessage="1" error="Max. 10 bodů" sqref="N17:O44" xr:uid="{4675987B-9284-43D3-BC4F-C459E38159DA}">
      <formula1>10</formula1>
    </dataValidation>
    <dataValidation type="whole" operator="lessThanOrEqual" allowBlank="1" showInputMessage="1" showErrorMessage="1" error="Max. 5 bodů" sqref="M17:M44 P17:P44" xr:uid="{E30AB13B-747E-4128-A2C5-0B8D201235CF}">
      <formula1>5</formula1>
    </dataValidation>
    <dataValidation type="whole" operator="lessThanOrEqual" allowBlank="1" showInputMessage="1" showErrorMessage="1" error="Max. 15 bodů" sqref="K17:L44" xr:uid="{FB4C6E4E-7EDD-4B69-8FD2-228AEBFAAF8F}">
      <formula1>15</formula1>
    </dataValidation>
    <dataValidation type="whole" operator="lessThanOrEqual" allowBlank="1" showInputMessage="1" showErrorMessage="1" error="Max. 40 bodů" sqref="J17:J44" xr:uid="{2E98B92D-006C-47C7-8B61-1717BFE5AF4B}">
      <formula1>40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festivaly</vt:lpstr>
      <vt:lpstr>HB</vt:lpstr>
      <vt:lpstr>JarK</vt:lpstr>
      <vt:lpstr>JK</vt:lpstr>
      <vt:lpstr>RN</vt:lpstr>
      <vt:lpstr>TCD</vt:lpstr>
      <vt:lpstr>festivaly!Oblast_tisku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2020-02-13T08:50:54Z</cp:lastPrinted>
  <dcterms:created xsi:type="dcterms:W3CDTF">2013-12-06T22:03:05Z</dcterms:created>
  <dcterms:modified xsi:type="dcterms:W3CDTF">2020-02-13T10:01:10Z</dcterms:modified>
</cp:coreProperties>
</file>