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8. jednání 21.8\"/>
    </mc:Choice>
  </mc:AlternateContent>
  <xr:revisionPtr revIDLastSave="0" documentId="13_ncr:1_{08BBBE10-D109-44BF-9BBA-0CB2BF2B84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agace dobreho jmena" sheetId="2" r:id="rId1"/>
    <sheet name="BK" sheetId="3" r:id="rId2"/>
    <sheet name="JS" sheetId="11" r:id="rId3"/>
    <sheet name="LC" sheetId="4" r:id="rId4"/>
    <sheet name="LG" sheetId="5" r:id="rId5"/>
    <sheet name="MŠ" sheetId="6" r:id="rId6"/>
    <sheet name="NS" sheetId="7" r:id="rId7"/>
    <sheet name="PK" sheetId="8" r:id="rId8"/>
    <sheet name="PBa" sheetId="9" r:id="rId9"/>
    <sheet name="PBi" sheetId="10" r:id="rId10"/>
  </sheets>
  <definedNames>
    <definedName name="_xlnm.Print_Area" localSheetId="0">'propagace dobreho jmena'!$A$1:$U$21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1" l="1"/>
  <c r="D15" i="11"/>
  <c r="M14" i="11"/>
  <c r="M13" i="11"/>
  <c r="M12" i="11"/>
  <c r="E15" i="10"/>
  <c r="D15" i="10"/>
  <c r="M14" i="10"/>
  <c r="M13" i="10"/>
  <c r="M12" i="10"/>
  <c r="E15" i="9"/>
  <c r="D15" i="9"/>
  <c r="M14" i="9"/>
  <c r="M13" i="9"/>
  <c r="M12" i="9"/>
  <c r="E15" i="8"/>
  <c r="D15" i="8"/>
  <c r="M14" i="8"/>
  <c r="M13" i="8"/>
  <c r="M12" i="8"/>
  <c r="E15" i="7"/>
  <c r="D15" i="7"/>
  <c r="M14" i="7"/>
  <c r="M13" i="7"/>
  <c r="M12" i="7"/>
  <c r="E15" i="6"/>
  <c r="D15" i="6"/>
  <c r="M14" i="6"/>
  <c r="M13" i="6"/>
  <c r="M12" i="6"/>
  <c r="E15" i="5"/>
  <c r="D15" i="5"/>
  <c r="M14" i="5"/>
  <c r="M13" i="5"/>
  <c r="M12" i="5"/>
  <c r="E15" i="4"/>
  <c r="D15" i="4"/>
  <c r="M14" i="4"/>
  <c r="M13" i="4"/>
  <c r="M12" i="4"/>
  <c r="E15" i="3"/>
  <c r="D15" i="3"/>
  <c r="M14" i="3"/>
  <c r="M13" i="3"/>
  <c r="M12" i="3"/>
  <c r="E15" i="2"/>
  <c r="D15" i="2"/>
  <c r="N15" i="2" l="1"/>
  <c r="N16" i="2" s="1"/>
</calcChain>
</file>

<file path=xl/sharedStrings.xml><?xml version="1.0" encoding="utf-8"?>
<sst xmlns="http://schemas.openxmlformats.org/spreadsheetml/2006/main" count="437" uniqueCount="55">
  <si>
    <t>evidenční číslo projektu</t>
  </si>
  <si>
    <t>název žadatele</t>
  </si>
  <si>
    <t>požadovaná podpora</t>
  </si>
  <si>
    <t>Kredit žadatele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</si>
  <si>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</si>
  <si>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</si>
  <si>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</si>
  <si>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</si>
  <si>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</si>
  <si>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</si>
  <si>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</si>
  <si>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</si>
  <si>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</si>
  <si>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</si>
  <si>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</si>
  <si>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</si>
  <si>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</si>
  <si>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</si>
  <si>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</si>
  <si>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</si>
  <si>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</si>
  <si>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</si>
  <si>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</si>
  <si>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</si>
  <si>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Propagace dobrého jména české kinematografie</t>
  </si>
  <si>
    <t xml:space="preserve">2. Zpětná vazba pro českou filmovou tvorbu </t>
  </si>
  <si>
    <t>1. Podpora propagace české kinematografie</t>
  </si>
  <si>
    <t>Obsahová kvalita projektu</t>
  </si>
  <si>
    <r>
      <t>Dotační okruh:</t>
    </r>
    <r>
      <rPr>
        <sz val="9.5"/>
        <color theme="1"/>
        <rFont val="Arial"/>
        <family val="2"/>
        <charset val="238"/>
      </rPr>
      <t xml:space="preserve"> 5. propagace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</si>
  <si>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</si>
  <si>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Realizační strategie</t>
  </si>
  <si>
    <t>neinvestiční dotace</t>
  </si>
  <si>
    <r>
      <t>Evidenční číslo výzvy:</t>
    </r>
    <r>
      <rPr>
        <sz val="9.5"/>
        <rFont val="Arial"/>
        <family val="2"/>
        <charset val="238"/>
      </rPr>
      <t xml:space="preserve"> 2024-5-2-20</t>
    </r>
  </si>
  <si>
    <r>
      <t>Finanční alokace: 3</t>
    </r>
    <r>
      <rPr>
        <sz val="9.5"/>
        <rFont val="Arial"/>
        <family val="2"/>
        <charset val="238"/>
      </rPr>
      <t xml:space="preserve">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</si>
  <si>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žádosti; u každoročních akcí však do 31. ledna 2027, 
u jednorázových akcí do 31. prosince 2027</t>
    </r>
  </si>
  <si>
    <t>6697/2024</t>
  </si>
  <si>
    <t>6698/2024</t>
  </si>
  <si>
    <t>6699/2024</t>
  </si>
  <si>
    <t>Sdružení české filmové kritiky, zapsaný spolek</t>
  </si>
  <si>
    <t>bujón s.r.o.</t>
  </si>
  <si>
    <t>Český filmový a televizní svaz FITES, z.s.</t>
  </si>
  <si>
    <t>Ceny české filmové kritiky 2024 – 15. ročník / Ceny české filmové kritiky 2025 – 16. ročník
Ceny české filmové kritiky 2025 – 16. ročník</t>
  </si>
  <si>
    <t>Cena Pavla Kouteckého 2025 - 2026</t>
  </si>
  <si>
    <t>TRILOBIT 2025 + 2026</t>
  </si>
  <si>
    <t>ano</t>
  </si>
  <si>
    <t>31.12.2026</t>
  </si>
  <si>
    <t>Podpora je určena pro jednorázové akce i každoroční aktivity vykonávané v roce 2024 a 2025, jejichž primární hodnotou je propagace české kinematografie jako celku v českém i mezinárodním prostředí, udělování prestižních národních cen české kinematografie a výstavy a jiné akce v oblasti české kinematografie pořádané/realizované např. filmovými muzei. Podpora není určena pro konkrétní filmy, které jsou přijaty do oficiálních sekcí mezinárodních festivalů. Podpora není určena pro pořádání přehlídek českého filmu v zahraničí.</t>
  </si>
  <si>
    <r>
      <t>Lhůta pro podávání žádostí:</t>
    </r>
    <r>
      <rPr>
        <sz val="9.5"/>
        <rFont val="Arial"/>
        <family val="2"/>
        <charset val="238"/>
      </rPr>
      <t xml:space="preserve"> 29. 4.-29. 5. 2024</t>
    </r>
  </si>
  <si>
    <t>bodové hodnocení</t>
  </si>
  <si>
    <t>bodové hodnocení Rada</t>
  </si>
  <si>
    <t>výše podpory</t>
  </si>
  <si>
    <t>31.1.2027</t>
  </si>
  <si>
    <t>80%</t>
  </si>
  <si>
    <t>65%</t>
  </si>
  <si>
    <t>bodování radního se nezapočítává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</si>
</sst>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0" fillId="0" borderId="0" applyFill="0" applyProtection="0"/>
  </cellStyleXfs>
  <cellXfs count="45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wrapText="1"/>
    </xf>
    <xf numFmtId="9" fontId="8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right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right"/>
    </xf>
    <xf numFmtId="9" fontId="8" fillId="0" borderId="1" xfId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 vertical="top"/>
    </xf>
    <xf numFmtId="9" fontId="3" fillId="2" borderId="0" xfId="1" applyFont="1" applyFill="1" applyAlignment="1">
      <alignment horizontal="left" vertical="top"/>
    </xf>
    <xf numFmtId="49" fontId="3" fillId="2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2" fontId="4" fillId="2" borderId="2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</cellXfs>
  <cellStyles count="3">
    <cellStyle name="Normální" xfId="0" builtinId="0"/>
    <cellStyle name="Normální 2" xfId="2" xr:uid="{AB902C8A-EE70-4DAC-8910-5813C60F34CC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16"/>
  <sheetViews>
    <sheetView tabSelected="1" zoomScale="78" zoomScaleNormal="78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3" width="9.42578125" style="2" customWidth="1"/>
    <col min="14" max="14" width="14.42578125" style="2" customWidth="1"/>
    <col min="15" max="15" width="18.42578125" style="2" bestFit="1" customWidth="1"/>
    <col min="16" max="16" width="10.42578125" style="2" customWidth="1"/>
    <col min="17" max="18" width="9.42578125" style="2" customWidth="1"/>
    <col min="19" max="19" width="10.42578125" style="2" customWidth="1"/>
    <col min="20" max="21" width="15.5703125" style="2" customWidth="1"/>
    <col min="22" max="16384" width="9.140625" style="2"/>
  </cols>
  <sheetData>
    <row r="1" spans="1:87" ht="38.25" customHeight="1" x14ac:dyDescent="0.25">
      <c r="A1" s="1" t="s">
        <v>24</v>
      </c>
    </row>
    <row r="2" spans="1:87" s="11" customFormat="1" ht="13.7" customHeight="1" x14ac:dyDescent="0.2">
      <c r="A2" s="10" t="s">
        <v>32</v>
      </c>
      <c r="D2" s="10" t="s">
        <v>19</v>
      </c>
    </row>
    <row r="3" spans="1:87" s="11" customFormat="1" ht="13.7" customHeight="1" x14ac:dyDescent="0.2">
      <c r="A3" s="10" t="s">
        <v>28</v>
      </c>
      <c r="D3" s="41" t="s">
        <v>26</v>
      </c>
      <c r="E3" s="41"/>
      <c r="F3" s="41"/>
      <c r="G3" s="41"/>
      <c r="H3" s="41"/>
    </row>
    <row r="4" spans="1:87" s="11" customFormat="1" ht="13.7" customHeight="1" x14ac:dyDescent="0.2">
      <c r="A4" s="10" t="s">
        <v>47</v>
      </c>
      <c r="D4" s="42" t="s">
        <v>25</v>
      </c>
      <c r="E4" s="42"/>
      <c r="F4" s="42"/>
      <c r="G4" s="42"/>
      <c r="H4" s="42"/>
      <c r="I4" s="42"/>
      <c r="J4" s="42"/>
      <c r="K4" s="42"/>
      <c r="L4" s="42"/>
    </row>
    <row r="5" spans="1:87" s="11" customFormat="1" ht="13.7" customHeight="1" x14ac:dyDescent="0.2">
      <c r="A5" s="10" t="s">
        <v>33</v>
      </c>
    </row>
    <row r="6" spans="1:87" s="11" customFormat="1" ht="28.15" customHeight="1" x14ac:dyDescent="0.2">
      <c r="A6" s="32" t="s">
        <v>34</v>
      </c>
      <c r="B6" s="33"/>
      <c r="C6" s="33"/>
      <c r="D6" s="10" t="s">
        <v>20</v>
      </c>
    </row>
    <row r="7" spans="1:87" ht="65.25" customHeight="1" x14ac:dyDescent="0.25">
      <c r="A7" s="12" t="s">
        <v>29</v>
      </c>
      <c r="D7" s="43" t="s">
        <v>46</v>
      </c>
      <c r="E7" s="43"/>
      <c r="F7" s="43"/>
      <c r="G7" s="43"/>
      <c r="H7" s="43"/>
      <c r="I7" s="43"/>
      <c r="J7" s="43"/>
      <c r="K7" s="43"/>
      <c r="L7" s="43"/>
      <c r="M7" s="43"/>
    </row>
    <row r="8" spans="1:87" x14ac:dyDescent="0.25">
      <c r="A8" s="3"/>
    </row>
    <row r="9" spans="1:87" ht="26.45" customHeight="1" x14ac:dyDescent="0.25">
      <c r="A9" s="36" t="s">
        <v>0</v>
      </c>
      <c r="B9" s="36" t="s">
        <v>1</v>
      </c>
      <c r="C9" s="36" t="s">
        <v>14</v>
      </c>
      <c r="D9" s="36" t="s">
        <v>11</v>
      </c>
      <c r="E9" s="39" t="s">
        <v>2</v>
      </c>
      <c r="F9" s="34" t="s">
        <v>27</v>
      </c>
      <c r="G9" s="34" t="s">
        <v>12</v>
      </c>
      <c r="H9" s="34" t="s">
        <v>13</v>
      </c>
      <c r="I9" s="34" t="s">
        <v>22</v>
      </c>
      <c r="J9" s="34" t="s">
        <v>23</v>
      </c>
      <c r="K9" s="34" t="s">
        <v>30</v>
      </c>
      <c r="L9" s="34" t="s">
        <v>3</v>
      </c>
      <c r="M9" s="34" t="s">
        <v>49</v>
      </c>
      <c r="N9" s="34" t="s">
        <v>50</v>
      </c>
      <c r="O9" s="36" t="s">
        <v>4</v>
      </c>
      <c r="P9" s="36" t="s">
        <v>5</v>
      </c>
      <c r="Q9" s="36" t="s">
        <v>6</v>
      </c>
      <c r="R9" s="36" t="s">
        <v>7</v>
      </c>
      <c r="S9" s="36" t="s">
        <v>8</v>
      </c>
      <c r="T9" s="36" t="s">
        <v>9</v>
      </c>
      <c r="U9" s="36" t="s">
        <v>10</v>
      </c>
    </row>
    <row r="10" spans="1:87" ht="59.45" customHeight="1" x14ac:dyDescent="0.25">
      <c r="A10" s="37"/>
      <c r="B10" s="37"/>
      <c r="C10" s="37"/>
      <c r="D10" s="37"/>
      <c r="E10" s="40"/>
      <c r="F10" s="35"/>
      <c r="G10" s="35"/>
      <c r="H10" s="35"/>
      <c r="I10" s="35"/>
      <c r="J10" s="35"/>
      <c r="K10" s="35"/>
      <c r="L10" s="35"/>
      <c r="M10" s="38"/>
      <c r="N10" s="38"/>
      <c r="O10" s="35"/>
      <c r="P10" s="35"/>
      <c r="Q10" s="35"/>
      <c r="R10" s="37"/>
      <c r="S10" s="37"/>
      <c r="T10" s="37"/>
      <c r="U10" s="35"/>
    </row>
    <row r="11" spans="1:87" ht="29.1" customHeight="1" x14ac:dyDescent="0.25">
      <c r="A11" s="37"/>
      <c r="B11" s="37"/>
      <c r="C11" s="37"/>
      <c r="D11" s="37"/>
      <c r="E11" s="40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  <c r="N11" s="4"/>
      <c r="O11" s="4"/>
      <c r="P11" s="4"/>
      <c r="Q11" s="14"/>
      <c r="R11" s="15"/>
      <c r="S11" s="15"/>
      <c r="T11" s="15"/>
      <c r="U11" s="16"/>
    </row>
    <row r="12" spans="1:87" s="5" customFormat="1" ht="12.75" customHeight="1" x14ac:dyDescent="0.2">
      <c r="A12" s="17" t="s">
        <v>35</v>
      </c>
      <c r="B12" s="18" t="s">
        <v>38</v>
      </c>
      <c r="C12" s="19" t="s">
        <v>41</v>
      </c>
      <c r="D12" s="20">
        <v>2676000</v>
      </c>
      <c r="E12" s="20">
        <v>1340000</v>
      </c>
      <c r="F12" s="6">
        <v>32.375</v>
      </c>
      <c r="G12" s="6">
        <v>12.5</v>
      </c>
      <c r="H12" s="6">
        <v>12.875</v>
      </c>
      <c r="I12" s="6">
        <v>4.375</v>
      </c>
      <c r="J12" s="6">
        <v>8.375</v>
      </c>
      <c r="K12" s="6">
        <v>8.5</v>
      </c>
      <c r="L12" s="6">
        <v>5</v>
      </c>
      <c r="M12" s="6">
        <v>84</v>
      </c>
      <c r="N12" s="28">
        <v>1340000</v>
      </c>
      <c r="O12" s="7" t="s">
        <v>31</v>
      </c>
      <c r="P12" s="31" t="s">
        <v>44</v>
      </c>
      <c r="Q12" s="30" t="s">
        <v>44</v>
      </c>
      <c r="R12" s="22">
        <v>0.66</v>
      </c>
      <c r="S12" s="30" t="s">
        <v>52</v>
      </c>
      <c r="T12" s="23">
        <v>46417</v>
      </c>
      <c r="U12" s="8" t="s">
        <v>51</v>
      </c>
      <c r="V12" s="2"/>
      <c r="W12" s="29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s="5" customFormat="1" ht="12.75" customHeight="1" x14ac:dyDescent="0.2">
      <c r="A13" s="24" t="s">
        <v>36</v>
      </c>
      <c r="B13" s="25" t="s">
        <v>39</v>
      </c>
      <c r="C13" s="19" t="s">
        <v>42</v>
      </c>
      <c r="D13" s="20">
        <v>1527900</v>
      </c>
      <c r="E13" s="20">
        <v>600000</v>
      </c>
      <c r="F13" s="6">
        <v>32.625</v>
      </c>
      <c r="G13" s="6">
        <v>12.75</v>
      </c>
      <c r="H13" s="6">
        <v>12.375</v>
      </c>
      <c r="I13" s="6">
        <v>4.125</v>
      </c>
      <c r="J13" s="6">
        <v>7.75</v>
      </c>
      <c r="K13" s="6">
        <v>6.5</v>
      </c>
      <c r="L13" s="6">
        <v>5</v>
      </c>
      <c r="M13" s="6">
        <v>81.125</v>
      </c>
      <c r="N13" s="28">
        <v>500000</v>
      </c>
      <c r="O13" s="7" t="s">
        <v>31</v>
      </c>
      <c r="P13" s="31" t="s">
        <v>44</v>
      </c>
      <c r="Q13" s="30" t="s">
        <v>44</v>
      </c>
      <c r="R13" s="22">
        <v>0.8</v>
      </c>
      <c r="S13" s="30" t="s">
        <v>52</v>
      </c>
      <c r="T13" s="26" t="s">
        <v>45</v>
      </c>
      <c r="U13" s="26" t="s">
        <v>45</v>
      </c>
      <c r="V13" s="2"/>
      <c r="W13" s="29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s="5" customFormat="1" ht="12.75" customHeight="1" x14ac:dyDescent="0.2">
      <c r="A14" s="17" t="s">
        <v>37</v>
      </c>
      <c r="B14" s="18" t="s">
        <v>40</v>
      </c>
      <c r="C14" s="21" t="s">
        <v>43</v>
      </c>
      <c r="D14" s="20">
        <v>2880000</v>
      </c>
      <c r="E14" s="20">
        <v>1200000</v>
      </c>
      <c r="F14" s="6">
        <v>30.125</v>
      </c>
      <c r="G14" s="6">
        <v>10.625</v>
      </c>
      <c r="H14" s="6">
        <v>11.5</v>
      </c>
      <c r="I14" s="6">
        <v>3</v>
      </c>
      <c r="J14" s="6">
        <v>5.625</v>
      </c>
      <c r="K14" s="6">
        <v>6</v>
      </c>
      <c r="L14" s="6">
        <v>5</v>
      </c>
      <c r="M14" s="6">
        <v>71.875</v>
      </c>
      <c r="N14" s="28">
        <v>500000</v>
      </c>
      <c r="O14" s="7" t="s">
        <v>31</v>
      </c>
      <c r="P14" s="31" t="s">
        <v>44</v>
      </c>
      <c r="Q14" s="30" t="s">
        <v>44</v>
      </c>
      <c r="R14" s="27">
        <v>0.59</v>
      </c>
      <c r="S14" s="30" t="s">
        <v>53</v>
      </c>
      <c r="T14" s="23">
        <v>46295</v>
      </c>
      <c r="U14" s="23">
        <v>46295</v>
      </c>
      <c r="V14" s="2"/>
      <c r="W14" s="29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</row>
    <row r="15" spans="1:87" x14ac:dyDescent="0.25">
      <c r="D15" s="13">
        <f>SUM(D12:D14)</f>
        <v>7083900</v>
      </c>
      <c r="E15" s="13">
        <f>SUM(E12:E14)</f>
        <v>3140000</v>
      </c>
      <c r="N15" s="13">
        <f>SUM(N12:N14)</f>
        <v>2340000</v>
      </c>
    </row>
    <row r="16" spans="1:87" x14ac:dyDescent="0.25">
      <c r="E16" s="9"/>
      <c r="M16" s="2" t="s">
        <v>15</v>
      </c>
      <c r="N16" s="13">
        <f>3000000-N15</f>
        <v>660000</v>
      </c>
    </row>
  </sheetData>
  <sortState xmlns:xlrd2="http://schemas.microsoft.com/office/spreadsheetml/2017/richdata2" ref="A9:BQ14">
    <sortCondition ref="A9"/>
  </sortState>
  <mergeCells count="25">
    <mergeCell ref="D3:H3"/>
    <mergeCell ref="D4:L4"/>
    <mergeCell ref="S9:S10"/>
    <mergeCell ref="D7:M7"/>
    <mergeCell ref="T9:T10"/>
    <mergeCell ref="U9:U10"/>
    <mergeCell ref="A9:A11"/>
    <mergeCell ref="B9:B11"/>
    <mergeCell ref="C9:C11"/>
    <mergeCell ref="D9:D11"/>
    <mergeCell ref="E9:E11"/>
    <mergeCell ref="A6:C6"/>
    <mergeCell ref="F9:F10"/>
    <mergeCell ref="G9:G10"/>
    <mergeCell ref="H9:H10"/>
    <mergeCell ref="R9:R10"/>
    <mergeCell ref="I9:I10"/>
    <mergeCell ref="J9:J10"/>
    <mergeCell ref="K9:K10"/>
    <mergeCell ref="L9:L10"/>
    <mergeCell ref="M9:M10"/>
    <mergeCell ref="N9:N10"/>
    <mergeCell ref="O9:O10"/>
    <mergeCell ref="P9:P10"/>
    <mergeCell ref="Q9:Q10"/>
  </mergeCells>
  <dataValidations count="4">
    <dataValidation type="decimal" operator="lessThanOrEqual" allowBlank="1" showInputMessage="1" showErrorMessage="1" error="max. 40" sqref="F12:F14" xr:uid="{00000000-0002-0000-0000-000000000000}">
      <formula1>40</formula1>
    </dataValidation>
    <dataValidation type="decimal" operator="lessThanOrEqual" allowBlank="1" showInputMessage="1" showErrorMessage="1" error="max. 15" sqref="G12:H14" xr:uid="{00000000-0002-0000-0000-000001000000}">
      <formula1>15</formula1>
    </dataValidation>
    <dataValidation type="decimal" operator="lessThanOrEqual" allowBlank="1" showInputMessage="1" showErrorMessage="1" error="max. 10" sqref="J12:K14" xr:uid="{00000000-0002-0000-0000-000002000000}">
      <formula1>10</formula1>
    </dataValidation>
    <dataValidation type="decimal" operator="lessThanOrEqual" allowBlank="1" showInputMessage="1" showErrorMessage="1" error="max. 5" sqref="I12:I14 L12:L14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B96B-58AA-4BF5-B829-8B8AE7C4687F}">
  <dimension ref="A1:CA16"/>
  <sheetViews>
    <sheetView zoomScaleNormal="10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3" width="10.140625" style="2" customWidth="1"/>
    <col min="14" max="16384" width="9.140625" style="2"/>
  </cols>
  <sheetData>
    <row r="1" spans="1:79" ht="38.25" customHeight="1" x14ac:dyDescent="0.25">
      <c r="A1" s="1" t="s">
        <v>24</v>
      </c>
    </row>
    <row r="2" spans="1:79" s="11" customFormat="1" ht="13.7" customHeight="1" x14ac:dyDescent="0.2">
      <c r="A2" s="10" t="s">
        <v>32</v>
      </c>
      <c r="D2" s="10" t="s">
        <v>19</v>
      </c>
    </row>
    <row r="3" spans="1:79" s="11" customFormat="1" ht="13.7" customHeight="1" x14ac:dyDescent="0.2">
      <c r="A3" s="10" t="s">
        <v>28</v>
      </c>
      <c r="D3" s="41" t="s">
        <v>26</v>
      </c>
      <c r="E3" s="41"/>
      <c r="F3" s="41"/>
      <c r="G3" s="41"/>
      <c r="H3" s="41"/>
    </row>
    <row r="4" spans="1:79" s="11" customFormat="1" ht="13.7" customHeight="1" x14ac:dyDescent="0.2">
      <c r="A4" s="10" t="s">
        <v>47</v>
      </c>
      <c r="D4" s="42" t="s">
        <v>25</v>
      </c>
      <c r="E4" s="42"/>
      <c r="F4" s="42"/>
      <c r="G4" s="42"/>
      <c r="H4" s="42"/>
      <c r="I4" s="42"/>
      <c r="J4" s="42"/>
      <c r="K4" s="42"/>
      <c r="L4" s="42"/>
    </row>
    <row r="5" spans="1:79" s="11" customFormat="1" ht="13.7" customHeight="1" x14ac:dyDescent="0.2">
      <c r="A5" s="10" t="s">
        <v>33</v>
      </c>
    </row>
    <row r="6" spans="1:79" s="11" customFormat="1" ht="28.15" customHeight="1" x14ac:dyDescent="0.2">
      <c r="A6" s="32" t="s">
        <v>34</v>
      </c>
      <c r="B6" s="33"/>
      <c r="C6" s="33"/>
      <c r="D6" s="10" t="s">
        <v>20</v>
      </c>
    </row>
    <row r="7" spans="1:79" ht="73.150000000000006" customHeight="1" x14ac:dyDescent="0.25">
      <c r="A7" s="12" t="s">
        <v>29</v>
      </c>
      <c r="D7" s="43" t="s">
        <v>46</v>
      </c>
      <c r="E7" s="43"/>
      <c r="F7" s="43"/>
      <c r="G7" s="43"/>
      <c r="H7" s="43"/>
      <c r="I7" s="43"/>
    </row>
    <row r="8" spans="1:79" x14ac:dyDescent="0.25">
      <c r="A8" s="3"/>
    </row>
    <row r="9" spans="1:79" ht="26.45" customHeight="1" x14ac:dyDescent="0.25">
      <c r="A9" s="36" t="s">
        <v>0</v>
      </c>
      <c r="B9" s="36" t="s">
        <v>1</v>
      </c>
      <c r="C9" s="36" t="s">
        <v>14</v>
      </c>
      <c r="D9" s="36" t="s">
        <v>11</v>
      </c>
      <c r="E9" s="39" t="s">
        <v>2</v>
      </c>
      <c r="F9" s="34" t="s">
        <v>27</v>
      </c>
      <c r="G9" s="34" t="s">
        <v>12</v>
      </c>
      <c r="H9" s="34" t="s">
        <v>13</v>
      </c>
      <c r="I9" s="34" t="s">
        <v>22</v>
      </c>
      <c r="J9" s="34" t="s">
        <v>23</v>
      </c>
      <c r="K9" s="34" t="s">
        <v>30</v>
      </c>
      <c r="L9" s="34" t="s">
        <v>3</v>
      </c>
      <c r="M9" s="34" t="s">
        <v>48</v>
      </c>
    </row>
    <row r="10" spans="1:79" ht="59.45" customHeight="1" x14ac:dyDescent="0.25">
      <c r="A10" s="37"/>
      <c r="B10" s="37"/>
      <c r="C10" s="37"/>
      <c r="D10" s="37"/>
      <c r="E10" s="40"/>
      <c r="F10" s="35"/>
      <c r="G10" s="35"/>
      <c r="H10" s="35"/>
      <c r="I10" s="35"/>
      <c r="J10" s="35"/>
      <c r="K10" s="35"/>
      <c r="L10" s="35"/>
      <c r="M10" s="38"/>
    </row>
    <row r="11" spans="1:79" ht="29.1" customHeight="1" x14ac:dyDescent="0.25">
      <c r="A11" s="37"/>
      <c r="B11" s="37"/>
      <c r="C11" s="37"/>
      <c r="D11" s="37"/>
      <c r="E11" s="40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79" s="5" customFormat="1" ht="12.75" customHeight="1" x14ac:dyDescent="0.2">
      <c r="A12" s="17" t="s">
        <v>35</v>
      </c>
      <c r="B12" s="18" t="s">
        <v>38</v>
      </c>
      <c r="C12" s="19" t="s">
        <v>41</v>
      </c>
      <c r="D12" s="20">
        <v>2676000</v>
      </c>
      <c r="E12" s="20">
        <v>1340000</v>
      </c>
      <c r="F12" s="6">
        <v>35</v>
      </c>
      <c r="G12" s="6">
        <v>14</v>
      </c>
      <c r="H12" s="6">
        <v>13</v>
      </c>
      <c r="I12" s="6">
        <v>4</v>
      </c>
      <c r="J12" s="6">
        <v>9</v>
      </c>
      <c r="K12" s="6">
        <v>9</v>
      </c>
      <c r="L12" s="6">
        <v>5</v>
      </c>
      <c r="M12" s="6">
        <f>SUM(F12:L12)</f>
        <v>89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5" customFormat="1" ht="12.75" customHeight="1" x14ac:dyDescent="0.2">
      <c r="A13" s="24" t="s">
        <v>36</v>
      </c>
      <c r="B13" s="25" t="s">
        <v>39</v>
      </c>
      <c r="C13" s="19" t="s">
        <v>42</v>
      </c>
      <c r="D13" s="20">
        <v>1527900</v>
      </c>
      <c r="E13" s="20">
        <v>600000</v>
      </c>
      <c r="F13" s="6">
        <v>33</v>
      </c>
      <c r="G13" s="6">
        <v>13</v>
      </c>
      <c r="H13" s="6">
        <v>11</v>
      </c>
      <c r="I13" s="6">
        <v>4</v>
      </c>
      <c r="J13" s="6">
        <v>8</v>
      </c>
      <c r="K13" s="6">
        <v>6</v>
      </c>
      <c r="L13" s="6">
        <v>5</v>
      </c>
      <c r="M13" s="6">
        <f t="shared" ref="M13:M14" si="0">SUM(F13:L13)</f>
        <v>80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5" customFormat="1" ht="12.75" customHeight="1" x14ac:dyDescent="0.2">
      <c r="A14" s="17" t="s">
        <v>37</v>
      </c>
      <c r="B14" s="18" t="s">
        <v>40</v>
      </c>
      <c r="C14" s="21" t="s">
        <v>43</v>
      </c>
      <c r="D14" s="20">
        <v>2880000</v>
      </c>
      <c r="E14" s="20">
        <v>1200000</v>
      </c>
      <c r="F14" s="6">
        <v>34</v>
      </c>
      <c r="G14" s="6">
        <v>11</v>
      </c>
      <c r="H14" s="6">
        <v>12</v>
      </c>
      <c r="I14" s="6">
        <v>2</v>
      </c>
      <c r="J14" s="6">
        <v>8</v>
      </c>
      <c r="K14" s="6">
        <v>8</v>
      </c>
      <c r="L14" s="6">
        <v>5</v>
      </c>
      <c r="M14" s="6">
        <f t="shared" si="0"/>
        <v>80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x14ac:dyDescent="0.25">
      <c r="D15" s="13">
        <f>SUM(D12:D14)</f>
        <v>7083900</v>
      </c>
      <c r="E15" s="13">
        <f>SUM(E12:E14)</f>
        <v>3140000</v>
      </c>
    </row>
    <row r="16" spans="1:79" x14ac:dyDescent="0.25">
      <c r="E16" s="9"/>
    </row>
  </sheetData>
  <mergeCells count="17">
    <mergeCell ref="L9:L10"/>
    <mergeCell ref="M9:M10"/>
    <mergeCell ref="F9:F10"/>
    <mergeCell ref="G9:G10"/>
    <mergeCell ref="H9:H10"/>
    <mergeCell ref="I9:I10"/>
    <mergeCell ref="J9:J10"/>
    <mergeCell ref="K9:K10"/>
    <mergeCell ref="D3:H3"/>
    <mergeCell ref="D4:L4"/>
    <mergeCell ref="A6:C6"/>
    <mergeCell ref="D7:I7"/>
    <mergeCell ref="A9:A11"/>
    <mergeCell ref="B9:B11"/>
    <mergeCell ref="C9:C11"/>
    <mergeCell ref="D9:D11"/>
    <mergeCell ref="E9:E11"/>
  </mergeCells>
  <dataValidations count="4">
    <dataValidation type="decimal" operator="lessThanOrEqual" allowBlank="1" showInputMessage="1" showErrorMessage="1" error="max. 40" sqref="F12:F14" xr:uid="{047D0C50-7451-4807-BEDE-0C36E0194838}">
      <formula1>40</formula1>
    </dataValidation>
    <dataValidation type="decimal" operator="lessThanOrEqual" allowBlank="1" showInputMessage="1" showErrorMessage="1" error="max. 15" sqref="G12:H14" xr:uid="{518013F3-7177-4ACE-BD29-52DAC039A681}">
      <formula1>15</formula1>
    </dataValidation>
    <dataValidation type="decimal" operator="lessThanOrEqual" allowBlank="1" showInputMessage="1" showErrorMessage="1" error="max. 10" sqref="J12:K14" xr:uid="{75D119D3-B0FF-438D-A78B-35FF8ECF3875}">
      <formula1>10</formula1>
    </dataValidation>
    <dataValidation type="decimal" operator="lessThanOrEqual" allowBlank="1" showInputMessage="1" showErrorMessage="1" error="max. 5" sqref="I12:I14 L12:L14" xr:uid="{BC38B058-37F4-4BA8-AF05-CA3BB72F26E1}">
      <formula1>5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F0AD-C2F9-4293-B1D4-2C1724217607}">
  <dimension ref="A1:CA16"/>
  <sheetViews>
    <sheetView zoomScaleNormal="10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3" width="10.140625" style="2" customWidth="1"/>
    <col min="14" max="16384" width="9.140625" style="2"/>
  </cols>
  <sheetData>
    <row r="1" spans="1:79" ht="38.25" customHeight="1" x14ac:dyDescent="0.25">
      <c r="A1" s="1" t="s">
        <v>24</v>
      </c>
    </row>
    <row r="2" spans="1:79" s="11" customFormat="1" ht="13.7" customHeight="1" x14ac:dyDescent="0.2">
      <c r="A2" s="10" t="s">
        <v>32</v>
      </c>
      <c r="D2" s="10" t="s">
        <v>19</v>
      </c>
    </row>
    <row r="3" spans="1:79" s="11" customFormat="1" ht="13.7" customHeight="1" x14ac:dyDescent="0.2">
      <c r="A3" s="10" t="s">
        <v>28</v>
      </c>
      <c r="D3" s="41" t="s">
        <v>26</v>
      </c>
      <c r="E3" s="41"/>
      <c r="F3" s="41"/>
      <c r="G3" s="41"/>
      <c r="H3" s="41"/>
    </row>
    <row r="4" spans="1:79" s="11" customFormat="1" ht="13.7" customHeight="1" x14ac:dyDescent="0.2">
      <c r="A4" s="10" t="s">
        <v>47</v>
      </c>
      <c r="D4" s="42" t="s">
        <v>25</v>
      </c>
      <c r="E4" s="42"/>
      <c r="F4" s="42"/>
      <c r="G4" s="42"/>
      <c r="H4" s="42"/>
      <c r="I4" s="42"/>
      <c r="J4" s="42"/>
      <c r="K4" s="42"/>
      <c r="L4" s="42"/>
    </row>
    <row r="5" spans="1:79" s="11" customFormat="1" ht="13.7" customHeight="1" x14ac:dyDescent="0.2">
      <c r="A5" s="10" t="s">
        <v>33</v>
      </c>
    </row>
    <row r="6" spans="1:79" s="11" customFormat="1" ht="28.15" customHeight="1" x14ac:dyDescent="0.2">
      <c r="A6" s="32" t="s">
        <v>34</v>
      </c>
      <c r="B6" s="33"/>
      <c r="C6" s="33"/>
      <c r="D6" s="10" t="s">
        <v>20</v>
      </c>
    </row>
    <row r="7" spans="1:79" ht="73.150000000000006" customHeight="1" x14ac:dyDescent="0.25">
      <c r="A7" s="12" t="s">
        <v>29</v>
      </c>
      <c r="D7" s="43" t="s">
        <v>46</v>
      </c>
      <c r="E7" s="43"/>
      <c r="F7" s="43"/>
      <c r="G7" s="43"/>
      <c r="H7" s="43"/>
      <c r="I7" s="43"/>
    </row>
    <row r="8" spans="1:79" x14ac:dyDescent="0.25">
      <c r="A8" s="3"/>
    </row>
    <row r="9" spans="1:79" ht="26.45" customHeight="1" x14ac:dyDescent="0.25">
      <c r="A9" s="36" t="s">
        <v>0</v>
      </c>
      <c r="B9" s="36" t="s">
        <v>1</v>
      </c>
      <c r="C9" s="36" t="s">
        <v>14</v>
      </c>
      <c r="D9" s="36" t="s">
        <v>11</v>
      </c>
      <c r="E9" s="39" t="s">
        <v>2</v>
      </c>
      <c r="F9" s="34" t="s">
        <v>27</v>
      </c>
      <c r="G9" s="34" t="s">
        <v>12</v>
      </c>
      <c r="H9" s="34" t="s">
        <v>13</v>
      </c>
      <c r="I9" s="34" t="s">
        <v>22</v>
      </c>
      <c r="J9" s="34" t="s">
        <v>23</v>
      </c>
      <c r="K9" s="34" t="s">
        <v>30</v>
      </c>
      <c r="L9" s="34" t="s">
        <v>3</v>
      </c>
      <c r="M9" s="34" t="s">
        <v>48</v>
      </c>
    </row>
    <row r="10" spans="1:79" ht="59.45" customHeight="1" x14ac:dyDescent="0.25">
      <c r="A10" s="37"/>
      <c r="B10" s="37"/>
      <c r="C10" s="37"/>
      <c r="D10" s="37"/>
      <c r="E10" s="40"/>
      <c r="F10" s="35"/>
      <c r="G10" s="35"/>
      <c r="H10" s="35"/>
      <c r="I10" s="35"/>
      <c r="J10" s="35"/>
      <c r="K10" s="35"/>
      <c r="L10" s="35"/>
      <c r="M10" s="38"/>
    </row>
    <row r="11" spans="1:79" ht="29.1" customHeight="1" x14ac:dyDescent="0.25">
      <c r="A11" s="37"/>
      <c r="B11" s="37"/>
      <c r="C11" s="37"/>
      <c r="D11" s="37"/>
      <c r="E11" s="40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79" s="5" customFormat="1" ht="12.75" customHeight="1" x14ac:dyDescent="0.2">
      <c r="A12" s="17" t="s">
        <v>35</v>
      </c>
      <c r="B12" s="18" t="s">
        <v>38</v>
      </c>
      <c r="C12" s="19" t="s">
        <v>41</v>
      </c>
      <c r="D12" s="20">
        <v>2676000</v>
      </c>
      <c r="E12" s="20">
        <v>1340000</v>
      </c>
      <c r="F12" s="6">
        <v>31</v>
      </c>
      <c r="G12" s="6">
        <v>14</v>
      </c>
      <c r="H12" s="6">
        <v>11</v>
      </c>
      <c r="I12" s="6">
        <v>5</v>
      </c>
      <c r="J12" s="6">
        <v>9</v>
      </c>
      <c r="K12" s="6">
        <v>8</v>
      </c>
      <c r="L12" s="6">
        <v>5</v>
      </c>
      <c r="M12" s="6">
        <f>SUM(F12:L12)</f>
        <v>83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5" customFormat="1" ht="12.75" customHeight="1" x14ac:dyDescent="0.2">
      <c r="A13" s="24" t="s">
        <v>36</v>
      </c>
      <c r="B13" s="25" t="s">
        <v>39</v>
      </c>
      <c r="C13" s="19" t="s">
        <v>42</v>
      </c>
      <c r="D13" s="20">
        <v>1527900</v>
      </c>
      <c r="E13" s="20">
        <v>600000</v>
      </c>
      <c r="F13" s="6">
        <v>33</v>
      </c>
      <c r="G13" s="6">
        <v>14</v>
      </c>
      <c r="H13" s="6">
        <v>14</v>
      </c>
      <c r="I13" s="6">
        <v>5</v>
      </c>
      <c r="J13" s="6">
        <v>9</v>
      </c>
      <c r="K13" s="6">
        <v>6</v>
      </c>
      <c r="L13" s="6">
        <v>5</v>
      </c>
      <c r="M13" s="6">
        <f t="shared" ref="M13:M14" si="0">SUM(F13:L13)</f>
        <v>86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5" customFormat="1" ht="12.75" customHeight="1" x14ac:dyDescent="0.2">
      <c r="A14" s="17" t="s">
        <v>37</v>
      </c>
      <c r="B14" s="18" t="s">
        <v>40</v>
      </c>
      <c r="C14" s="21" t="s">
        <v>43</v>
      </c>
      <c r="D14" s="20">
        <v>2880000</v>
      </c>
      <c r="E14" s="20">
        <v>1200000</v>
      </c>
      <c r="F14" s="6">
        <v>30</v>
      </c>
      <c r="G14" s="6">
        <v>10</v>
      </c>
      <c r="H14" s="6">
        <v>9</v>
      </c>
      <c r="I14" s="6">
        <v>3</v>
      </c>
      <c r="J14" s="6">
        <v>8</v>
      </c>
      <c r="K14" s="6">
        <v>7</v>
      </c>
      <c r="L14" s="6">
        <v>5</v>
      </c>
      <c r="M14" s="6">
        <f t="shared" si="0"/>
        <v>72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x14ac:dyDescent="0.25">
      <c r="D15" s="13">
        <f>SUM(D12:D14)</f>
        <v>7083900</v>
      </c>
      <c r="E15" s="13">
        <f>SUM(E12:E14)</f>
        <v>3140000</v>
      </c>
    </row>
    <row r="16" spans="1:79" x14ac:dyDescent="0.25">
      <c r="E16" s="9"/>
    </row>
  </sheetData>
  <mergeCells count="17">
    <mergeCell ref="L9:L10"/>
    <mergeCell ref="M9:M10"/>
    <mergeCell ref="F9:F10"/>
    <mergeCell ref="G9:G10"/>
    <mergeCell ref="H9:H10"/>
    <mergeCell ref="I9:I10"/>
    <mergeCell ref="J9:J10"/>
    <mergeCell ref="K9:K10"/>
    <mergeCell ref="D3:H3"/>
    <mergeCell ref="D4:L4"/>
    <mergeCell ref="A6:C6"/>
    <mergeCell ref="D7:I7"/>
    <mergeCell ref="A9:A11"/>
    <mergeCell ref="B9:B11"/>
    <mergeCell ref="C9:C11"/>
    <mergeCell ref="D9:D11"/>
    <mergeCell ref="E9:E11"/>
  </mergeCells>
  <dataValidations count="4">
    <dataValidation type="decimal" operator="lessThanOrEqual" allowBlank="1" showInputMessage="1" showErrorMessage="1" error="max. 5" sqref="I12:I14 L12:L14" xr:uid="{0E27AA0E-0CD1-4554-8449-F735E7AA13C4}">
      <formula1>5</formula1>
    </dataValidation>
    <dataValidation type="decimal" operator="lessThanOrEqual" allowBlank="1" showInputMessage="1" showErrorMessage="1" error="max. 10" sqref="J12:K14" xr:uid="{08C30BB3-0CC0-4602-88BF-584CE6CC515C}">
      <formula1>10</formula1>
    </dataValidation>
    <dataValidation type="decimal" operator="lessThanOrEqual" allowBlank="1" showInputMessage="1" showErrorMessage="1" error="max. 15" sqref="G12:H14" xr:uid="{8EB0E18B-FC62-4763-92BF-EDEC92EE10A6}">
      <formula1>15</formula1>
    </dataValidation>
    <dataValidation type="decimal" operator="lessThanOrEqual" allowBlank="1" showInputMessage="1" showErrorMessage="1" error="max. 40" sqref="F12:F14" xr:uid="{19781D57-E6C0-4675-B739-336D2BCA7EA4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4C1A6-763E-4B05-AC6B-DE5281C5DA03}">
  <dimension ref="A1:CA16"/>
  <sheetViews>
    <sheetView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3" width="10.140625" style="2" customWidth="1"/>
    <col min="14" max="16384" width="9.140625" style="2"/>
  </cols>
  <sheetData>
    <row r="1" spans="1:79" ht="38.25" customHeight="1" x14ac:dyDescent="0.25">
      <c r="A1" s="1" t="s">
        <v>24</v>
      </c>
    </row>
    <row r="2" spans="1:79" s="11" customFormat="1" ht="13.7" customHeight="1" x14ac:dyDescent="0.2">
      <c r="A2" s="10" t="s">
        <v>32</v>
      </c>
      <c r="D2" s="10" t="s">
        <v>19</v>
      </c>
    </row>
    <row r="3" spans="1:79" s="11" customFormat="1" ht="13.7" customHeight="1" x14ac:dyDescent="0.2">
      <c r="A3" s="10" t="s">
        <v>28</v>
      </c>
      <c r="D3" s="41" t="s">
        <v>26</v>
      </c>
      <c r="E3" s="41"/>
      <c r="F3" s="41"/>
      <c r="G3" s="41"/>
      <c r="H3" s="41"/>
    </row>
    <row r="4" spans="1:79" s="11" customFormat="1" ht="13.7" customHeight="1" x14ac:dyDescent="0.2">
      <c r="A4" s="10" t="s">
        <v>47</v>
      </c>
      <c r="D4" s="42" t="s">
        <v>25</v>
      </c>
      <c r="E4" s="42"/>
      <c r="F4" s="42"/>
      <c r="G4" s="42"/>
      <c r="H4" s="42"/>
      <c r="I4" s="42"/>
      <c r="J4" s="42"/>
      <c r="K4" s="42"/>
      <c r="L4" s="42"/>
    </row>
    <row r="5" spans="1:79" s="11" customFormat="1" ht="13.7" customHeight="1" x14ac:dyDescent="0.2">
      <c r="A5" s="10" t="s">
        <v>33</v>
      </c>
    </row>
    <row r="6" spans="1:79" s="11" customFormat="1" ht="28.15" customHeight="1" x14ac:dyDescent="0.2">
      <c r="A6" s="32" t="s">
        <v>34</v>
      </c>
      <c r="B6" s="33"/>
      <c r="C6" s="33"/>
      <c r="D6" s="10" t="s">
        <v>20</v>
      </c>
    </row>
    <row r="7" spans="1:79" ht="73.150000000000006" customHeight="1" x14ac:dyDescent="0.25">
      <c r="A7" s="12" t="s">
        <v>29</v>
      </c>
      <c r="D7" s="43" t="s">
        <v>46</v>
      </c>
      <c r="E7" s="43"/>
      <c r="F7" s="43"/>
      <c r="G7" s="43"/>
      <c r="H7" s="43"/>
      <c r="I7" s="43"/>
    </row>
    <row r="8" spans="1:79" x14ac:dyDescent="0.25">
      <c r="A8" s="3"/>
    </row>
    <row r="9" spans="1:79" ht="26.45" customHeight="1" x14ac:dyDescent="0.25">
      <c r="A9" s="36" t="s">
        <v>0</v>
      </c>
      <c r="B9" s="36" t="s">
        <v>1</v>
      </c>
      <c r="C9" s="36" t="s">
        <v>14</v>
      </c>
      <c r="D9" s="36" t="s">
        <v>11</v>
      </c>
      <c r="E9" s="39" t="s">
        <v>2</v>
      </c>
      <c r="F9" s="34" t="s">
        <v>27</v>
      </c>
      <c r="G9" s="34" t="s">
        <v>12</v>
      </c>
      <c r="H9" s="34" t="s">
        <v>13</v>
      </c>
      <c r="I9" s="34" t="s">
        <v>22</v>
      </c>
      <c r="J9" s="34" t="s">
        <v>23</v>
      </c>
      <c r="K9" s="34" t="s">
        <v>30</v>
      </c>
      <c r="L9" s="34" t="s">
        <v>3</v>
      </c>
      <c r="M9" s="34" t="s">
        <v>48</v>
      </c>
    </row>
    <row r="10" spans="1:79" ht="59.45" customHeight="1" x14ac:dyDescent="0.25">
      <c r="A10" s="37"/>
      <c r="B10" s="37"/>
      <c r="C10" s="37"/>
      <c r="D10" s="37"/>
      <c r="E10" s="40"/>
      <c r="F10" s="35"/>
      <c r="G10" s="35"/>
      <c r="H10" s="35"/>
      <c r="I10" s="35"/>
      <c r="J10" s="35"/>
      <c r="K10" s="35"/>
      <c r="L10" s="35"/>
      <c r="M10" s="38"/>
    </row>
    <row r="11" spans="1:79" ht="29.1" customHeight="1" x14ac:dyDescent="0.25">
      <c r="A11" s="37"/>
      <c r="B11" s="37"/>
      <c r="C11" s="37"/>
      <c r="D11" s="37"/>
      <c r="E11" s="40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79" s="5" customFormat="1" ht="12.75" customHeight="1" x14ac:dyDescent="0.2">
      <c r="A12" s="17" t="s">
        <v>35</v>
      </c>
      <c r="B12" s="18" t="s">
        <v>38</v>
      </c>
      <c r="C12" s="19" t="s">
        <v>41</v>
      </c>
      <c r="D12" s="20">
        <v>2676000</v>
      </c>
      <c r="E12" s="20">
        <v>1340000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f>SUM(F12:L12)</f>
        <v>0</v>
      </c>
      <c r="N12" s="2" t="s">
        <v>54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5" customFormat="1" ht="12.75" customHeight="1" x14ac:dyDescent="0.2">
      <c r="A13" s="24" t="s">
        <v>36</v>
      </c>
      <c r="B13" s="25" t="s">
        <v>39</v>
      </c>
      <c r="C13" s="19" t="s">
        <v>42</v>
      </c>
      <c r="D13" s="20">
        <v>1527900</v>
      </c>
      <c r="E13" s="20">
        <v>600000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f t="shared" ref="M13:M14" si="0">SUM(F13:L13)</f>
        <v>0</v>
      </c>
      <c r="N13" s="2" t="s">
        <v>54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5" customFormat="1" ht="12.75" customHeight="1" x14ac:dyDescent="0.2">
      <c r="A14" s="17" t="s">
        <v>37</v>
      </c>
      <c r="B14" s="18" t="s">
        <v>40</v>
      </c>
      <c r="C14" s="21" t="s">
        <v>43</v>
      </c>
      <c r="D14" s="20">
        <v>2880000</v>
      </c>
      <c r="E14" s="20">
        <v>1200000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f t="shared" si="0"/>
        <v>0</v>
      </c>
      <c r="N14" s="2" t="s">
        <v>54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x14ac:dyDescent="0.25">
      <c r="D15" s="13">
        <f>SUM(D12:D14)</f>
        <v>7083900</v>
      </c>
      <c r="E15" s="13">
        <f>SUM(E12:E14)</f>
        <v>3140000</v>
      </c>
    </row>
    <row r="16" spans="1:79" x14ac:dyDescent="0.25">
      <c r="E16" s="9"/>
    </row>
  </sheetData>
  <mergeCells count="17">
    <mergeCell ref="M9:M10"/>
    <mergeCell ref="G9:G10"/>
    <mergeCell ref="H9:H10"/>
    <mergeCell ref="I9:I10"/>
    <mergeCell ref="J9:J10"/>
    <mergeCell ref="K9:K10"/>
    <mergeCell ref="L9:L10"/>
    <mergeCell ref="D3:H3"/>
    <mergeCell ref="D4:L4"/>
    <mergeCell ref="A6:C6"/>
    <mergeCell ref="D7:I7"/>
    <mergeCell ref="A9:A11"/>
    <mergeCell ref="B9:B11"/>
    <mergeCell ref="C9:C11"/>
    <mergeCell ref="D9:D11"/>
    <mergeCell ref="E9:E11"/>
    <mergeCell ref="F9:F10"/>
  </mergeCells>
  <dataValidations count="2">
    <dataValidation type="decimal" operator="lessThanOrEqual" allowBlank="1" showInputMessage="1" showErrorMessage="1" error="max. 40" sqref="F12:F14" xr:uid="{D2FE9CD0-1A08-49F5-8A61-D41F66CE075F}">
      <formula1>40</formula1>
    </dataValidation>
    <dataValidation type="decimal" operator="lessThanOrEqual" allowBlank="1" showInputMessage="1" showErrorMessage="1" error="max. 15" sqref="G12:L14" xr:uid="{8EECB97C-242A-45A0-9177-8B3F3CF36BC9}">
      <formula1>15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41DE-1489-45DC-9AEA-8D751F11A3A0}">
  <dimension ref="A1:CA16"/>
  <sheetViews>
    <sheetView zoomScaleNormal="10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3" width="10.140625" style="2" customWidth="1"/>
    <col min="14" max="16384" width="9.140625" style="2"/>
  </cols>
  <sheetData>
    <row r="1" spans="1:79" ht="38.25" customHeight="1" x14ac:dyDescent="0.25">
      <c r="A1" s="1" t="s">
        <v>24</v>
      </c>
    </row>
    <row r="2" spans="1:79" s="11" customFormat="1" ht="13.7" customHeight="1" x14ac:dyDescent="0.2">
      <c r="A2" s="10" t="s">
        <v>32</v>
      </c>
      <c r="D2" s="10" t="s">
        <v>19</v>
      </c>
    </row>
    <row r="3" spans="1:79" s="11" customFormat="1" ht="13.7" customHeight="1" x14ac:dyDescent="0.2">
      <c r="A3" s="10" t="s">
        <v>28</v>
      </c>
      <c r="D3" s="41" t="s">
        <v>26</v>
      </c>
      <c r="E3" s="41"/>
      <c r="F3" s="41"/>
      <c r="G3" s="41"/>
      <c r="H3" s="41"/>
    </row>
    <row r="4" spans="1:79" s="11" customFormat="1" ht="13.7" customHeight="1" x14ac:dyDescent="0.2">
      <c r="A4" s="10" t="s">
        <v>47</v>
      </c>
      <c r="D4" s="42" t="s">
        <v>25</v>
      </c>
      <c r="E4" s="42"/>
      <c r="F4" s="42"/>
      <c r="G4" s="42"/>
      <c r="H4" s="42"/>
      <c r="I4" s="42"/>
      <c r="J4" s="42"/>
      <c r="K4" s="42"/>
      <c r="L4" s="42"/>
    </row>
    <row r="5" spans="1:79" s="11" customFormat="1" ht="13.7" customHeight="1" x14ac:dyDescent="0.2">
      <c r="A5" s="10" t="s">
        <v>33</v>
      </c>
    </row>
    <row r="6" spans="1:79" s="11" customFormat="1" ht="28.15" customHeight="1" x14ac:dyDescent="0.2">
      <c r="A6" s="32" t="s">
        <v>34</v>
      </c>
      <c r="B6" s="33"/>
      <c r="C6" s="33"/>
      <c r="D6" s="10" t="s">
        <v>20</v>
      </c>
    </row>
    <row r="7" spans="1:79" ht="73.150000000000006" customHeight="1" x14ac:dyDescent="0.25">
      <c r="A7" s="12" t="s">
        <v>29</v>
      </c>
      <c r="D7" s="43" t="s">
        <v>46</v>
      </c>
      <c r="E7" s="43"/>
      <c r="F7" s="43"/>
      <c r="G7" s="43"/>
      <c r="H7" s="43"/>
      <c r="I7" s="43"/>
    </row>
    <row r="8" spans="1:79" x14ac:dyDescent="0.25">
      <c r="A8" s="3"/>
    </row>
    <row r="9" spans="1:79" ht="26.45" customHeight="1" x14ac:dyDescent="0.25">
      <c r="A9" s="36" t="s">
        <v>0</v>
      </c>
      <c r="B9" s="36" t="s">
        <v>1</v>
      </c>
      <c r="C9" s="36" t="s">
        <v>14</v>
      </c>
      <c r="D9" s="36" t="s">
        <v>11</v>
      </c>
      <c r="E9" s="39" t="s">
        <v>2</v>
      </c>
      <c r="F9" s="34" t="s">
        <v>27</v>
      </c>
      <c r="G9" s="34" t="s">
        <v>12</v>
      </c>
      <c r="H9" s="34" t="s">
        <v>13</v>
      </c>
      <c r="I9" s="34" t="s">
        <v>22</v>
      </c>
      <c r="J9" s="34" t="s">
        <v>23</v>
      </c>
      <c r="K9" s="34" t="s">
        <v>30</v>
      </c>
      <c r="L9" s="34" t="s">
        <v>3</v>
      </c>
      <c r="M9" s="34" t="s">
        <v>48</v>
      </c>
    </row>
    <row r="10" spans="1:79" ht="59.45" customHeight="1" x14ac:dyDescent="0.25">
      <c r="A10" s="37"/>
      <c r="B10" s="37"/>
      <c r="C10" s="37"/>
      <c r="D10" s="37"/>
      <c r="E10" s="40"/>
      <c r="F10" s="35"/>
      <c r="G10" s="35"/>
      <c r="H10" s="35"/>
      <c r="I10" s="35"/>
      <c r="J10" s="35"/>
      <c r="K10" s="35"/>
      <c r="L10" s="35"/>
      <c r="M10" s="38"/>
    </row>
    <row r="11" spans="1:79" ht="29.1" customHeight="1" x14ac:dyDescent="0.25">
      <c r="A11" s="37"/>
      <c r="B11" s="37"/>
      <c r="C11" s="37"/>
      <c r="D11" s="37"/>
      <c r="E11" s="40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79" s="5" customFormat="1" ht="12.75" customHeight="1" x14ac:dyDescent="0.2">
      <c r="A12" s="17" t="s">
        <v>35</v>
      </c>
      <c r="B12" s="18" t="s">
        <v>38</v>
      </c>
      <c r="C12" s="19" t="s">
        <v>41</v>
      </c>
      <c r="D12" s="20">
        <v>2676000</v>
      </c>
      <c r="E12" s="20">
        <v>1340000</v>
      </c>
      <c r="F12" s="6">
        <v>36</v>
      </c>
      <c r="G12" s="6">
        <v>13</v>
      </c>
      <c r="H12" s="6">
        <v>14</v>
      </c>
      <c r="I12" s="6">
        <v>4</v>
      </c>
      <c r="J12" s="6">
        <v>8</v>
      </c>
      <c r="K12" s="6">
        <v>9</v>
      </c>
      <c r="L12" s="6">
        <v>5</v>
      </c>
      <c r="M12" s="6">
        <f>SUM(F12:L12)</f>
        <v>89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5" customFormat="1" ht="12.75" customHeight="1" x14ac:dyDescent="0.2">
      <c r="A13" s="24" t="s">
        <v>36</v>
      </c>
      <c r="B13" s="25" t="s">
        <v>39</v>
      </c>
      <c r="C13" s="19" t="s">
        <v>42</v>
      </c>
      <c r="D13" s="20">
        <v>1527900</v>
      </c>
      <c r="E13" s="20">
        <v>600000</v>
      </c>
      <c r="F13" s="6">
        <v>36</v>
      </c>
      <c r="G13" s="6">
        <v>13</v>
      </c>
      <c r="H13" s="6">
        <v>13</v>
      </c>
      <c r="I13" s="6">
        <v>4</v>
      </c>
      <c r="J13" s="6">
        <v>8</v>
      </c>
      <c r="K13" s="6">
        <v>6</v>
      </c>
      <c r="L13" s="6">
        <v>5</v>
      </c>
      <c r="M13" s="6">
        <f t="shared" ref="M13:M14" si="0">SUM(F13:L13)</f>
        <v>85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5" customFormat="1" ht="12.75" customHeight="1" x14ac:dyDescent="0.2">
      <c r="A14" s="17" t="s">
        <v>37</v>
      </c>
      <c r="B14" s="18" t="s">
        <v>40</v>
      </c>
      <c r="C14" s="21" t="s">
        <v>43</v>
      </c>
      <c r="D14" s="20">
        <v>2880000</v>
      </c>
      <c r="E14" s="20">
        <v>1200000</v>
      </c>
      <c r="F14" s="6">
        <v>30</v>
      </c>
      <c r="G14" s="6">
        <v>10</v>
      </c>
      <c r="H14" s="6">
        <v>13</v>
      </c>
      <c r="I14" s="6">
        <v>3</v>
      </c>
      <c r="J14" s="6">
        <v>4</v>
      </c>
      <c r="K14" s="6">
        <v>6</v>
      </c>
      <c r="L14" s="6">
        <v>5</v>
      </c>
      <c r="M14" s="6">
        <f t="shared" si="0"/>
        <v>71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x14ac:dyDescent="0.25">
      <c r="D15" s="13">
        <f>SUM(D12:D14)</f>
        <v>7083900</v>
      </c>
      <c r="E15" s="13">
        <f>SUM(E12:E14)</f>
        <v>3140000</v>
      </c>
    </row>
    <row r="16" spans="1:79" x14ac:dyDescent="0.25">
      <c r="E16" s="9"/>
    </row>
  </sheetData>
  <mergeCells count="17">
    <mergeCell ref="L9:L10"/>
    <mergeCell ref="M9:M10"/>
    <mergeCell ref="F9:F10"/>
    <mergeCell ref="G9:G10"/>
    <mergeCell ref="H9:H10"/>
    <mergeCell ref="I9:I10"/>
    <mergeCell ref="J9:J10"/>
    <mergeCell ref="K9:K10"/>
    <mergeCell ref="D3:H3"/>
    <mergeCell ref="D4:L4"/>
    <mergeCell ref="A6:C6"/>
    <mergeCell ref="D7:I7"/>
    <mergeCell ref="A9:A11"/>
    <mergeCell ref="B9:B11"/>
    <mergeCell ref="C9:C11"/>
    <mergeCell ref="D9:D11"/>
    <mergeCell ref="E9:E11"/>
  </mergeCells>
  <dataValidations count="4">
    <dataValidation type="decimal" operator="lessThanOrEqual" allowBlank="1" showInputMessage="1" showErrorMessage="1" error="max. 40" sqref="F12:F14" xr:uid="{561A0555-3AF2-4F44-8BFE-0784B698C9B3}">
      <formula1>40</formula1>
    </dataValidation>
    <dataValidation type="decimal" operator="lessThanOrEqual" allowBlank="1" showInputMessage="1" showErrorMessage="1" error="max. 15" sqref="G12:H14" xr:uid="{5B12E046-3A25-4525-9814-3AC6FA2A712B}">
      <formula1>15</formula1>
    </dataValidation>
    <dataValidation type="decimal" operator="lessThanOrEqual" allowBlank="1" showInputMessage="1" showErrorMessage="1" error="max. 10" sqref="J12:K14" xr:uid="{A3F2AD29-0906-4D65-82BB-51CC9AF37C64}">
      <formula1>10</formula1>
    </dataValidation>
    <dataValidation type="decimal" operator="lessThanOrEqual" allowBlank="1" showInputMessage="1" showErrorMessage="1" error="max. 5" sqref="I12:I14 L12:L14" xr:uid="{04832FF9-2514-4FFA-9A32-8CFCFFDAE2A6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75D0B-740E-47AE-9EC3-F1616818C438}">
  <dimension ref="A1:CA16"/>
  <sheetViews>
    <sheetView zoomScaleNormal="10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3" width="10.140625" style="2" customWidth="1"/>
    <col min="14" max="16384" width="9.140625" style="2"/>
  </cols>
  <sheetData>
    <row r="1" spans="1:79" ht="38.25" customHeight="1" x14ac:dyDescent="0.25">
      <c r="A1" s="1" t="s">
        <v>24</v>
      </c>
    </row>
    <row r="2" spans="1:79" s="11" customFormat="1" ht="13.7" customHeight="1" x14ac:dyDescent="0.2">
      <c r="A2" s="10" t="s">
        <v>32</v>
      </c>
      <c r="D2" s="10" t="s">
        <v>19</v>
      </c>
    </row>
    <row r="3" spans="1:79" s="11" customFormat="1" ht="13.7" customHeight="1" x14ac:dyDescent="0.2">
      <c r="A3" s="10" t="s">
        <v>28</v>
      </c>
      <c r="D3" s="41" t="s">
        <v>26</v>
      </c>
      <c r="E3" s="41"/>
      <c r="F3" s="41"/>
      <c r="G3" s="41"/>
      <c r="H3" s="41"/>
    </row>
    <row r="4" spans="1:79" s="11" customFormat="1" ht="13.7" customHeight="1" x14ac:dyDescent="0.2">
      <c r="A4" s="10" t="s">
        <v>47</v>
      </c>
      <c r="D4" s="42" t="s">
        <v>25</v>
      </c>
      <c r="E4" s="42"/>
      <c r="F4" s="42"/>
      <c r="G4" s="42"/>
      <c r="H4" s="42"/>
      <c r="I4" s="42"/>
      <c r="J4" s="42"/>
      <c r="K4" s="42"/>
      <c r="L4" s="42"/>
    </row>
    <row r="5" spans="1:79" s="11" customFormat="1" ht="13.7" customHeight="1" x14ac:dyDescent="0.2">
      <c r="A5" s="10" t="s">
        <v>33</v>
      </c>
    </row>
    <row r="6" spans="1:79" s="11" customFormat="1" ht="28.15" customHeight="1" x14ac:dyDescent="0.2">
      <c r="A6" s="32" t="s">
        <v>34</v>
      </c>
      <c r="B6" s="33"/>
      <c r="C6" s="33"/>
      <c r="D6" s="10" t="s">
        <v>20</v>
      </c>
    </row>
    <row r="7" spans="1:79" ht="73.150000000000006" customHeight="1" x14ac:dyDescent="0.25">
      <c r="A7" s="12" t="s">
        <v>29</v>
      </c>
      <c r="D7" s="43" t="s">
        <v>46</v>
      </c>
      <c r="E7" s="43"/>
      <c r="F7" s="43"/>
      <c r="G7" s="43"/>
      <c r="H7" s="43"/>
      <c r="I7" s="43"/>
    </row>
    <row r="8" spans="1:79" x14ac:dyDescent="0.25">
      <c r="A8" s="3"/>
    </row>
    <row r="9" spans="1:79" ht="26.45" customHeight="1" x14ac:dyDescent="0.25">
      <c r="A9" s="36" t="s">
        <v>0</v>
      </c>
      <c r="B9" s="36" t="s">
        <v>1</v>
      </c>
      <c r="C9" s="36" t="s">
        <v>14</v>
      </c>
      <c r="D9" s="36" t="s">
        <v>11</v>
      </c>
      <c r="E9" s="39" t="s">
        <v>2</v>
      </c>
      <c r="F9" s="34" t="s">
        <v>27</v>
      </c>
      <c r="G9" s="34" t="s">
        <v>12</v>
      </c>
      <c r="H9" s="34" t="s">
        <v>13</v>
      </c>
      <c r="I9" s="34" t="s">
        <v>22</v>
      </c>
      <c r="J9" s="34" t="s">
        <v>23</v>
      </c>
      <c r="K9" s="34" t="s">
        <v>30</v>
      </c>
      <c r="L9" s="34" t="s">
        <v>3</v>
      </c>
      <c r="M9" s="34" t="s">
        <v>48</v>
      </c>
    </row>
    <row r="10" spans="1:79" ht="59.45" customHeight="1" x14ac:dyDescent="0.25">
      <c r="A10" s="37"/>
      <c r="B10" s="37"/>
      <c r="C10" s="37"/>
      <c r="D10" s="37"/>
      <c r="E10" s="40"/>
      <c r="F10" s="35"/>
      <c r="G10" s="35"/>
      <c r="H10" s="35"/>
      <c r="I10" s="35"/>
      <c r="J10" s="35"/>
      <c r="K10" s="35"/>
      <c r="L10" s="35"/>
      <c r="M10" s="38"/>
    </row>
    <row r="11" spans="1:79" ht="29.1" customHeight="1" x14ac:dyDescent="0.25">
      <c r="A11" s="37"/>
      <c r="B11" s="37"/>
      <c r="C11" s="37"/>
      <c r="D11" s="37"/>
      <c r="E11" s="40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79" s="5" customFormat="1" ht="12.75" customHeight="1" x14ac:dyDescent="0.2">
      <c r="A12" s="17" t="s">
        <v>35</v>
      </c>
      <c r="B12" s="18" t="s">
        <v>38</v>
      </c>
      <c r="C12" s="19" t="s">
        <v>41</v>
      </c>
      <c r="D12" s="20">
        <v>2676000</v>
      </c>
      <c r="E12" s="20">
        <v>1340000</v>
      </c>
      <c r="F12" s="6">
        <v>32</v>
      </c>
      <c r="G12" s="6">
        <v>11</v>
      </c>
      <c r="H12" s="6">
        <v>13</v>
      </c>
      <c r="I12" s="6">
        <v>5</v>
      </c>
      <c r="J12" s="6">
        <v>8</v>
      </c>
      <c r="K12" s="6">
        <v>9</v>
      </c>
      <c r="L12" s="6">
        <v>5</v>
      </c>
      <c r="M12" s="6">
        <f>SUM(F12:L12)</f>
        <v>83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5" customFormat="1" ht="12.75" customHeight="1" x14ac:dyDescent="0.2">
      <c r="A13" s="24" t="s">
        <v>36</v>
      </c>
      <c r="B13" s="25" t="s">
        <v>39</v>
      </c>
      <c r="C13" s="19" t="s">
        <v>42</v>
      </c>
      <c r="D13" s="20">
        <v>1527900</v>
      </c>
      <c r="E13" s="20">
        <v>600000</v>
      </c>
      <c r="F13" s="6">
        <v>30</v>
      </c>
      <c r="G13" s="6">
        <v>12</v>
      </c>
      <c r="H13" s="6">
        <v>11</v>
      </c>
      <c r="I13" s="6">
        <v>4</v>
      </c>
      <c r="J13" s="6">
        <v>8</v>
      </c>
      <c r="K13" s="6">
        <v>6</v>
      </c>
      <c r="L13" s="6">
        <v>5</v>
      </c>
      <c r="M13" s="6">
        <f t="shared" ref="M13:M14" si="0">SUM(F13:L13)</f>
        <v>76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5" customFormat="1" ht="12.75" customHeight="1" x14ac:dyDescent="0.2">
      <c r="A14" s="17" t="s">
        <v>37</v>
      </c>
      <c r="B14" s="18" t="s">
        <v>40</v>
      </c>
      <c r="C14" s="21" t="s">
        <v>43</v>
      </c>
      <c r="D14" s="20">
        <v>2880000</v>
      </c>
      <c r="E14" s="20">
        <v>1200000</v>
      </c>
      <c r="F14" s="6">
        <v>30</v>
      </c>
      <c r="G14" s="6">
        <v>10</v>
      </c>
      <c r="H14" s="6">
        <v>12</v>
      </c>
      <c r="I14" s="6">
        <v>3</v>
      </c>
      <c r="J14" s="6">
        <v>5</v>
      </c>
      <c r="K14" s="6">
        <v>5</v>
      </c>
      <c r="L14" s="6">
        <v>5</v>
      </c>
      <c r="M14" s="6">
        <f t="shared" si="0"/>
        <v>70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x14ac:dyDescent="0.25">
      <c r="D15" s="13">
        <f>SUM(D12:D14)</f>
        <v>7083900</v>
      </c>
      <c r="E15" s="13">
        <f>SUM(E12:E14)</f>
        <v>3140000</v>
      </c>
    </row>
    <row r="16" spans="1:79" x14ac:dyDescent="0.25">
      <c r="E16" s="9"/>
    </row>
  </sheetData>
  <mergeCells count="17">
    <mergeCell ref="L9:L10"/>
    <mergeCell ref="M9:M10"/>
    <mergeCell ref="F9:F10"/>
    <mergeCell ref="G9:G10"/>
    <mergeCell ref="H9:H10"/>
    <mergeCell ref="I9:I10"/>
    <mergeCell ref="J9:J10"/>
    <mergeCell ref="K9:K10"/>
    <mergeCell ref="D3:H3"/>
    <mergeCell ref="D4:L4"/>
    <mergeCell ref="A6:C6"/>
    <mergeCell ref="D7:I7"/>
    <mergeCell ref="A9:A11"/>
    <mergeCell ref="B9:B11"/>
    <mergeCell ref="C9:C11"/>
    <mergeCell ref="D9:D11"/>
    <mergeCell ref="E9:E11"/>
  </mergeCells>
  <dataValidations count="4">
    <dataValidation type="decimal" operator="lessThanOrEqual" allowBlank="1" showInputMessage="1" showErrorMessage="1" error="max. 40" sqref="F12:F14" xr:uid="{7B2734E7-9D28-41BB-97C4-D83B03642ED1}">
      <formula1>40</formula1>
    </dataValidation>
    <dataValidation type="decimal" operator="lessThanOrEqual" allowBlank="1" showInputMessage="1" showErrorMessage="1" error="max. 15" sqref="G12:H14" xr:uid="{959C37F2-2EEF-4F5E-A44C-1DE27F6FB638}">
      <formula1>15</formula1>
    </dataValidation>
    <dataValidation type="decimal" operator="lessThanOrEqual" allowBlank="1" showInputMessage="1" showErrorMessage="1" error="max. 10" sqref="J12:K14" xr:uid="{A166FCF6-832B-477B-AF75-5595D1DA88CE}">
      <formula1>10</formula1>
    </dataValidation>
    <dataValidation type="decimal" operator="lessThanOrEqual" allowBlank="1" showInputMessage="1" showErrorMessage="1" error="max. 5" sqref="I12:I14 L12:L14" xr:uid="{282E71C2-26EC-4D60-B283-FFEEEF0ABB15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6960D-F5A8-4DE4-9252-4419C47C459F}">
  <dimension ref="A1:CA16"/>
  <sheetViews>
    <sheetView zoomScaleNormal="10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3" width="10.140625" style="2" customWidth="1"/>
    <col min="14" max="16384" width="9.140625" style="2"/>
  </cols>
  <sheetData>
    <row r="1" spans="1:79" ht="38.25" customHeight="1" x14ac:dyDescent="0.25">
      <c r="A1" s="1" t="s">
        <v>24</v>
      </c>
    </row>
    <row r="2" spans="1:79" s="11" customFormat="1" ht="13.7" customHeight="1" x14ac:dyDescent="0.2">
      <c r="A2" s="10" t="s">
        <v>32</v>
      </c>
      <c r="D2" s="10" t="s">
        <v>19</v>
      </c>
    </row>
    <row r="3" spans="1:79" s="11" customFormat="1" ht="13.7" customHeight="1" x14ac:dyDescent="0.2">
      <c r="A3" s="10" t="s">
        <v>28</v>
      </c>
      <c r="D3" s="41" t="s">
        <v>26</v>
      </c>
      <c r="E3" s="41"/>
      <c r="F3" s="41"/>
      <c r="G3" s="41"/>
      <c r="H3" s="41"/>
    </row>
    <row r="4" spans="1:79" s="11" customFormat="1" ht="13.7" customHeight="1" x14ac:dyDescent="0.2">
      <c r="A4" s="10" t="s">
        <v>47</v>
      </c>
      <c r="D4" s="42" t="s">
        <v>25</v>
      </c>
      <c r="E4" s="42"/>
      <c r="F4" s="42"/>
      <c r="G4" s="42"/>
      <c r="H4" s="42"/>
      <c r="I4" s="42"/>
      <c r="J4" s="42"/>
      <c r="K4" s="42"/>
      <c r="L4" s="42"/>
    </row>
    <row r="5" spans="1:79" s="11" customFormat="1" ht="13.7" customHeight="1" x14ac:dyDescent="0.2">
      <c r="A5" s="10" t="s">
        <v>33</v>
      </c>
    </row>
    <row r="6" spans="1:79" s="11" customFormat="1" ht="28.15" customHeight="1" x14ac:dyDescent="0.2">
      <c r="A6" s="32" t="s">
        <v>34</v>
      </c>
      <c r="B6" s="33"/>
      <c r="C6" s="33"/>
      <c r="D6" s="10" t="s">
        <v>20</v>
      </c>
    </row>
    <row r="7" spans="1:79" ht="73.150000000000006" customHeight="1" x14ac:dyDescent="0.25">
      <c r="A7" s="12" t="s">
        <v>29</v>
      </c>
      <c r="D7" s="43" t="s">
        <v>46</v>
      </c>
      <c r="E7" s="43"/>
      <c r="F7" s="43"/>
      <c r="G7" s="43"/>
      <c r="H7" s="43"/>
      <c r="I7" s="43"/>
    </row>
    <row r="8" spans="1:79" x14ac:dyDescent="0.25">
      <c r="A8" s="3"/>
    </row>
    <row r="9" spans="1:79" ht="26.45" customHeight="1" x14ac:dyDescent="0.25">
      <c r="A9" s="36" t="s">
        <v>0</v>
      </c>
      <c r="B9" s="36" t="s">
        <v>1</v>
      </c>
      <c r="C9" s="36" t="s">
        <v>14</v>
      </c>
      <c r="D9" s="36" t="s">
        <v>11</v>
      </c>
      <c r="E9" s="39" t="s">
        <v>2</v>
      </c>
      <c r="F9" s="34" t="s">
        <v>27</v>
      </c>
      <c r="G9" s="34" t="s">
        <v>12</v>
      </c>
      <c r="H9" s="34" t="s">
        <v>13</v>
      </c>
      <c r="I9" s="34" t="s">
        <v>22</v>
      </c>
      <c r="J9" s="34" t="s">
        <v>23</v>
      </c>
      <c r="K9" s="34" t="s">
        <v>30</v>
      </c>
      <c r="L9" s="34" t="s">
        <v>3</v>
      </c>
      <c r="M9" s="34" t="s">
        <v>48</v>
      </c>
    </row>
    <row r="10" spans="1:79" ht="59.45" customHeight="1" x14ac:dyDescent="0.25">
      <c r="A10" s="37"/>
      <c r="B10" s="37"/>
      <c r="C10" s="37"/>
      <c r="D10" s="37"/>
      <c r="E10" s="40"/>
      <c r="F10" s="35"/>
      <c r="G10" s="35"/>
      <c r="H10" s="35"/>
      <c r="I10" s="35"/>
      <c r="J10" s="35"/>
      <c r="K10" s="35"/>
      <c r="L10" s="35"/>
      <c r="M10" s="38"/>
    </row>
    <row r="11" spans="1:79" ht="29.1" customHeight="1" x14ac:dyDescent="0.25">
      <c r="A11" s="37"/>
      <c r="B11" s="37"/>
      <c r="C11" s="37"/>
      <c r="D11" s="37"/>
      <c r="E11" s="40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79" s="5" customFormat="1" ht="12.75" customHeight="1" x14ac:dyDescent="0.2">
      <c r="A12" s="17" t="s">
        <v>35</v>
      </c>
      <c r="B12" s="18" t="s">
        <v>38</v>
      </c>
      <c r="C12" s="19" t="s">
        <v>41</v>
      </c>
      <c r="D12" s="20">
        <v>2676000</v>
      </c>
      <c r="E12" s="20">
        <v>1340000</v>
      </c>
      <c r="F12" s="6">
        <v>32</v>
      </c>
      <c r="G12" s="6">
        <v>12</v>
      </c>
      <c r="H12" s="6">
        <v>14</v>
      </c>
      <c r="I12" s="6">
        <v>4</v>
      </c>
      <c r="J12" s="6">
        <v>8</v>
      </c>
      <c r="K12" s="6">
        <v>9</v>
      </c>
      <c r="L12" s="6">
        <v>5</v>
      </c>
      <c r="M12" s="6">
        <f>SUM(F12:L12)</f>
        <v>84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5" customFormat="1" ht="12.75" customHeight="1" x14ac:dyDescent="0.2">
      <c r="A13" s="24" t="s">
        <v>36</v>
      </c>
      <c r="B13" s="25" t="s">
        <v>39</v>
      </c>
      <c r="C13" s="19" t="s">
        <v>42</v>
      </c>
      <c r="D13" s="20">
        <v>1527900</v>
      </c>
      <c r="E13" s="20">
        <v>600000</v>
      </c>
      <c r="F13" s="6">
        <v>34</v>
      </c>
      <c r="G13" s="6">
        <v>12</v>
      </c>
      <c r="H13" s="6">
        <v>11</v>
      </c>
      <c r="I13" s="6">
        <v>4</v>
      </c>
      <c r="J13" s="6">
        <v>8</v>
      </c>
      <c r="K13" s="6">
        <v>6</v>
      </c>
      <c r="L13" s="6">
        <v>5</v>
      </c>
      <c r="M13" s="6">
        <f t="shared" ref="M13:M14" si="0">SUM(F13:L13)</f>
        <v>80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5" customFormat="1" ht="12.75" customHeight="1" x14ac:dyDescent="0.2">
      <c r="A14" s="17" t="s">
        <v>37</v>
      </c>
      <c r="B14" s="18" t="s">
        <v>40</v>
      </c>
      <c r="C14" s="21" t="s">
        <v>43</v>
      </c>
      <c r="D14" s="20">
        <v>2880000</v>
      </c>
      <c r="E14" s="20">
        <v>1200000</v>
      </c>
      <c r="F14" s="6">
        <v>30</v>
      </c>
      <c r="G14" s="6">
        <v>11</v>
      </c>
      <c r="H14" s="6">
        <v>11</v>
      </c>
      <c r="I14" s="6">
        <v>4</v>
      </c>
      <c r="J14" s="6">
        <v>5</v>
      </c>
      <c r="K14" s="6">
        <v>5</v>
      </c>
      <c r="L14" s="6">
        <v>5</v>
      </c>
      <c r="M14" s="6">
        <f t="shared" si="0"/>
        <v>71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x14ac:dyDescent="0.25">
      <c r="D15" s="13">
        <f>SUM(D12:D14)</f>
        <v>7083900</v>
      </c>
      <c r="E15" s="13">
        <f>SUM(E12:E14)</f>
        <v>3140000</v>
      </c>
    </row>
    <row r="16" spans="1:79" x14ac:dyDescent="0.25">
      <c r="E16" s="9"/>
    </row>
  </sheetData>
  <mergeCells count="17">
    <mergeCell ref="L9:L10"/>
    <mergeCell ref="M9:M10"/>
    <mergeCell ref="F9:F10"/>
    <mergeCell ref="G9:G10"/>
    <mergeCell ref="H9:H10"/>
    <mergeCell ref="I9:I10"/>
    <mergeCell ref="J9:J10"/>
    <mergeCell ref="K9:K10"/>
    <mergeCell ref="D3:H3"/>
    <mergeCell ref="D4:L4"/>
    <mergeCell ref="A6:C6"/>
    <mergeCell ref="D7:I7"/>
    <mergeCell ref="A9:A11"/>
    <mergeCell ref="B9:B11"/>
    <mergeCell ref="C9:C11"/>
    <mergeCell ref="D9:D11"/>
    <mergeCell ref="E9:E11"/>
  </mergeCells>
  <dataValidations count="4">
    <dataValidation type="decimal" operator="lessThanOrEqual" allowBlank="1" showInputMessage="1" showErrorMessage="1" error="max. 40" sqref="F12:F14" xr:uid="{9D1B6846-7A2C-4B2F-BCE9-17D37EE0439C}">
      <formula1>40</formula1>
    </dataValidation>
    <dataValidation type="decimal" operator="lessThanOrEqual" allowBlank="1" showInputMessage="1" showErrorMessage="1" error="max. 15" sqref="G12:H14" xr:uid="{6F13DC2B-1C56-4FDE-8EB7-2A96775BF688}">
      <formula1>15</formula1>
    </dataValidation>
    <dataValidation type="decimal" operator="lessThanOrEqual" allowBlank="1" showInputMessage="1" showErrorMessage="1" error="max. 10" sqref="J12:K14" xr:uid="{2BD66FED-21B7-44EC-8AA2-3A7B51B33187}">
      <formula1>10</formula1>
    </dataValidation>
    <dataValidation type="decimal" operator="lessThanOrEqual" allowBlank="1" showInputMessage="1" showErrorMessage="1" error="max. 5" sqref="I12:I14 L12:L14" xr:uid="{9D591C81-2791-400D-AB9F-30AB9B383AEE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BC61-0B27-4C9E-8032-B78067FAE9C9}">
  <dimension ref="A1:CA16"/>
  <sheetViews>
    <sheetView zoomScaleNormal="10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3" width="10.140625" style="2" customWidth="1"/>
    <col min="14" max="16384" width="9.140625" style="2"/>
  </cols>
  <sheetData>
    <row r="1" spans="1:79" ht="38.25" customHeight="1" x14ac:dyDescent="0.25">
      <c r="A1" s="1" t="s">
        <v>24</v>
      </c>
    </row>
    <row r="2" spans="1:79" s="11" customFormat="1" ht="13.7" customHeight="1" x14ac:dyDescent="0.2">
      <c r="A2" s="10" t="s">
        <v>32</v>
      </c>
      <c r="D2" s="10" t="s">
        <v>19</v>
      </c>
    </row>
    <row r="3" spans="1:79" s="11" customFormat="1" ht="13.7" customHeight="1" x14ac:dyDescent="0.2">
      <c r="A3" s="10" t="s">
        <v>28</v>
      </c>
      <c r="D3" s="41" t="s">
        <v>26</v>
      </c>
      <c r="E3" s="41"/>
      <c r="F3" s="41"/>
      <c r="G3" s="41"/>
      <c r="H3" s="41"/>
    </row>
    <row r="4" spans="1:79" s="11" customFormat="1" ht="13.7" customHeight="1" x14ac:dyDescent="0.2">
      <c r="A4" s="10" t="s">
        <v>47</v>
      </c>
      <c r="D4" s="42" t="s">
        <v>25</v>
      </c>
      <c r="E4" s="42"/>
      <c r="F4" s="42"/>
      <c r="G4" s="42"/>
      <c r="H4" s="42"/>
      <c r="I4" s="42"/>
      <c r="J4" s="42"/>
      <c r="K4" s="42"/>
      <c r="L4" s="42"/>
    </row>
    <row r="5" spans="1:79" s="11" customFormat="1" ht="13.7" customHeight="1" x14ac:dyDescent="0.2">
      <c r="A5" s="10" t="s">
        <v>33</v>
      </c>
    </row>
    <row r="6" spans="1:79" s="11" customFormat="1" ht="28.15" customHeight="1" x14ac:dyDescent="0.2">
      <c r="A6" s="32" t="s">
        <v>34</v>
      </c>
      <c r="B6" s="33"/>
      <c r="C6" s="33"/>
      <c r="D6" s="10" t="s">
        <v>20</v>
      </c>
    </row>
    <row r="7" spans="1:79" ht="73.150000000000006" customHeight="1" x14ac:dyDescent="0.25">
      <c r="A7" s="12" t="s">
        <v>29</v>
      </c>
      <c r="D7" s="43" t="s">
        <v>46</v>
      </c>
      <c r="E7" s="43"/>
      <c r="F7" s="43"/>
      <c r="G7" s="43"/>
      <c r="H7" s="43"/>
      <c r="I7" s="43"/>
    </row>
    <row r="8" spans="1:79" x14ac:dyDescent="0.25">
      <c r="A8" s="3"/>
    </row>
    <row r="9" spans="1:79" ht="26.45" customHeight="1" x14ac:dyDescent="0.25">
      <c r="A9" s="36" t="s">
        <v>0</v>
      </c>
      <c r="B9" s="36" t="s">
        <v>1</v>
      </c>
      <c r="C9" s="36" t="s">
        <v>14</v>
      </c>
      <c r="D9" s="36" t="s">
        <v>11</v>
      </c>
      <c r="E9" s="39" t="s">
        <v>2</v>
      </c>
      <c r="F9" s="34" t="s">
        <v>27</v>
      </c>
      <c r="G9" s="34" t="s">
        <v>12</v>
      </c>
      <c r="H9" s="34" t="s">
        <v>13</v>
      </c>
      <c r="I9" s="34" t="s">
        <v>22</v>
      </c>
      <c r="J9" s="34" t="s">
        <v>23</v>
      </c>
      <c r="K9" s="34" t="s">
        <v>30</v>
      </c>
      <c r="L9" s="34" t="s">
        <v>3</v>
      </c>
      <c r="M9" s="34" t="s">
        <v>48</v>
      </c>
    </row>
    <row r="10" spans="1:79" ht="59.45" customHeight="1" x14ac:dyDescent="0.25">
      <c r="A10" s="37"/>
      <c r="B10" s="37"/>
      <c r="C10" s="37"/>
      <c r="D10" s="37"/>
      <c r="E10" s="40"/>
      <c r="F10" s="35"/>
      <c r="G10" s="35"/>
      <c r="H10" s="35"/>
      <c r="I10" s="35"/>
      <c r="J10" s="35"/>
      <c r="K10" s="35"/>
      <c r="L10" s="35"/>
      <c r="M10" s="38"/>
    </row>
    <row r="11" spans="1:79" ht="29.1" customHeight="1" x14ac:dyDescent="0.25">
      <c r="A11" s="37"/>
      <c r="B11" s="37"/>
      <c r="C11" s="37"/>
      <c r="D11" s="37"/>
      <c r="E11" s="40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79" s="5" customFormat="1" ht="12.75" customHeight="1" x14ac:dyDescent="0.2">
      <c r="A12" s="17" t="s">
        <v>35</v>
      </c>
      <c r="B12" s="18" t="s">
        <v>38</v>
      </c>
      <c r="C12" s="19" t="s">
        <v>41</v>
      </c>
      <c r="D12" s="20">
        <v>2676000</v>
      </c>
      <c r="E12" s="20">
        <v>1340000</v>
      </c>
      <c r="F12" s="6">
        <v>28</v>
      </c>
      <c r="G12" s="6">
        <v>9</v>
      </c>
      <c r="H12" s="6">
        <v>11</v>
      </c>
      <c r="I12" s="6">
        <v>4</v>
      </c>
      <c r="J12" s="6">
        <v>8</v>
      </c>
      <c r="K12" s="6">
        <v>8</v>
      </c>
      <c r="L12" s="6">
        <v>5</v>
      </c>
      <c r="M12" s="6">
        <f>SUM(F12:L12)</f>
        <v>73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5" customFormat="1" ht="12.75" customHeight="1" x14ac:dyDescent="0.2">
      <c r="A13" s="24" t="s">
        <v>36</v>
      </c>
      <c r="B13" s="25" t="s">
        <v>39</v>
      </c>
      <c r="C13" s="19" t="s">
        <v>42</v>
      </c>
      <c r="D13" s="20">
        <v>1527900</v>
      </c>
      <c r="E13" s="20">
        <v>600000</v>
      </c>
      <c r="F13" s="6">
        <v>29</v>
      </c>
      <c r="G13" s="6">
        <v>11</v>
      </c>
      <c r="H13" s="6">
        <v>11</v>
      </c>
      <c r="I13" s="6">
        <v>4</v>
      </c>
      <c r="J13" s="6">
        <v>7</v>
      </c>
      <c r="K13" s="6">
        <v>7</v>
      </c>
      <c r="L13" s="6">
        <v>5</v>
      </c>
      <c r="M13" s="6">
        <f t="shared" ref="M13:M14" si="0">SUM(F13:L13)</f>
        <v>74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5" customFormat="1" ht="12.75" customHeight="1" x14ac:dyDescent="0.2">
      <c r="A14" s="17" t="s">
        <v>37</v>
      </c>
      <c r="B14" s="18" t="s">
        <v>40</v>
      </c>
      <c r="C14" s="21" t="s">
        <v>43</v>
      </c>
      <c r="D14" s="20">
        <v>2880000</v>
      </c>
      <c r="E14" s="20">
        <v>1200000</v>
      </c>
      <c r="F14" s="6">
        <v>28</v>
      </c>
      <c r="G14" s="6">
        <v>10</v>
      </c>
      <c r="H14" s="6">
        <v>12</v>
      </c>
      <c r="I14" s="6">
        <v>4</v>
      </c>
      <c r="J14" s="6">
        <v>5</v>
      </c>
      <c r="K14" s="6">
        <v>6</v>
      </c>
      <c r="L14" s="6">
        <v>5</v>
      </c>
      <c r="M14" s="6">
        <f t="shared" si="0"/>
        <v>70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x14ac:dyDescent="0.25">
      <c r="D15" s="13">
        <f>SUM(D12:D14)</f>
        <v>7083900</v>
      </c>
      <c r="E15" s="13">
        <f>SUM(E12:E14)</f>
        <v>3140000</v>
      </c>
    </row>
    <row r="16" spans="1:79" x14ac:dyDescent="0.25">
      <c r="E16" s="9"/>
    </row>
  </sheetData>
  <mergeCells count="17">
    <mergeCell ref="L9:L10"/>
    <mergeCell ref="M9:M10"/>
    <mergeCell ref="F9:F10"/>
    <mergeCell ref="G9:G10"/>
    <mergeCell ref="H9:H10"/>
    <mergeCell ref="I9:I10"/>
    <mergeCell ref="J9:J10"/>
    <mergeCell ref="K9:K10"/>
    <mergeCell ref="D3:H3"/>
    <mergeCell ref="D4:L4"/>
    <mergeCell ref="A6:C6"/>
    <mergeCell ref="D7:I7"/>
    <mergeCell ref="A9:A11"/>
    <mergeCell ref="B9:B11"/>
    <mergeCell ref="C9:C11"/>
    <mergeCell ref="D9:D11"/>
    <mergeCell ref="E9:E11"/>
  </mergeCells>
  <dataValidations count="4">
    <dataValidation type="decimal" operator="lessThanOrEqual" allowBlank="1" showInputMessage="1" showErrorMessage="1" error="max. 40" sqref="F12:F14" xr:uid="{E215572E-B745-431D-8284-3EA32DD843A1}">
      <formula1>40</formula1>
    </dataValidation>
    <dataValidation type="decimal" operator="lessThanOrEqual" allowBlank="1" showInputMessage="1" showErrorMessage="1" error="max. 15" sqref="G12:H14" xr:uid="{C027DBE2-0266-499F-8941-02618A78D97B}">
      <formula1>15</formula1>
    </dataValidation>
    <dataValidation type="decimal" operator="lessThanOrEqual" allowBlank="1" showInputMessage="1" showErrorMessage="1" error="max. 10" sqref="J12:K14" xr:uid="{EFEB64D1-D51E-40D6-9AB6-C603E4D9CB60}">
      <formula1>10</formula1>
    </dataValidation>
    <dataValidation type="decimal" operator="lessThanOrEqual" allowBlank="1" showInputMessage="1" showErrorMessage="1" error="max. 5" sqref="I12:I14 L12:L14" xr:uid="{B23DFE11-D72F-4545-A63A-265C1029C8C3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85BD-2642-4C88-A0E7-49DF89085562}">
  <dimension ref="A1:CA16"/>
  <sheetViews>
    <sheetView zoomScaleNormal="10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3" width="10.140625" style="2" customWidth="1"/>
    <col min="14" max="16384" width="9.140625" style="2"/>
  </cols>
  <sheetData>
    <row r="1" spans="1:79" ht="38.25" customHeight="1" x14ac:dyDescent="0.25">
      <c r="A1" s="1" t="s">
        <v>24</v>
      </c>
    </row>
    <row r="2" spans="1:79" s="11" customFormat="1" ht="13.7" customHeight="1" x14ac:dyDescent="0.2">
      <c r="A2" s="10" t="s">
        <v>32</v>
      </c>
      <c r="D2" s="10" t="s">
        <v>19</v>
      </c>
    </row>
    <row r="3" spans="1:79" s="11" customFormat="1" ht="13.7" customHeight="1" x14ac:dyDescent="0.2">
      <c r="A3" s="10" t="s">
        <v>28</v>
      </c>
      <c r="D3" s="41" t="s">
        <v>26</v>
      </c>
      <c r="E3" s="41"/>
      <c r="F3" s="41"/>
      <c r="G3" s="41"/>
      <c r="H3" s="41"/>
    </row>
    <row r="4" spans="1:79" s="11" customFormat="1" ht="13.7" customHeight="1" x14ac:dyDescent="0.2">
      <c r="A4" s="10" t="s">
        <v>47</v>
      </c>
      <c r="D4" s="42" t="s">
        <v>25</v>
      </c>
      <c r="E4" s="42"/>
      <c r="F4" s="42"/>
      <c r="G4" s="42"/>
      <c r="H4" s="42"/>
      <c r="I4" s="42"/>
      <c r="J4" s="42"/>
      <c r="K4" s="42"/>
      <c r="L4" s="42"/>
    </row>
    <row r="5" spans="1:79" s="11" customFormat="1" ht="13.7" customHeight="1" x14ac:dyDescent="0.2">
      <c r="A5" s="10" t="s">
        <v>33</v>
      </c>
    </row>
    <row r="6" spans="1:79" s="11" customFormat="1" ht="28.15" customHeight="1" x14ac:dyDescent="0.2">
      <c r="A6" s="32" t="s">
        <v>34</v>
      </c>
      <c r="B6" s="33"/>
      <c r="C6" s="33"/>
      <c r="D6" s="10" t="s">
        <v>20</v>
      </c>
    </row>
    <row r="7" spans="1:79" ht="73.150000000000006" customHeight="1" x14ac:dyDescent="0.25">
      <c r="A7" s="12" t="s">
        <v>29</v>
      </c>
      <c r="D7" s="43" t="s">
        <v>46</v>
      </c>
      <c r="E7" s="43"/>
      <c r="F7" s="43"/>
      <c r="G7" s="43"/>
      <c r="H7" s="43"/>
      <c r="I7" s="43"/>
    </row>
    <row r="8" spans="1:79" x14ac:dyDescent="0.25">
      <c r="A8" s="3"/>
    </row>
    <row r="9" spans="1:79" ht="26.45" customHeight="1" x14ac:dyDescent="0.25">
      <c r="A9" s="36" t="s">
        <v>0</v>
      </c>
      <c r="B9" s="36" t="s">
        <v>1</v>
      </c>
      <c r="C9" s="36" t="s">
        <v>14</v>
      </c>
      <c r="D9" s="36" t="s">
        <v>11</v>
      </c>
      <c r="E9" s="39" t="s">
        <v>2</v>
      </c>
      <c r="F9" s="34" t="s">
        <v>27</v>
      </c>
      <c r="G9" s="34" t="s">
        <v>12</v>
      </c>
      <c r="H9" s="34" t="s">
        <v>13</v>
      </c>
      <c r="I9" s="34" t="s">
        <v>22</v>
      </c>
      <c r="J9" s="34" t="s">
        <v>23</v>
      </c>
      <c r="K9" s="34" t="s">
        <v>30</v>
      </c>
      <c r="L9" s="34" t="s">
        <v>3</v>
      </c>
      <c r="M9" s="34" t="s">
        <v>48</v>
      </c>
    </row>
    <row r="10" spans="1:79" ht="59.45" customHeight="1" x14ac:dyDescent="0.25">
      <c r="A10" s="37"/>
      <c r="B10" s="37"/>
      <c r="C10" s="37"/>
      <c r="D10" s="37"/>
      <c r="E10" s="40"/>
      <c r="F10" s="35"/>
      <c r="G10" s="35"/>
      <c r="H10" s="35"/>
      <c r="I10" s="35"/>
      <c r="J10" s="35"/>
      <c r="K10" s="35"/>
      <c r="L10" s="35"/>
      <c r="M10" s="38"/>
    </row>
    <row r="11" spans="1:79" ht="29.1" customHeight="1" x14ac:dyDescent="0.25">
      <c r="A11" s="37"/>
      <c r="B11" s="37"/>
      <c r="C11" s="37"/>
      <c r="D11" s="37"/>
      <c r="E11" s="40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79" s="5" customFormat="1" ht="12.75" customHeight="1" x14ac:dyDescent="0.2">
      <c r="A12" s="17" t="s">
        <v>35</v>
      </c>
      <c r="B12" s="18" t="s">
        <v>38</v>
      </c>
      <c r="C12" s="19" t="s">
        <v>41</v>
      </c>
      <c r="D12" s="20">
        <v>2676000</v>
      </c>
      <c r="E12" s="20">
        <v>1340000</v>
      </c>
      <c r="F12" s="6">
        <v>35</v>
      </c>
      <c r="G12" s="6">
        <v>13</v>
      </c>
      <c r="H12" s="6">
        <v>14</v>
      </c>
      <c r="I12" s="6">
        <v>4</v>
      </c>
      <c r="J12" s="6">
        <v>9</v>
      </c>
      <c r="K12" s="6">
        <v>8</v>
      </c>
      <c r="L12" s="6">
        <v>5</v>
      </c>
      <c r="M12" s="6">
        <f>SUM(F12:L12)</f>
        <v>88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5" customFormat="1" ht="12.75" customHeight="1" x14ac:dyDescent="0.2">
      <c r="A13" s="24" t="s">
        <v>36</v>
      </c>
      <c r="B13" s="25" t="s">
        <v>39</v>
      </c>
      <c r="C13" s="19" t="s">
        <v>42</v>
      </c>
      <c r="D13" s="20">
        <v>1527900</v>
      </c>
      <c r="E13" s="20">
        <v>600000</v>
      </c>
      <c r="F13" s="6">
        <v>35</v>
      </c>
      <c r="G13" s="6">
        <v>13</v>
      </c>
      <c r="H13" s="6">
        <v>14</v>
      </c>
      <c r="I13" s="6">
        <v>4</v>
      </c>
      <c r="J13" s="6">
        <v>7</v>
      </c>
      <c r="K13" s="6">
        <v>8</v>
      </c>
      <c r="L13" s="6">
        <v>5</v>
      </c>
      <c r="M13" s="6">
        <f t="shared" ref="M13:M14" si="0">SUM(F13:L13)</f>
        <v>86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5" customFormat="1" ht="12.75" customHeight="1" x14ac:dyDescent="0.2">
      <c r="A14" s="17" t="s">
        <v>37</v>
      </c>
      <c r="B14" s="18" t="s">
        <v>40</v>
      </c>
      <c r="C14" s="21" t="s">
        <v>43</v>
      </c>
      <c r="D14" s="20">
        <v>2880000</v>
      </c>
      <c r="E14" s="20">
        <v>1200000</v>
      </c>
      <c r="F14" s="6">
        <v>31</v>
      </c>
      <c r="G14" s="6">
        <v>11</v>
      </c>
      <c r="H14" s="6">
        <v>12</v>
      </c>
      <c r="I14" s="6">
        <v>3</v>
      </c>
      <c r="J14" s="6">
        <v>4</v>
      </c>
      <c r="K14" s="6">
        <v>5</v>
      </c>
      <c r="L14" s="6">
        <v>5</v>
      </c>
      <c r="M14" s="6">
        <f t="shared" si="0"/>
        <v>71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x14ac:dyDescent="0.25">
      <c r="D15" s="13">
        <f>SUM(D12:D14)</f>
        <v>7083900</v>
      </c>
      <c r="E15" s="13">
        <f>SUM(E12:E14)</f>
        <v>3140000</v>
      </c>
    </row>
    <row r="16" spans="1:79" x14ac:dyDescent="0.25">
      <c r="E16" s="9"/>
    </row>
  </sheetData>
  <mergeCells count="17">
    <mergeCell ref="L9:L10"/>
    <mergeCell ref="M9:M10"/>
    <mergeCell ref="F9:F10"/>
    <mergeCell ref="G9:G10"/>
    <mergeCell ref="H9:H10"/>
    <mergeCell ref="I9:I10"/>
    <mergeCell ref="J9:J10"/>
    <mergeCell ref="K9:K10"/>
    <mergeCell ref="D3:H3"/>
    <mergeCell ref="D4:L4"/>
    <mergeCell ref="A6:C6"/>
    <mergeCell ref="D7:I7"/>
    <mergeCell ref="A9:A11"/>
    <mergeCell ref="B9:B11"/>
    <mergeCell ref="C9:C11"/>
    <mergeCell ref="D9:D11"/>
    <mergeCell ref="E9:E11"/>
  </mergeCells>
  <dataValidations count="4">
    <dataValidation type="decimal" operator="lessThanOrEqual" allowBlank="1" showInputMessage="1" showErrorMessage="1" error="max. 40" sqref="F12:F14" xr:uid="{D99F8C56-D51A-46EE-AE29-38CF167FCB94}">
      <formula1>40</formula1>
    </dataValidation>
    <dataValidation type="decimal" operator="lessThanOrEqual" allowBlank="1" showInputMessage="1" showErrorMessage="1" error="max. 15" sqref="G12:H14" xr:uid="{3A4296A6-BB33-4BBA-91F5-BA1B70E53655}">
      <formula1>15</formula1>
    </dataValidation>
    <dataValidation type="decimal" operator="lessThanOrEqual" allowBlank="1" showInputMessage="1" showErrorMessage="1" error="max. 10" sqref="J12:K14" xr:uid="{1A20848B-A2C3-47F6-8CA4-C6A25EBADE5B}">
      <formula1>10</formula1>
    </dataValidation>
    <dataValidation type="decimal" operator="lessThanOrEqual" allowBlank="1" showInputMessage="1" showErrorMessage="1" error="max. 5" sqref="I12:I14 L12:L14" xr:uid="{B3F6B45A-8DC1-4C28-83A8-28ADED70EEB7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85DA6-2BE8-4DFB-B500-90C22030DF76}">
  <dimension ref="A1:CA16"/>
  <sheetViews>
    <sheetView zoomScaleNormal="100" workbookViewId="0"/>
  </sheetViews>
  <sheetFormatPr defaultColWidth="9.140625" defaultRowHeight="12.75" x14ac:dyDescent="0.25"/>
  <cols>
    <col min="1" max="1" width="11.5703125" style="2" customWidth="1"/>
    <col min="2" max="2" width="30" style="2" bestFit="1" customWidth="1"/>
    <col min="3" max="3" width="43.5703125" style="2" customWidth="1"/>
    <col min="4" max="4" width="15.5703125" style="2" customWidth="1"/>
    <col min="5" max="5" width="15" style="2" customWidth="1"/>
    <col min="6" max="6" width="9.5703125" style="2" customWidth="1"/>
    <col min="7" max="12" width="9.42578125" style="2" customWidth="1"/>
    <col min="13" max="13" width="10.140625" style="2" customWidth="1"/>
    <col min="14" max="16384" width="9.140625" style="2"/>
  </cols>
  <sheetData>
    <row r="1" spans="1:79" ht="38.25" customHeight="1" x14ac:dyDescent="0.25">
      <c r="A1" s="44" t="s">
        <v>24</v>
      </c>
    </row>
    <row r="2" spans="1:79" s="11" customFormat="1" ht="13.7" customHeight="1" x14ac:dyDescent="0.2">
      <c r="A2" s="10" t="s">
        <v>32</v>
      </c>
      <c r="D2" s="10" t="s">
        <v>19</v>
      </c>
    </row>
    <row r="3" spans="1:79" s="11" customFormat="1" ht="13.7" customHeight="1" x14ac:dyDescent="0.2">
      <c r="A3" s="10" t="s">
        <v>28</v>
      </c>
      <c r="D3" s="41" t="s">
        <v>26</v>
      </c>
      <c r="E3" s="41"/>
      <c r="F3" s="41"/>
      <c r="G3" s="41"/>
      <c r="H3" s="41"/>
    </row>
    <row r="4" spans="1:79" s="11" customFormat="1" ht="13.7" customHeight="1" x14ac:dyDescent="0.2">
      <c r="A4" s="10" t="s">
        <v>47</v>
      </c>
      <c r="D4" s="42" t="s">
        <v>25</v>
      </c>
      <c r="E4" s="42"/>
      <c r="F4" s="42"/>
      <c r="G4" s="42"/>
      <c r="H4" s="42"/>
      <c r="I4" s="42"/>
      <c r="J4" s="42"/>
      <c r="K4" s="42"/>
      <c r="L4" s="42"/>
    </row>
    <row r="5" spans="1:79" s="11" customFormat="1" ht="13.7" customHeight="1" x14ac:dyDescent="0.2">
      <c r="A5" s="10" t="s">
        <v>33</v>
      </c>
    </row>
    <row r="6" spans="1:79" s="11" customFormat="1" ht="28.15" customHeight="1" x14ac:dyDescent="0.2">
      <c r="A6" s="32" t="s">
        <v>34</v>
      </c>
      <c r="B6" s="33"/>
      <c r="C6" s="33"/>
      <c r="D6" s="10" t="s">
        <v>20</v>
      </c>
    </row>
    <row r="7" spans="1:79" ht="73.150000000000006" customHeight="1" x14ac:dyDescent="0.25">
      <c r="A7" s="12" t="s">
        <v>29</v>
      </c>
      <c r="D7" s="43" t="s">
        <v>46</v>
      </c>
      <c r="E7" s="43"/>
      <c r="F7" s="43"/>
      <c r="G7" s="43"/>
      <c r="H7" s="43"/>
      <c r="I7" s="43"/>
    </row>
    <row r="8" spans="1:79" x14ac:dyDescent="0.25">
      <c r="A8" s="3"/>
    </row>
    <row r="9" spans="1:79" ht="26.45" customHeight="1" x14ac:dyDescent="0.25">
      <c r="A9" s="36" t="s">
        <v>0</v>
      </c>
      <c r="B9" s="36" t="s">
        <v>1</v>
      </c>
      <c r="C9" s="36" t="s">
        <v>14</v>
      </c>
      <c r="D9" s="36" t="s">
        <v>11</v>
      </c>
      <c r="E9" s="39" t="s">
        <v>2</v>
      </c>
      <c r="F9" s="34" t="s">
        <v>27</v>
      </c>
      <c r="G9" s="34" t="s">
        <v>12</v>
      </c>
      <c r="H9" s="34" t="s">
        <v>13</v>
      </c>
      <c r="I9" s="34" t="s">
        <v>22</v>
      </c>
      <c r="J9" s="34" t="s">
        <v>23</v>
      </c>
      <c r="K9" s="34" t="s">
        <v>30</v>
      </c>
      <c r="L9" s="34" t="s">
        <v>3</v>
      </c>
      <c r="M9" s="34" t="s">
        <v>48</v>
      </c>
    </row>
    <row r="10" spans="1:79" ht="59.45" customHeight="1" x14ac:dyDescent="0.25">
      <c r="A10" s="37"/>
      <c r="B10" s="37"/>
      <c r="C10" s="37"/>
      <c r="D10" s="37"/>
      <c r="E10" s="40"/>
      <c r="F10" s="35"/>
      <c r="G10" s="35"/>
      <c r="H10" s="35"/>
      <c r="I10" s="35"/>
      <c r="J10" s="35"/>
      <c r="K10" s="35"/>
      <c r="L10" s="35"/>
      <c r="M10" s="38"/>
    </row>
    <row r="11" spans="1:79" ht="29.1" customHeight="1" x14ac:dyDescent="0.25">
      <c r="A11" s="37"/>
      <c r="B11" s="37"/>
      <c r="C11" s="37"/>
      <c r="D11" s="37"/>
      <c r="E11" s="40"/>
      <c r="F11" s="4" t="s">
        <v>21</v>
      </c>
      <c r="G11" s="4" t="s">
        <v>16</v>
      </c>
      <c r="H11" s="4" t="s">
        <v>16</v>
      </c>
      <c r="I11" s="4" t="s">
        <v>17</v>
      </c>
      <c r="J11" s="4" t="s">
        <v>18</v>
      </c>
      <c r="K11" s="4" t="s">
        <v>18</v>
      </c>
      <c r="L11" s="4" t="s">
        <v>17</v>
      </c>
      <c r="M11" s="4"/>
    </row>
    <row r="12" spans="1:79" s="5" customFormat="1" ht="12.75" customHeight="1" x14ac:dyDescent="0.2">
      <c r="A12" s="17" t="s">
        <v>35</v>
      </c>
      <c r="B12" s="18" t="s">
        <v>38</v>
      </c>
      <c r="C12" s="19" t="s">
        <v>41</v>
      </c>
      <c r="D12" s="20">
        <v>2676000</v>
      </c>
      <c r="E12" s="20">
        <v>1340000</v>
      </c>
      <c r="F12" s="6">
        <v>30</v>
      </c>
      <c r="G12" s="6">
        <v>14</v>
      </c>
      <c r="H12" s="6">
        <v>13</v>
      </c>
      <c r="I12" s="6">
        <v>5</v>
      </c>
      <c r="J12" s="6">
        <v>8</v>
      </c>
      <c r="K12" s="6">
        <v>8</v>
      </c>
      <c r="L12" s="6">
        <v>5</v>
      </c>
      <c r="M12" s="6">
        <f>SUM(F12:L12)</f>
        <v>83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</row>
    <row r="13" spans="1:79" s="5" customFormat="1" ht="12.75" customHeight="1" x14ac:dyDescent="0.2">
      <c r="A13" s="24" t="s">
        <v>36</v>
      </c>
      <c r="B13" s="25" t="s">
        <v>39</v>
      </c>
      <c r="C13" s="19" t="s">
        <v>42</v>
      </c>
      <c r="D13" s="20">
        <v>1527900</v>
      </c>
      <c r="E13" s="20">
        <v>600000</v>
      </c>
      <c r="F13" s="6">
        <v>31</v>
      </c>
      <c r="G13" s="6">
        <v>14</v>
      </c>
      <c r="H13" s="6">
        <v>14</v>
      </c>
      <c r="I13" s="6">
        <v>4</v>
      </c>
      <c r="J13" s="6">
        <v>7</v>
      </c>
      <c r="K13" s="6">
        <v>7</v>
      </c>
      <c r="L13" s="6">
        <v>5</v>
      </c>
      <c r="M13" s="6">
        <f t="shared" ref="M13:M14" si="0">SUM(F13:L13)</f>
        <v>82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5" customFormat="1" ht="12.75" customHeight="1" x14ac:dyDescent="0.2">
      <c r="A14" s="17" t="s">
        <v>37</v>
      </c>
      <c r="B14" s="18" t="s">
        <v>40</v>
      </c>
      <c r="C14" s="21" t="s">
        <v>43</v>
      </c>
      <c r="D14" s="20">
        <v>2880000</v>
      </c>
      <c r="E14" s="20">
        <v>1200000</v>
      </c>
      <c r="F14" s="6">
        <v>28</v>
      </c>
      <c r="G14" s="6">
        <v>12</v>
      </c>
      <c r="H14" s="6">
        <v>11</v>
      </c>
      <c r="I14" s="6">
        <v>2</v>
      </c>
      <c r="J14" s="6">
        <v>6</v>
      </c>
      <c r="K14" s="6">
        <v>6</v>
      </c>
      <c r="L14" s="6">
        <v>5</v>
      </c>
      <c r="M14" s="6">
        <f t="shared" si="0"/>
        <v>70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x14ac:dyDescent="0.25">
      <c r="D15" s="13">
        <f>SUM(D12:D14)</f>
        <v>7083900</v>
      </c>
      <c r="E15" s="13">
        <f>SUM(E12:E14)</f>
        <v>3140000</v>
      </c>
    </row>
    <row r="16" spans="1:79" x14ac:dyDescent="0.25">
      <c r="E16" s="9"/>
    </row>
  </sheetData>
  <mergeCells count="17">
    <mergeCell ref="L9:L10"/>
    <mergeCell ref="M9:M10"/>
    <mergeCell ref="F9:F10"/>
    <mergeCell ref="G9:G10"/>
    <mergeCell ref="H9:H10"/>
    <mergeCell ref="I9:I10"/>
    <mergeCell ref="J9:J10"/>
    <mergeCell ref="K9:K10"/>
    <mergeCell ref="D3:H3"/>
    <mergeCell ref="D4:L4"/>
    <mergeCell ref="A6:C6"/>
    <mergeCell ref="D7:I7"/>
    <mergeCell ref="A9:A11"/>
    <mergeCell ref="B9:B11"/>
    <mergeCell ref="C9:C11"/>
    <mergeCell ref="D9:D11"/>
    <mergeCell ref="E9:E11"/>
  </mergeCells>
  <dataValidations count="4">
    <dataValidation type="decimal" operator="lessThanOrEqual" allowBlank="1" showInputMessage="1" showErrorMessage="1" error="max. 40" sqref="F12:F14" xr:uid="{A9A5498E-59A1-432D-8F6F-7FC610FF0447}">
      <formula1>40</formula1>
    </dataValidation>
    <dataValidation type="decimal" operator="lessThanOrEqual" allowBlank="1" showInputMessage="1" showErrorMessage="1" error="max. 15" sqref="G12:H14" xr:uid="{730DFDB7-0F29-4736-849F-23464A070186}">
      <formula1>15</formula1>
    </dataValidation>
    <dataValidation type="decimal" operator="lessThanOrEqual" allowBlank="1" showInputMessage="1" showErrorMessage="1" error="max. 10" sqref="J12:K14" xr:uid="{9D5F5B22-1338-439A-8C97-5159ECC17BE3}">
      <formula1>10</formula1>
    </dataValidation>
    <dataValidation type="decimal" operator="lessThanOrEqual" allowBlank="1" showInputMessage="1" showErrorMessage="1" error="max. 5" sqref="I12:I14 L12:L14" xr:uid="{993AF7B0-06F2-4C0F-9CF7-5E0ADE685D04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14E988-593B-425D-B9CB-BC534E2E6351}"/>
</file>

<file path=customXml/itemProps2.xml><?xml version="1.0" encoding="utf-8"?>
<ds:datastoreItem xmlns:ds="http://schemas.openxmlformats.org/officeDocument/2006/customXml" ds:itemID="{6740AB6D-E771-4C6A-9DF9-41AF97B84575}"/>
</file>

<file path=customXml/itemProps3.xml><?xml version="1.0" encoding="utf-8"?>
<ds:datastoreItem xmlns:ds="http://schemas.openxmlformats.org/officeDocument/2006/customXml" ds:itemID="{FB28490F-D6C8-4C54-8C4E-11649A4AEE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propagace dobreho jmena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'propagace dobreho jmena'!Oblast_tisku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2024-09-02T12:25:08Z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