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9. jednání - září\"/>
    </mc:Choice>
  </mc:AlternateContent>
  <xr:revisionPtr revIDLastSave="0" documentId="8_{B94AC98E-CE59-4B4A-993A-4C694C5A83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bre jmeno" sheetId="2" r:id="rId1"/>
    <sheet name="BK" sheetId="4" r:id="rId2"/>
    <sheet name="HB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'dobre jmeno'!$A$1:$U$21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1" l="1"/>
  <c r="D15" i="11"/>
  <c r="M14" i="11"/>
  <c r="M13" i="11"/>
  <c r="M12" i="11"/>
  <c r="E15" i="10"/>
  <c r="D15" i="10"/>
  <c r="M14" i="10"/>
  <c r="M13" i="10"/>
  <c r="M12" i="10"/>
  <c r="E15" i="9"/>
  <c r="D15" i="9"/>
  <c r="M14" i="9"/>
  <c r="M13" i="9"/>
  <c r="M12" i="9"/>
  <c r="E15" i="8"/>
  <c r="D15" i="8"/>
  <c r="M14" i="8"/>
  <c r="M13" i="8"/>
  <c r="M12" i="8"/>
  <c r="E15" i="7"/>
  <c r="D15" i="7"/>
  <c r="M14" i="7"/>
  <c r="M13" i="7"/>
  <c r="M12" i="7"/>
  <c r="E15" i="6"/>
  <c r="D15" i="6"/>
  <c r="M14" i="6"/>
  <c r="M13" i="6"/>
  <c r="M12" i="6"/>
  <c r="E15" i="5"/>
  <c r="D15" i="5"/>
  <c r="M14" i="5"/>
  <c r="M13" i="5"/>
  <c r="M12" i="5"/>
  <c r="E15" i="4"/>
  <c r="D15" i="4"/>
  <c r="M14" i="4"/>
  <c r="M13" i="4"/>
  <c r="M12" i="4"/>
  <c r="E15" i="3"/>
  <c r="D15" i="3"/>
  <c r="M14" i="3"/>
  <c r="M13" i="3"/>
  <c r="M12" i="3"/>
  <c r="E15" i="2"/>
  <c r="D15" i="2"/>
  <c r="N15" i="2" l="1"/>
  <c r="N16" i="2" s="1"/>
</calcChain>
</file>

<file path=xl/sharedStrings.xml><?xml version="1.0" encoding="utf-8"?>
<sst xmlns="http://schemas.openxmlformats.org/spreadsheetml/2006/main" count="444" uniqueCount="54">
  <si>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</si>
  <si>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</si>
  <si>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</si>
  <si>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</si>
  <si>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</si>
  <si>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</si>
  <si>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</si>
  <si>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</si>
  <si>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</si>
  <si>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</si>
  <si>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</si>
  <si>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</si>
  <si>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</si>
  <si>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</si>
  <si>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</si>
  <si>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</si>
  <si>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</si>
  <si>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</si>
  <si>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</si>
  <si>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</si>
  <si>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</si>
  <si>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</si>
  <si>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</si>
  <si>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</si>
  <si>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Propagace dobrého jména české kinematografie</t>
  </si>
  <si>
    <r>
      <t xml:space="preserve">Finanční alokace: </t>
    </r>
    <r>
      <rPr>
        <sz val="9.5"/>
        <rFont val="Arial"/>
        <family val="2"/>
        <charset val="238"/>
      </rPr>
      <t>1 500 000 Kč</t>
    </r>
  </si>
  <si>
    <t xml:space="preserve">2. Zpětná vazba pro českou filmovou tvorbu </t>
  </si>
  <si>
    <t>1. Podpora propagace české kinematografie</t>
  </si>
  <si>
    <t xml:space="preserve"> </t>
  </si>
  <si>
    <t>Obsahová kvalita projektu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</si>
  <si>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</si>
  <si>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</si>
  <si>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Realizační strategie</t>
  </si>
  <si>
    <t>bodové hodnocení Skupina odborníků</t>
  </si>
  <si>
    <t>návrh výše podpory</t>
  </si>
  <si>
    <t>neinvestiční dotace</t>
  </si>
  <si>
    <t>Podpora je určena pro jednorázové akce i každoroční aktivity vykonávané v roce 2023, jejichž primární hodnotou je propagace české kinematografie jako celku v českém i mezinárodním prostředí, udělování prestižních národních cen české kinematografie a výstavy a jiné akce v oblasti české kinematografie pořádané/realizované např. filmovými muzei. Podpora není určena pro konkrétní filmy, které jsou přijaty do oficiálních sekcí mezinárodních festivalů. Podpora není určena pro pořádání přehlídek českého filmu v zahraničí.</t>
  </si>
  <si>
    <r>
      <t>Evidenční číslo výzvy:</t>
    </r>
    <r>
      <rPr>
        <sz val="9.5"/>
        <rFont val="Arial"/>
        <family val="2"/>
        <charset val="238"/>
      </rPr>
      <t xml:space="preserve"> 2023-5-3-22</t>
    </r>
  </si>
  <si>
    <r>
      <t>Lhůta pro podávání žádostí:</t>
    </r>
    <r>
      <rPr>
        <sz val="9.5"/>
        <rFont val="Arial"/>
        <family val="2"/>
        <charset val="238"/>
      </rPr>
      <t xml:space="preserve"> 26. 5.-26. 6. 2023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</si>
  <si>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u každoročních akcí však do 31. ledna 2025, 
u jednorázových akcí do 31. prosince 2025</t>
    </r>
  </si>
  <si>
    <t>6006/2023</t>
  </si>
  <si>
    <t>6058/2023</t>
  </si>
  <si>
    <t>6059/2023</t>
  </si>
  <si>
    <t>Sdružení české filmové kritiky, zapsaný spolek</t>
  </si>
  <si>
    <t>Český filmový a televizní svaz FITES, z.s.</t>
  </si>
  <si>
    <t>bujón s.r.o.</t>
  </si>
  <si>
    <t>Ceny české filmové kritiky 2023 – 14. ročník</t>
  </si>
  <si>
    <t>TRILOBIT 2024</t>
  </si>
  <si>
    <t>Cena Pavla Kouteckého 2024</t>
  </si>
  <si>
    <t>ano</t>
  </si>
  <si>
    <t>55%</t>
  </si>
  <si>
    <t>31.12.2024</t>
  </si>
  <si>
    <t>80%</t>
  </si>
  <si>
    <t>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</si>
</sst>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9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9" fontId="3" fillId="2" borderId="0" xfId="1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2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2" customWidth="1"/>
    <col min="15" max="15" width="16.88671875" style="2" customWidth="1"/>
    <col min="16" max="16" width="10.33203125" style="2" customWidth="1"/>
    <col min="17" max="18" width="9.33203125" style="2" customWidth="1"/>
    <col min="19" max="19" width="10.33203125" style="2" customWidth="1"/>
    <col min="20" max="21" width="15.6640625" style="2" customWidth="1"/>
    <col min="22" max="16384" width="9.109375" style="2"/>
  </cols>
  <sheetData>
    <row r="1" spans="1:86" ht="38.25" customHeight="1" x14ac:dyDescent="0.3">
      <c r="A1" s="1" t="s">
        <v>24</v>
      </c>
    </row>
    <row r="2" spans="1:86" s="8" customFormat="1" ht="13.65" customHeight="1" x14ac:dyDescent="0.25">
      <c r="A2" s="7" t="s">
        <v>37</v>
      </c>
      <c r="D2" s="7" t="s">
        <v>19</v>
      </c>
    </row>
    <row r="3" spans="1:86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86" s="8" customFormat="1" ht="13.65" customHeight="1" x14ac:dyDescent="0.25">
      <c r="A4" s="7" t="s">
        <v>38</v>
      </c>
      <c r="D4" s="8" t="s">
        <v>26</v>
      </c>
    </row>
    <row r="5" spans="1:86" s="8" customFormat="1" ht="13.65" customHeight="1" x14ac:dyDescent="0.25">
      <c r="A5" s="7" t="s">
        <v>25</v>
      </c>
    </row>
    <row r="6" spans="1:86" s="8" customFormat="1" ht="28.2" customHeight="1" x14ac:dyDescent="0.25">
      <c r="A6" s="12" t="s">
        <v>39</v>
      </c>
      <c r="B6" s="12"/>
      <c r="C6" s="12"/>
      <c r="D6" s="7" t="s">
        <v>20</v>
      </c>
    </row>
    <row r="7" spans="1:86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86" ht="12.6" x14ac:dyDescent="0.3">
      <c r="A8" s="3"/>
    </row>
    <row r="9" spans="1:86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  <c r="N9" s="23" t="s">
        <v>34</v>
      </c>
      <c r="O9" s="11" t="s">
        <v>4</v>
      </c>
      <c r="P9" s="11" t="s">
        <v>5</v>
      </c>
      <c r="Q9" s="11" t="s">
        <v>6</v>
      </c>
      <c r="R9" s="11" t="s">
        <v>7</v>
      </c>
      <c r="S9" s="11" t="s">
        <v>8</v>
      </c>
      <c r="T9" s="11" t="s">
        <v>9</v>
      </c>
      <c r="U9" s="11" t="s">
        <v>10</v>
      </c>
    </row>
    <row r="10" spans="1:86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  <c r="N10" s="23"/>
      <c r="O10" s="11"/>
      <c r="P10" s="11"/>
      <c r="Q10" s="11"/>
      <c r="R10" s="11"/>
      <c r="S10" s="11"/>
      <c r="T10" s="11"/>
      <c r="U10" s="11"/>
    </row>
    <row r="11" spans="1:86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  <c r="N11" s="4"/>
      <c r="O11" s="4"/>
      <c r="P11" s="4"/>
      <c r="Q11" s="4"/>
      <c r="R11" s="4"/>
      <c r="S11" s="4"/>
      <c r="T11" s="4"/>
      <c r="U11" s="4"/>
    </row>
    <row r="12" spans="1:86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36</v>
      </c>
      <c r="G12" s="28">
        <v>13.777799999999999</v>
      </c>
      <c r="H12" s="28">
        <v>13.222200000000001</v>
      </c>
      <c r="I12" s="28">
        <v>4.8888999999999996</v>
      </c>
      <c r="J12" s="28">
        <v>8.8888999999999996</v>
      </c>
      <c r="K12" s="28">
        <v>9</v>
      </c>
      <c r="L12" s="28">
        <v>5</v>
      </c>
      <c r="M12" s="28">
        <v>90.777799999999999</v>
      </c>
      <c r="N12" s="31">
        <v>640000</v>
      </c>
      <c r="O12" s="32" t="s">
        <v>35</v>
      </c>
      <c r="P12" s="33" t="s">
        <v>49</v>
      </c>
      <c r="Q12" s="33" t="s">
        <v>49</v>
      </c>
      <c r="R12" s="34">
        <v>0.66</v>
      </c>
      <c r="S12" s="38" t="s">
        <v>52</v>
      </c>
      <c r="T12" s="39">
        <v>45687</v>
      </c>
      <c r="U12" s="39">
        <v>45687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</row>
    <row r="13" spans="1:86" s="5" customFormat="1" ht="12.75" customHeight="1" x14ac:dyDescent="0.2">
      <c r="A13" s="30" t="s">
        <v>42</v>
      </c>
      <c r="B13" s="30" t="s">
        <v>45</v>
      </c>
      <c r="C13" s="26" t="s">
        <v>48</v>
      </c>
      <c r="D13" s="27">
        <v>450750</v>
      </c>
      <c r="E13" s="27">
        <v>250000</v>
      </c>
      <c r="F13" s="28">
        <v>35.555599999999998</v>
      </c>
      <c r="G13" s="28">
        <v>13.5556</v>
      </c>
      <c r="H13" s="28">
        <v>12.777799999999999</v>
      </c>
      <c r="I13" s="28">
        <v>4.8888999999999996</v>
      </c>
      <c r="J13" s="28">
        <v>9</v>
      </c>
      <c r="K13" s="28">
        <v>8.7777999999999992</v>
      </c>
      <c r="L13" s="28">
        <v>3.2222</v>
      </c>
      <c r="M13" s="28">
        <v>87.777799999999999</v>
      </c>
      <c r="N13" s="31">
        <v>250000</v>
      </c>
      <c r="O13" s="32" t="s">
        <v>35</v>
      </c>
      <c r="P13" s="36" t="s">
        <v>49</v>
      </c>
      <c r="Q13" s="36" t="s">
        <v>49</v>
      </c>
      <c r="R13" s="36" t="s">
        <v>50</v>
      </c>
      <c r="S13" s="38" t="s">
        <v>52</v>
      </c>
      <c r="T13" s="36" t="s">
        <v>51</v>
      </c>
      <c r="U13" s="36" t="s">
        <v>51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</row>
    <row r="14" spans="1:86" s="5" customFormat="1" ht="12.75" customHeight="1" x14ac:dyDescent="0.2">
      <c r="A14" s="24" t="s">
        <v>41</v>
      </c>
      <c r="B14" s="25" t="s">
        <v>44</v>
      </c>
      <c r="C14" s="29" t="s">
        <v>47</v>
      </c>
      <c r="D14" s="27">
        <v>2008480</v>
      </c>
      <c r="E14" s="27">
        <v>800000</v>
      </c>
      <c r="F14" s="28">
        <v>30.8889</v>
      </c>
      <c r="G14" s="28">
        <v>12.4444</v>
      </c>
      <c r="H14" s="28">
        <v>11.8889</v>
      </c>
      <c r="I14" s="28">
        <v>2.7778</v>
      </c>
      <c r="J14" s="28">
        <v>5.2222</v>
      </c>
      <c r="K14" s="28">
        <v>6.1111000000000004</v>
      </c>
      <c r="L14" s="28">
        <v>5</v>
      </c>
      <c r="M14" s="28">
        <v>74.333299999999994</v>
      </c>
      <c r="N14" s="31">
        <v>250000</v>
      </c>
      <c r="O14" s="32" t="s">
        <v>35</v>
      </c>
      <c r="P14" s="33" t="s">
        <v>49</v>
      </c>
      <c r="Q14" s="33" t="s">
        <v>49</v>
      </c>
      <c r="R14" s="35">
        <v>0.5</v>
      </c>
      <c r="S14" s="38" t="s">
        <v>53</v>
      </c>
      <c r="T14" s="39">
        <v>45565</v>
      </c>
      <c r="U14" s="39">
        <v>45565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</row>
    <row r="15" spans="1:86" x14ac:dyDescent="0.3">
      <c r="D15" s="10">
        <f>SUM(D12:D14)</f>
        <v>3775230</v>
      </c>
      <c r="E15" s="10">
        <f>SUM(E12:E14)</f>
        <v>1690000</v>
      </c>
      <c r="N15" s="10">
        <f>SUM(N12:N14)</f>
        <v>1140000</v>
      </c>
    </row>
    <row r="16" spans="1:86" x14ac:dyDescent="0.3">
      <c r="E16" s="6"/>
      <c r="M16" s="2" t="s">
        <v>15</v>
      </c>
      <c r="N16" s="10">
        <f>1500000-N15</f>
        <v>360000</v>
      </c>
    </row>
    <row r="21" spans="11:11" x14ac:dyDescent="0.3">
      <c r="K21" s="37"/>
    </row>
    <row r="22" spans="11:11" x14ac:dyDescent="0.3">
      <c r="K22" s="37"/>
    </row>
    <row r="23" spans="11:11" x14ac:dyDescent="0.3">
      <c r="K23" s="37"/>
    </row>
  </sheetData>
  <mergeCells count="23">
    <mergeCell ref="D7:M7"/>
    <mergeCell ref="S9:S10"/>
    <mergeCell ref="T9:T10"/>
    <mergeCell ref="U9:U10"/>
    <mergeCell ref="A9:A11"/>
    <mergeCell ref="B9:B11"/>
    <mergeCell ref="C9:C11"/>
    <mergeCell ref="D9:D11"/>
    <mergeCell ref="E9:E11"/>
    <mergeCell ref="A6:C6"/>
    <mergeCell ref="F9:F10"/>
    <mergeCell ref="G9:G10"/>
    <mergeCell ref="H9:H10"/>
    <mergeCell ref="R9:R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dataValidations count="4">
    <dataValidation type="decimal" operator="lessThanOrEqual" allowBlank="1" showInputMessage="1" showErrorMessage="1" error="max. 40" sqref="F12:F14" xr:uid="{00000000-0002-0000-0000-000000000000}">
      <formula1>40</formula1>
    </dataValidation>
    <dataValidation type="decimal" operator="lessThanOrEqual" allowBlank="1" showInputMessage="1" showErrorMessage="1" error="max. 15" sqref="G12:H14" xr:uid="{00000000-0002-0000-0000-000001000000}">
      <formula1>15</formula1>
    </dataValidation>
    <dataValidation type="decimal" operator="lessThanOrEqual" allowBlank="1" showInputMessage="1" showErrorMessage="1" error="max. 10" sqref="J12:K14" xr:uid="{00000000-0002-0000-0000-000002000000}">
      <formula1>10</formula1>
    </dataValidation>
    <dataValidation type="decimal" operator="lessThanOrEqual" allowBlank="1" showInputMessage="1" showErrorMessage="1" error="max. 5" sqref="L12:L14 I12:I1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E0F2-512F-44D1-894F-0D22B0A3C2A6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6" t="s">
        <v>0</v>
      </c>
      <c r="B9" s="16" t="s">
        <v>1</v>
      </c>
      <c r="C9" s="16" t="s">
        <v>14</v>
      </c>
      <c r="D9" s="16" t="s">
        <v>11</v>
      </c>
      <c r="E9" s="19" t="s">
        <v>2</v>
      </c>
      <c r="F9" s="14" t="s">
        <v>29</v>
      </c>
      <c r="G9" s="14" t="s">
        <v>12</v>
      </c>
      <c r="H9" s="14" t="s">
        <v>13</v>
      </c>
      <c r="I9" s="14" t="s">
        <v>22</v>
      </c>
      <c r="J9" s="14" t="s">
        <v>23</v>
      </c>
      <c r="K9" s="14" t="s">
        <v>32</v>
      </c>
      <c r="L9" s="14" t="s">
        <v>3</v>
      </c>
      <c r="M9" s="14" t="s">
        <v>33</v>
      </c>
    </row>
    <row r="10" spans="1:68" ht="59.4" customHeight="1" x14ac:dyDescent="0.3">
      <c r="A10" s="18"/>
      <c r="B10" s="18"/>
      <c r="C10" s="18"/>
      <c r="D10" s="18"/>
      <c r="E10" s="20"/>
      <c r="F10" s="17"/>
      <c r="G10" s="17"/>
      <c r="H10" s="17"/>
      <c r="I10" s="17"/>
      <c r="J10" s="17"/>
      <c r="K10" s="17"/>
      <c r="L10" s="17"/>
      <c r="M10" s="17"/>
    </row>
    <row r="11" spans="1:68" ht="28.95" customHeight="1" x14ac:dyDescent="0.3">
      <c r="A11" s="15"/>
      <c r="B11" s="15"/>
      <c r="C11" s="15"/>
      <c r="D11" s="15"/>
      <c r="E11" s="21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35</v>
      </c>
      <c r="G12" s="28">
        <v>13</v>
      </c>
      <c r="H12" s="28">
        <v>13</v>
      </c>
      <c r="I12" s="28">
        <v>5</v>
      </c>
      <c r="J12" s="28">
        <v>9</v>
      </c>
      <c r="K12" s="28">
        <v>9</v>
      </c>
      <c r="L12" s="28">
        <v>5</v>
      </c>
      <c r="M12" s="28">
        <f>SUM(F12:L12)</f>
        <v>89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27</v>
      </c>
      <c r="G13" s="28">
        <v>12</v>
      </c>
      <c r="H13" s="28">
        <v>11</v>
      </c>
      <c r="I13" s="28">
        <v>4</v>
      </c>
      <c r="J13" s="28">
        <v>8</v>
      </c>
      <c r="K13" s="28">
        <v>8</v>
      </c>
      <c r="L13" s="28">
        <v>5</v>
      </c>
      <c r="M13" s="28">
        <f t="shared" ref="M13:M14" si="0">SUM(F13:L13)</f>
        <v>75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34</v>
      </c>
      <c r="G14" s="28">
        <v>12</v>
      </c>
      <c r="H14" s="28">
        <v>11</v>
      </c>
      <c r="I14" s="28">
        <v>5</v>
      </c>
      <c r="J14" s="28">
        <v>8</v>
      </c>
      <c r="K14" s="28">
        <v>8</v>
      </c>
      <c r="L14" s="28">
        <v>3</v>
      </c>
      <c r="M14" s="28">
        <f t="shared" si="0"/>
        <v>81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5" sqref="L12:L14 I12:I14" xr:uid="{89BEDCA2-26FB-45B6-9E11-C9FCDFC84FA7}">
      <formula1>5</formula1>
    </dataValidation>
    <dataValidation type="decimal" operator="lessThanOrEqual" allowBlank="1" showInputMessage="1" showErrorMessage="1" error="max. 10" sqref="J12:K14" xr:uid="{D10048AC-E549-4996-9167-D7668FFFF321}">
      <formula1>10</formula1>
    </dataValidation>
    <dataValidation type="decimal" operator="lessThanOrEqual" allowBlank="1" showInputMessage="1" showErrorMessage="1" error="max. 15" sqref="G12:H14" xr:uid="{148B354E-8BAD-4B0F-A4CD-3AC620139C58}">
      <formula1>15</formula1>
    </dataValidation>
    <dataValidation type="decimal" operator="lessThanOrEqual" allowBlank="1" showInputMessage="1" showErrorMessage="1" error="max. 40" sqref="F12:F14" xr:uid="{E428B47A-4771-41E6-B0F4-AF98998BC074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7234-B308-409A-8B53-111645955C01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35</v>
      </c>
      <c r="G12" s="28">
        <v>14</v>
      </c>
      <c r="H12" s="28">
        <v>13</v>
      </c>
      <c r="I12" s="28">
        <v>5</v>
      </c>
      <c r="J12" s="28">
        <v>9</v>
      </c>
      <c r="K12" s="28">
        <v>9</v>
      </c>
      <c r="L12" s="28">
        <v>5</v>
      </c>
      <c r="M12" s="28">
        <f>SUM(F12:L12)</f>
        <v>90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30</v>
      </c>
      <c r="G13" s="28">
        <v>13</v>
      </c>
      <c r="H13" s="28">
        <v>12</v>
      </c>
      <c r="I13" s="28">
        <v>3</v>
      </c>
      <c r="J13" s="28">
        <v>5</v>
      </c>
      <c r="K13" s="28">
        <v>5</v>
      </c>
      <c r="L13" s="28">
        <v>5</v>
      </c>
      <c r="M13" s="28">
        <f t="shared" ref="M13:M14" si="0">SUM(F13:L13)</f>
        <v>73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38</v>
      </c>
      <c r="G14" s="28">
        <v>14</v>
      </c>
      <c r="H14" s="28">
        <v>13</v>
      </c>
      <c r="I14" s="28">
        <v>5</v>
      </c>
      <c r="J14" s="28">
        <v>9</v>
      </c>
      <c r="K14" s="28">
        <v>9</v>
      </c>
      <c r="L14" s="28">
        <v>3</v>
      </c>
      <c r="M14" s="28">
        <f t="shared" si="0"/>
        <v>91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8766A811-6C27-44E3-9A0E-441CED0F6D8D}">
      <formula1>40</formula1>
    </dataValidation>
    <dataValidation type="decimal" operator="lessThanOrEqual" allowBlank="1" showInputMessage="1" showErrorMessage="1" error="max. 15" sqref="G12:H14" xr:uid="{259FDB25-B9CC-4FF6-9574-7D8341322EEA}">
      <formula1>15</formula1>
    </dataValidation>
    <dataValidation type="decimal" operator="lessThanOrEqual" allowBlank="1" showInputMessage="1" showErrorMessage="1" error="max. 10" sqref="J12:K14" xr:uid="{DAB8F197-DA05-4072-86D7-59094B34F41A}">
      <formula1>10</formula1>
    </dataValidation>
    <dataValidation type="decimal" operator="lessThanOrEqual" allowBlank="1" showInputMessage="1" showErrorMessage="1" error="max. 5" sqref="L12:L14 I12:I14" xr:uid="{178D3BC0-FD01-4126-8B1D-6879EBC49718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7C991-D37D-4278-AF00-17BB6571CFB6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35</v>
      </c>
      <c r="G12" s="28">
        <v>14</v>
      </c>
      <c r="H12" s="28">
        <v>12</v>
      </c>
      <c r="I12" s="28">
        <v>5</v>
      </c>
      <c r="J12" s="28">
        <v>9</v>
      </c>
      <c r="K12" s="28">
        <v>8</v>
      </c>
      <c r="L12" s="28">
        <v>5</v>
      </c>
      <c r="M12" s="28">
        <f>SUM(F12:L12)</f>
        <v>88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28</v>
      </c>
      <c r="G13" s="28">
        <v>13</v>
      </c>
      <c r="H13" s="28">
        <v>12</v>
      </c>
      <c r="I13" s="28">
        <v>3</v>
      </c>
      <c r="J13" s="28">
        <v>4</v>
      </c>
      <c r="K13" s="28">
        <v>6</v>
      </c>
      <c r="L13" s="28">
        <v>5</v>
      </c>
      <c r="M13" s="28">
        <f t="shared" ref="M13:M14" si="0">SUM(F13:L13)</f>
        <v>71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35</v>
      </c>
      <c r="G14" s="28">
        <v>14</v>
      </c>
      <c r="H14" s="28">
        <v>12</v>
      </c>
      <c r="I14" s="28">
        <v>5</v>
      </c>
      <c r="J14" s="28">
        <v>9</v>
      </c>
      <c r="K14" s="28">
        <v>9</v>
      </c>
      <c r="L14" s="28">
        <v>3</v>
      </c>
      <c r="M14" s="28">
        <f t="shared" si="0"/>
        <v>87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99790BD5-8E3B-4270-AD4A-9BD7E78E2678}">
      <formula1>40</formula1>
    </dataValidation>
    <dataValidation type="decimal" operator="lessThanOrEqual" allowBlank="1" showInputMessage="1" showErrorMessage="1" error="max. 15" sqref="G12:H14" xr:uid="{D0AADA45-D193-44BA-8F5B-4A66F0EFF882}">
      <formula1>15</formula1>
    </dataValidation>
    <dataValidation type="decimal" operator="lessThanOrEqual" allowBlank="1" showInputMessage="1" showErrorMessage="1" error="max. 10" sqref="J12:K14" xr:uid="{5DD7D007-8215-4282-B572-C2E81CD16DE0}">
      <formula1>10</formula1>
    </dataValidation>
    <dataValidation type="decimal" operator="lessThanOrEqual" allowBlank="1" showInputMessage="1" showErrorMessage="1" error="max. 5" sqref="L12:L14 I12:I14" xr:uid="{DE09C658-D7AB-4D2F-B7FE-E325756823B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2440-EE9F-4599-ABAA-75177163E454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38</v>
      </c>
      <c r="G12" s="28">
        <v>14</v>
      </c>
      <c r="H12" s="28">
        <v>14</v>
      </c>
      <c r="I12" s="28">
        <v>5</v>
      </c>
      <c r="J12" s="28">
        <v>8</v>
      </c>
      <c r="K12" s="28">
        <v>9</v>
      </c>
      <c r="L12" s="28">
        <v>5</v>
      </c>
      <c r="M12" s="28">
        <f>SUM(F12:L12)</f>
        <v>93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35</v>
      </c>
      <c r="G13" s="28">
        <v>13</v>
      </c>
      <c r="H13" s="28">
        <v>13</v>
      </c>
      <c r="I13" s="28">
        <v>2</v>
      </c>
      <c r="J13" s="28">
        <v>4</v>
      </c>
      <c r="K13" s="28">
        <v>5</v>
      </c>
      <c r="L13" s="28">
        <v>5</v>
      </c>
      <c r="M13" s="28">
        <f t="shared" ref="M13:M14" si="0">SUM(F13:L13)</f>
        <v>77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38</v>
      </c>
      <c r="G14" s="28">
        <v>14</v>
      </c>
      <c r="H14" s="28">
        <v>13</v>
      </c>
      <c r="I14" s="28">
        <v>5</v>
      </c>
      <c r="J14" s="28">
        <v>9</v>
      </c>
      <c r="K14" s="28">
        <v>9</v>
      </c>
      <c r="L14" s="28">
        <v>3</v>
      </c>
      <c r="M14" s="28">
        <f t="shared" si="0"/>
        <v>91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4BED4966-0B79-4054-9572-D777894C8635}">
      <formula1>40</formula1>
    </dataValidation>
    <dataValidation type="decimal" operator="lessThanOrEqual" allowBlank="1" showInputMessage="1" showErrorMessage="1" error="max. 15" sqref="G12:H14" xr:uid="{024B64D3-9B68-4D88-86CD-212CE64A9459}">
      <formula1>15</formula1>
    </dataValidation>
    <dataValidation type="decimal" operator="lessThanOrEqual" allowBlank="1" showInputMessage="1" showErrorMessage="1" error="max. 10" sqref="J12:K14" xr:uid="{AD379589-BF95-4BD8-B6B0-B6E3E54C16EA}">
      <formula1>10</formula1>
    </dataValidation>
    <dataValidation type="decimal" operator="lessThanOrEqual" allowBlank="1" showInputMessage="1" showErrorMessage="1" error="max. 5" sqref="L12:L14 I12:I14" xr:uid="{E268E12A-3799-49A5-9905-AF4D6E2B019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828A-B28B-4566-BB01-46C461291A37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35</v>
      </c>
      <c r="G12" s="28">
        <v>13</v>
      </c>
      <c r="H12" s="28">
        <v>14</v>
      </c>
      <c r="I12" s="28">
        <v>5</v>
      </c>
      <c r="J12" s="28">
        <v>10</v>
      </c>
      <c r="K12" s="28">
        <v>10</v>
      </c>
      <c r="L12" s="28">
        <v>5</v>
      </c>
      <c r="M12" s="28">
        <f>SUM(F12:L12)</f>
        <v>92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29</v>
      </c>
      <c r="G13" s="28">
        <v>11</v>
      </c>
      <c r="H13" s="28">
        <v>12</v>
      </c>
      <c r="I13" s="28">
        <v>3</v>
      </c>
      <c r="J13" s="28">
        <v>4</v>
      </c>
      <c r="K13" s="28">
        <v>6</v>
      </c>
      <c r="L13" s="28">
        <v>5</v>
      </c>
      <c r="M13" s="28">
        <f t="shared" ref="M13:M14" si="0">SUM(F13:L13)</f>
        <v>70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32</v>
      </c>
      <c r="G14" s="28">
        <v>13</v>
      </c>
      <c r="H14" s="28">
        <v>12</v>
      </c>
      <c r="I14" s="28">
        <v>5</v>
      </c>
      <c r="J14" s="28">
        <v>10</v>
      </c>
      <c r="K14" s="28">
        <v>9</v>
      </c>
      <c r="L14" s="28">
        <v>3</v>
      </c>
      <c r="M14" s="28">
        <f t="shared" si="0"/>
        <v>84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B08E094D-9DAB-4207-BF75-36AF387DE2E5}">
      <formula1>40</formula1>
    </dataValidation>
    <dataValidation type="decimal" operator="lessThanOrEqual" allowBlank="1" showInputMessage="1" showErrorMessage="1" error="max. 15" sqref="G12:H14" xr:uid="{CC43FBD2-5944-4134-BC4B-199D9FB8A678}">
      <formula1>15</formula1>
    </dataValidation>
    <dataValidation type="decimal" operator="lessThanOrEqual" allowBlank="1" showInputMessage="1" showErrorMessage="1" error="max. 10" sqref="J12:K14" xr:uid="{570AC46E-6525-42C3-A827-0CAA604459E6}">
      <formula1>10</formula1>
    </dataValidation>
    <dataValidation type="decimal" operator="lessThanOrEqual" allowBlank="1" showInputMessage="1" showErrorMessage="1" error="max. 5" sqref="L12:L14 I12:I14" xr:uid="{2EC032EF-63AB-4C5A-86FB-CF556D86C33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0DE7-C1C8-432F-A4ED-B1DFB3AF72DE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36</v>
      </c>
      <c r="G12" s="28">
        <v>14</v>
      </c>
      <c r="H12" s="28">
        <v>13</v>
      </c>
      <c r="I12" s="28">
        <v>5</v>
      </c>
      <c r="J12" s="28">
        <v>9</v>
      </c>
      <c r="K12" s="28">
        <v>9</v>
      </c>
      <c r="L12" s="28">
        <v>5</v>
      </c>
      <c r="M12" s="28">
        <f>SUM(F12:L12)</f>
        <v>91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30</v>
      </c>
      <c r="G13" s="28">
        <v>13</v>
      </c>
      <c r="H13" s="28">
        <v>11</v>
      </c>
      <c r="I13" s="28">
        <v>3</v>
      </c>
      <c r="J13" s="28">
        <v>5</v>
      </c>
      <c r="K13" s="28">
        <v>6</v>
      </c>
      <c r="L13" s="28">
        <v>5</v>
      </c>
      <c r="M13" s="28">
        <f t="shared" ref="M13:M14" si="0">SUM(F13:L13)</f>
        <v>73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37</v>
      </c>
      <c r="G14" s="28">
        <v>14</v>
      </c>
      <c r="H14" s="28">
        <v>12</v>
      </c>
      <c r="I14" s="28">
        <v>5</v>
      </c>
      <c r="J14" s="28">
        <v>9</v>
      </c>
      <c r="K14" s="28">
        <v>9</v>
      </c>
      <c r="L14" s="28">
        <v>3</v>
      </c>
      <c r="M14" s="28">
        <f t="shared" si="0"/>
        <v>89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9C9AB878-A9C1-46D0-A6A9-C4C152EB53F5}">
      <formula1>40</formula1>
    </dataValidation>
    <dataValidation type="decimal" operator="lessThanOrEqual" allowBlank="1" showInputMessage="1" showErrorMessage="1" error="max. 15" sqref="G12:H14" xr:uid="{BC195CB3-47A6-4144-8DCF-D6B79F34C770}">
      <formula1>15</formula1>
    </dataValidation>
    <dataValidation type="decimal" operator="lessThanOrEqual" allowBlank="1" showInputMessage="1" showErrorMessage="1" error="max. 10" sqref="J12:K14" xr:uid="{B9069CAF-73B3-49EA-BCA8-7A0A1BC7BF26}">
      <formula1>10</formula1>
    </dataValidation>
    <dataValidation type="decimal" operator="lessThanOrEqual" allowBlank="1" showInputMessage="1" showErrorMessage="1" error="max. 5" sqref="L12:L14 I12:I14" xr:uid="{F93C4DE7-4707-4440-9101-2919CD43FD70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FBA3-64D1-4C63-A31B-833A000B4AD8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35</v>
      </c>
      <c r="G12" s="28">
        <v>14</v>
      </c>
      <c r="H12" s="28">
        <v>13</v>
      </c>
      <c r="I12" s="28">
        <v>5</v>
      </c>
      <c r="J12" s="28">
        <v>9</v>
      </c>
      <c r="K12" s="28">
        <v>9</v>
      </c>
      <c r="L12" s="28">
        <v>5</v>
      </c>
      <c r="M12" s="28">
        <f>SUM(F12:L12)</f>
        <v>90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30</v>
      </c>
      <c r="G13" s="28">
        <v>13</v>
      </c>
      <c r="H13" s="28">
        <v>13</v>
      </c>
      <c r="I13" s="28">
        <v>3</v>
      </c>
      <c r="J13" s="28">
        <v>6</v>
      </c>
      <c r="K13" s="28">
        <v>6</v>
      </c>
      <c r="L13" s="28">
        <v>5</v>
      </c>
      <c r="M13" s="28">
        <f t="shared" ref="M13:M14" si="0">SUM(F13:L13)</f>
        <v>76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33</v>
      </c>
      <c r="G14" s="28">
        <v>14</v>
      </c>
      <c r="H14" s="28">
        <v>14</v>
      </c>
      <c r="I14" s="28">
        <v>5</v>
      </c>
      <c r="J14" s="28">
        <v>9</v>
      </c>
      <c r="K14" s="28">
        <v>9</v>
      </c>
      <c r="L14" s="28">
        <v>3</v>
      </c>
      <c r="M14" s="28">
        <f t="shared" si="0"/>
        <v>87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B1E68E3A-4798-4CD2-A081-E77E66AD50DE}">
      <formula1>40</formula1>
    </dataValidation>
    <dataValidation type="decimal" operator="lessThanOrEqual" allowBlank="1" showInputMessage="1" showErrorMessage="1" error="max. 15" sqref="G12:H14" xr:uid="{E3744260-606D-44A5-8B64-C9E924C1C422}">
      <formula1>15</formula1>
    </dataValidation>
    <dataValidation type="decimal" operator="lessThanOrEqual" allowBlank="1" showInputMessage="1" showErrorMessage="1" error="max. 10" sqref="J12:K14" xr:uid="{F237268E-73B0-41E6-84FB-B8C43FDF3EDF}">
      <formula1>10</formula1>
    </dataValidation>
    <dataValidation type="decimal" operator="lessThanOrEqual" allowBlank="1" showInputMessage="1" showErrorMessage="1" error="max. 5" sqref="L12:L14 I12:I14" xr:uid="{389F5602-8E75-4E6C-A9D7-295031D29FFE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7C47-1B71-40F8-8CFE-ABB41066407E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38</v>
      </c>
      <c r="G12" s="28">
        <v>14</v>
      </c>
      <c r="H12" s="28">
        <v>14</v>
      </c>
      <c r="I12" s="28">
        <v>5</v>
      </c>
      <c r="J12" s="28">
        <v>9</v>
      </c>
      <c r="K12" s="28">
        <v>9</v>
      </c>
      <c r="L12" s="28">
        <v>5</v>
      </c>
      <c r="M12" s="28">
        <f>SUM(F12:L12)</f>
        <v>94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34</v>
      </c>
      <c r="G13" s="28">
        <v>12</v>
      </c>
      <c r="H13" s="28">
        <v>10</v>
      </c>
      <c r="I13" s="28">
        <v>2</v>
      </c>
      <c r="J13" s="28">
        <v>5</v>
      </c>
      <c r="K13" s="28">
        <v>6</v>
      </c>
      <c r="L13" s="28">
        <v>5</v>
      </c>
      <c r="M13" s="28">
        <f t="shared" ref="M13:M14" si="0">SUM(F13:L13)</f>
        <v>74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37</v>
      </c>
      <c r="G14" s="28">
        <v>14</v>
      </c>
      <c r="H14" s="28">
        <v>14</v>
      </c>
      <c r="I14" s="28">
        <v>5</v>
      </c>
      <c r="J14" s="28">
        <v>10</v>
      </c>
      <c r="K14" s="28">
        <v>9</v>
      </c>
      <c r="L14" s="28">
        <v>3</v>
      </c>
      <c r="M14" s="28">
        <f t="shared" si="0"/>
        <v>92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DAA52DB5-D81B-47BE-92F7-07B7C7749EB8}">
      <formula1>40</formula1>
    </dataValidation>
    <dataValidation type="decimal" operator="lessThanOrEqual" allowBlank="1" showInputMessage="1" showErrorMessage="1" error="max. 15" sqref="G12:H14" xr:uid="{BE438FBA-81F8-4092-B0D0-CD1163B94F98}">
      <formula1>15</formula1>
    </dataValidation>
    <dataValidation type="decimal" operator="lessThanOrEqual" allowBlank="1" showInputMessage="1" showErrorMessage="1" error="max. 10" sqref="J12:K14" xr:uid="{E6322C42-3C1E-4556-897D-B4C88D140CE1}">
      <formula1>10</formula1>
    </dataValidation>
    <dataValidation type="decimal" operator="lessThanOrEqual" allowBlank="1" showInputMessage="1" showErrorMessage="1" error="max. 5" sqref="L12:L14 I12:I14" xr:uid="{03FD1F64-B0B1-4C66-809C-A6603BB07A6E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BDCD-B8A1-4A6E-9BB2-B86AA619417C}">
  <dimension ref="A1:BP16"/>
  <sheetViews>
    <sheetView workbookViewId="0"/>
  </sheetViews>
  <sheetFormatPr defaultColWidth="9.109375" defaultRowHeight="12" x14ac:dyDescent="0.3"/>
  <cols>
    <col min="1" max="1" width="11.6640625" style="2" customWidth="1"/>
    <col min="2" max="2" width="35" style="2" customWidth="1"/>
    <col min="3" max="3" width="34.66406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109375" style="2"/>
  </cols>
  <sheetData>
    <row r="1" spans="1:68" ht="38.25" customHeight="1" x14ac:dyDescent="0.3">
      <c r="A1" s="1" t="s">
        <v>24</v>
      </c>
    </row>
    <row r="2" spans="1:68" s="8" customFormat="1" ht="13.65" customHeight="1" x14ac:dyDescent="0.25">
      <c r="A2" s="7" t="s">
        <v>37</v>
      </c>
      <c r="D2" s="7" t="s">
        <v>19</v>
      </c>
    </row>
    <row r="3" spans="1:68" s="8" customFormat="1" ht="13.65" customHeight="1" x14ac:dyDescent="0.25">
      <c r="A3" s="7" t="s">
        <v>30</v>
      </c>
      <c r="D3" s="8" t="s">
        <v>27</v>
      </c>
      <c r="G3" s="8" t="s">
        <v>28</v>
      </c>
    </row>
    <row r="4" spans="1:68" s="8" customFormat="1" ht="13.65" customHeight="1" x14ac:dyDescent="0.25">
      <c r="A4" s="7" t="s">
        <v>38</v>
      </c>
      <c r="D4" s="8" t="s">
        <v>26</v>
      </c>
    </row>
    <row r="5" spans="1:68" s="8" customFormat="1" ht="13.65" customHeight="1" x14ac:dyDescent="0.25">
      <c r="A5" s="7" t="s">
        <v>25</v>
      </c>
    </row>
    <row r="6" spans="1:68" s="8" customFormat="1" ht="28.2" customHeight="1" x14ac:dyDescent="0.25">
      <c r="A6" s="12" t="s">
        <v>39</v>
      </c>
      <c r="B6" s="12"/>
      <c r="C6" s="12"/>
      <c r="D6" s="7" t="s">
        <v>20</v>
      </c>
    </row>
    <row r="7" spans="1:68" ht="52.2" customHeight="1" x14ac:dyDescent="0.3">
      <c r="A7" s="9" t="s">
        <v>31</v>
      </c>
      <c r="D7" s="13" t="s">
        <v>36</v>
      </c>
      <c r="E7" s="13"/>
      <c r="F7" s="13"/>
      <c r="G7" s="13"/>
      <c r="H7" s="13"/>
      <c r="I7" s="13"/>
      <c r="J7" s="13"/>
      <c r="K7" s="13"/>
      <c r="L7" s="13"/>
      <c r="M7" s="13"/>
    </row>
    <row r="8" spans="1:68" ht="12.6" x14ac:dyDescent="0.3">
      <c r="A8" s="3"/>
    </row>
    <row r="9" spans="1:68" ht="26.4" customHeight="1" x14ac:dyDescent="0.3">
      <c r="A9" s="11" t="s">
        <v>0</v>
      </c>
      <c r="B9" s="11" t="s">
        <v>1</v>
      </c>
      <c r="C9" s="11" t="s">
        <v>14</v>
      </c>
      <c r="D9" s="11" t="s">
        <v>11</v>
      </c>
      <c r="E9" s="22" t="s">
        <v>2</v>
      </c>
      <c r="F9" s="23" t="s">
        <v>29</v>
      </c>
      <c r="G9" s="23" t="s">
        <v>12</v>
      </c>
      <c r="H9" s="23" t="s">
        <v>13</v>
      </c>
      <c r="I9" s="23" t="s">
        <v>22</v>
      </c>
      <c r="J9" s="23" t="s">
        <v>23</v>
      </c>
      <c r="K9" s="23" t="s">
        <v>32</v>
      </c>
      <c r="L9" s="23" t="s">
        <v>3</v>
      </c>
      <c r="M9" s="23" t="s">
        <v>33</v>
      </c>
    </row>
    <row r="10" spans="1:68" ht="59.4" customHeight="1" x14ac:dyDescent="0.3">
      <c r="A10" s="11"/>
      <c r="B10" s="11"/>
      <c r="C10" s="11"/>
      <c r="D10" s="11"/>
      <c r="E10" s="22"/>
      <c r="F10" s="11"/>
      <c r="G10" s="11"/>
      <c r="H10" s="11"/>
      <c r="I10" s="11"/>
      <c r="J10" s="11"/>
      <c r="K10" s="11"/>
      <c r="L10" s="11"/>
      <c r="M10" s="23"/>
    </row>
    <row r="11" spans="1:68" ht="28.95" customHeight="1" x14ac:dyDescent="0.3">
      <c r="A11" s="11"/>
      <c r="B11" s="11"/>
      <c r="C11" s="11"/>
      <c r="D11" s="11"/>
      <c r="E11" s="22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68" s="5" customFormat="1" ht="12.75" customHeight="1" x14ac:dyDescent="0.2">
      <c r="A12" s="24" t="s">
        <v>40</v>
      </c>
      <c r="B12" s="25" t="s">
        <v>43</v>
      </c>
      <c r="C12" s="26" t="s">
        <v>46</v>
      </c>
      <c r="D12" s="27">
        <v>1316000</v>
      </c>
      <c r="E12" s="27">
        <v>640000</v>
      </c>
      <c r="F12" s="28">
        <v>37</v>
      </c>
      <c r="G12" s="28">
        <v>14</v>
      </c>
      <c r="H12" s="28">
        <v>13</v>
      </c>
      <c r="I12" s="28">
        <v>4</v>
      </c>
      <c r="J12" s="28">
        <v>8</v>
      </c>
      <c r="K12" s="28">
        <v>9</v>
      </c>
      <c r="L12" s="28">
        <v>5</v>
      </c>
      <c r="M12" s="28">
        <f>SUM(F12:L12)</f>
        <v>90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s="5" customFormat="1" ht="12.75" customHeight="1" x14ac:dyDescent="0.2">
      <c r="A13" s="24" t="s">
        <v>41</v>
      </c>
      <c r="B13" s="25" t="s">
        <v>44</v>
      </c>
      <c r="C13" s="29" t="s">
        <v>47</v>
      </c>
      <c r="D13" s="27">
        <v>2008480</v>
      </c>
      <c r="E13" s="27">
        <v>800000</v>
      </c>
      <c r="F13" s="28">
        <v>35</v>
      </c>
      <c r="G13" s="28">
        <v>12</v>
      </c>
      <c r="H13" s="28">
        <v>13</v>
      </c>
      <c r="I13" s="28">
        <v>2</v>
      </c>
      <c r="J13" s="28">
        <v>6</v>
      </c>
      <c r="K13" s="28">
        <v>7</v>
      </c>
      <c r="L13" s="28">
        <v>5</v>
      </c>
      <c r="M13" s="28">
        <f t="shared" ref="M13:M14" si="0">SUM(F13:L13)</f>
        <v>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s="5" customFormat="1" ht="12.75" customHeight="1" x14ac:dyDescent="0.2">
      <c r="A14" s="30" t="s">
        <v>42</v>
      </c>
      <c r="B14" s="30" t="s">
        <v>45</v>
      </c>
      <c r="C14" s="26" t="s">
        <v>48</v>
      </c>
      <c r="D14" s="27">
        <v>450750</v>
      </c>
      <c r="E14" s="27">
        <v>250000</v>
      </c>
      <c r="F14" s="28">
        <v>36</v>
      </c>
      <c r="G14" s="28">
        <v>13</v>
      </c>
      <c r="H14" s="28">
        <v>14</v>
      </c>
      <c r="I14" s="28">
        <v>4</v>
      </c>
      <c r="J14" s="28">
        <v>8</v>
      </c>
      <c r="K14" s="28">
        <v>8</v>
      </c>
      <c r="L14" s="28">
        <v>5</v>
      </c>
      <c r="M14" s="28">
        <f t="shared" si="0"/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x14ac:dyDescent="0.3">
      <c r="D15" s="10">
        <f>SUM(D12:D14)</f>
        <v>3775230</v>
      </c>
      <c r="E15" s="10">
        <f>SUM(E12:E14)</f>
        <v>1690000</v>
      </c>
    </row>
    <row r="16" spans="1:68" x14ac:dyDescent="0.3">
      <c r="E16" s="6"/>
    </row>
  </sheetData>
  <mergeCells count="15">
    <mergeCell ref="I9:I10"/>
    <mergeCell ref="J9:J10"/>
    <mergeCell ref="K9:K10"/>
    <mergeCell ref="L9:L10"/>
    <mergeCell ref="M9:M10"/>
    <mergeCell ref="A6:C6"/>
    <mergeCell ref="D7:M7"/>
    <mergeCell ref="A9:A11"/>
    <mergeCell ref="B9:B11"/>
    <mergeCell ref="C9:C11"/>
    <mergeCell ref="D9:D11"/>
    <mergeCell ref="E9:E11"/>
    <mergeCell ref="F9:F10"/>
    <mergeCell ref="G9:G10"/>
    <mergeCell ref="H9:H10"/>
  </mergeCells>
  <dataValidations count="4">
    <dataValidation type="decimal" operator="lessThanOrEqual" allowBlank="1" showInputMessage="1" showErrorMessage="1" error="max. 40" sqref="F12:F14" xr:uid="{94B9F9FE-DF16-4568-AFA2-96F6556E6620}">
      <formula1>40</formula1>
    </dataValidation>
    <dataValidation type="decimal" operator="lessThanOrEqual" allowBlank="1" showInputMessage="1" showErrorMessage="1" error="max. 15" sqref="G12:H14" xr:uid="{D01F4867-6D88-4256-8701-EC9BB7C84C22}">
      <formula1>15</formula1>
    </dataValidation>
    <dataValidation type="decimal" operator="lessThanOrEqual" allowBlank="1" showInputMessage="1" showErrorMessage="1" error="max. 10" sqref="J12:K14" xr:uid="{B7103DAE-5BD5-4BAF-8E4F-BB42334840EC}">
      <formula1>10</formula1>
    </dataValidation>
    <dataValidation type="decimal" operator="lessThanOrEqual" allowBlank="1" showInputMessage="1" showErrorMessage="1" error="max. 5" sqref="L12:L14 I12:I14" xr:uid="{0E0E3D0A-2EF8-4697-A653-B5367160506C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2B5574-7873-4675-91AA-4E43643A34FC}"/>
</file>

<file path=customXml/itemProps2.xml><?xml version="1.0" encoding="utf-8"?>
<ds:datastoreItem xmlns:ds="http://schemas.openxmlformats.org/officeDocument/2006/customXml" ds:itemID="{D62AD009-C101-4F7C-A90C-DCFD95E8D666}"/>
</file>

<file path=customXml/itemProps3.xml><?xml version="1.0" encoding="utf-8"?>
<ds:datastoreItem xmlns:ds="http://schemas.openxmlformats.org/officeDocument/2006/customXml" ds:itemID="{3499DF91-31E8-4B4D-9F56-F4B389485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dobre jmeno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'dobre jmeno'!Oblast_tisku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2023-10-05T15:07:06Z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