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3.jednání -září2\"/>
    </mc:Choice>
  </mc:AlternateContent>
  <xr:revisionPtr revIDLastSave="0" documentId="13_ncr:1_{AC8B6C8A-DAE9-43C0-89EA-D5B1D582B2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bre jmeno" sheetId="2" r:id="rId1"/>
    <sheet name="ČK" sheetId="3" r:id="rId2"/>
    <sheet name="JarK" sheetId="5" r:id="rId3"/>
    <sheet name="JK" sheetId="6" r:id="rId4"/>
    <sheet name="LD" sheetId="7" r:id="rId5"/>
    <sheet name="OZ" sheetId="8" r:id="rId6"/>
    <sheet name="TCD" sheetId="4" r:id="rId7"/>
  </sheets>
  <definedNames>
    <definedName name="_xlnm.Print_Area" localSheetId="0">'dobre jmeno'!$A$1:$Y$25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D19" i="8"/>
  <c r="Q18" i="8"/>
  <c r="Q17" i="8"/>
  <c r="Q16" i="8"/>
  <c r="Q15" i="8"/>
  <c r="Q14" i="8"/>
  <c r="Q13" i="8"/>
  <c r="Q12" i="8"/>
  <c r="E19" i="7"/>
  <c r="D19" i="7"/>
  <c r="Q18" i="7"/>
  <c r="Q17" i="7"/>
  <c r="Q16" i="7"/>
  <c r="Q15" i="7"/>
  <c r="Q14" i="7"/>
  <c r="Q13" i="7"/>
  <c r="Q12" i="7"/>
  <c r="E19" i="6"/>
  <c r="D19" i="6"/>
  <c r="Q18" i="6"/>
  <c r="Q17" i="6"/>
  <c r="Q16" i="6"/>
  <c r="Q15" i="6"/>
  <c r="Q14" i="6"/>
  <c r="Q13" i="6"/>
  <c r="Q12" i="6"/>
  <c r="E19" i="5"/>
  <c r="D19" i="5"/>
  <c r="Q18" i="5"/>
  <c r="Q17" i="5"/>
  <c r="Q16" i="5"/>
  <c r="Q15" i="5"/>
  <c r="Q14" i="5"/>
  <c r="Q13" i="5"/>
  <c r="Q12" i="5"/>
  <c r="E19" i="4"/>
  <c r="D19" i="4"/>
  <c r="Q18" i="4"/>
  <c r="Q17" i="4"/>
  <c r="Q16" i="4"/>
  <c r="Q15" i="4"/>
  <c r="Q14" i="4"/>
  <c r="Q13" i="4"/>
  <c r="Q12" i="4"/>
  <c r="E19" i="3" l="1"/>
  <c r="D19" i="3"/>
  <c r="Q18" i="3"/>
  <c r="Q17" i="3"/>
  <c r="Q16" i="3"/>
  <c r="Q15" i="3"/>
  <c r="Q14" i="3"/>
  <c r="Q13" i="3"/>
  <c r="Q12" i="3"/>
  <c r="E19" i="2" l="1"/>
  <c r="D19" i="2"/>
  <c r="R19" i="2" l="1"/>
  <c r="R20" i="2" s="1"/>
</calcChain>
</file>

<file path=xl/sharedStrings.xml><?xml version="1.0" encoding="utf-8"?>
<sst xmlns="http://schemas.openxmlformats.org/spreadsheetml/2006/main" count="664" uniqueCount="90">
  <si>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</si>
  <si>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</si>
  <si>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</si>
  <si>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</si>
  <si>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</si>
  <si>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</si>
  <si>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</si>
  <si>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</si>
  <si>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</si>
  <si>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</si>
  <si>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</si>
  <si>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</si>
  <si>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</si>
  <si>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</si>
  <si>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</si>
  <si>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</si>
  <si>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</si>
  <si>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</si>
  <si>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</si>
  <si>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</si>
  <si>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</si>
  <si>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</si>
  <si>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</si>
  <si>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</si>
  <si>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</si>
  <si>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</si>
  <si>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</si>
  <si>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</si>
  <si>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</si>
  <si>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</si>
  <si>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 xml:space="preserve">Realizační strategie </t>
  </si>
  <si>
    <t>Propagace dobrého jména české kinematografie</t>
  </si>
  <si>
    <r>
      <t xml:space="preserve">Finanční alokace: </t>
    </r>
    <r>
      <rPr>
        <sz val="9.5"/>
        <rFont val="Arial"/>
        <family val="2"/>
        <charset val="238"/>
      </rPr>
      <t>1 500 000 Kč</t>
    </r>
  </si>
  <si>
    <t xml:space="preserve">2. Zpětná vazba pro českou filmovou tvorbu </t>
  </si>
  <si>
    <t>1. Podpora propagace české kinematografie</t>
  </si>
  <si>
    <t xml:space="preserve"> </t>
  </si>
  <si>
    <t>Obsahová kvalita projektu</t>
  </si>
  <si>
    <t>Podpora je určena pro jednorázové akce i každoroční aktivity vykonávané v roce 2020, jejichž primární hodnotou je propagace české kinematografie jako celku v českém i mezinárodním prostředí, udělování prestižních národních cen české kinematografie a výstavy a jiné akce v oblasti české kinematografie pořádané/realizované např. filmovými muzei. Podpora není určena pro konkrétní filmy, které jsou přijaty do oficiálních sekcí mezinárodních festivalů. Podpora není určena pro pořádání přehlídek českého filmu v zahraničí.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</si>
  <si>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</si>
  <si>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</si>
  <si>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u každoročních akcí však do 31. ledna 2022, 
u jednorázových akcí do 31. prosince 2022</t>
    </r>
  </si>
  <si>
    <r>
      <t>Evidenční číslo výzvy:</t>
    </r>
    <r>
      <rPr>
        <sz val="9.5"/>
        <rFont val="Arial"/>
        <family val="2"/>
        <charset val="238"/>
      </rPr>
      <t xml:space="preserve"> 2020-5-4-24</t>
    </r>
  </si>
  <si>
    <r>
      <t>Lhůta pro podávání žádostí:</t>
    </r>
    <r>
      <rPr>
        <sz val="9.5"/>
        <rFont val="Arial"/>
        <family val="2"/>
        <charset val="238"/>
      </rPr>
      <t xml:space="preserve"> 5.6.-6.7.2020</t>
    </r>
  </si>
  <si>
    <t>3927/2020</t>
  </si>
  <si>
    <t>3928/2020</t>
  </si>
  <si>
    <t>3929/2020</t>
  </si>
  <si>
    <t>3930/2020</t>
  </si>
  <si>
    <t>3933/2020</t>
  </si>
  <si>
    <t>3934/2020</t>
  </si>
  <si>
    <t>3935/2020</t>
  </si>
  <si>
    <t>bujón s.r.o.</t>
  </si>
  <si>
    <t>DOC.DREAM services s.r.o.</t>
  </si>
  <si>
    <t>Helium Film s.r.o.</t>
  </si>
  <si>
    <t>Asociace režisérů, scenáristů a dramaturgů - ARAS z.s.</t>
  </si>
  <si>
    <t>Český filmový a televizní svaz FITES z.s.</t>
  </si>
  <si>
    <t>FILM NOVÉ EVROPY z.s.</t>
  </si>
  <si>
    <t>Sdružení českých filmových kritiků, zapsaný spolek</t>
  </si>
  <si>
    <t>Cena Pavla Kouteckého 2021</t>
  </si>
  <si>
    <t>Centrum dokumentárního filmu - Poznávání české kinematografie</t>
  </si>
  <si>
    <t>Český lev - Kulaté stoly</t>
  </si>
  <si>
    <t>Cena ARAS</t>
  </si>
  <si>
    <t>TRILOBIT 2021</t>
  </si>
  <si>
    <t>Film New Europe-Česká sekce</t>
  </si>
  <si>
    <t>Ceny české filmové kritiky 2020 - 11. ročník</t>
  </si>
  <si>
    <t>ano</t>
  </si>
  <si>
    <t>ne</t>
  </si>
  <si>
    <t>54%</t>
  </si>
  <si>
    <t>80%</t>
  </si>
  <si>
    <t>63%</t>
  </si>
  <si>
    <t>65%</t>
  </si>
  <si>
    <t>50%</t>
  </si>
  <si>
    <t>30.11.2021</t>
  </si>
  <si>
    <t>31.1.2022</t>
  </si>
  <si>
    <t>31.12.2021</t>
  </si>
  <si>
    <t>Mathé, Ivo</t>
  </si>
  <si>
    <t>Vopeláková Staníková, Daniela</t>
  </si>
  <si>
    <t>Poláková, Jarmila</t>
  </si>
  <si>
    <t>Štrbová, Denisa</t>
  </si>
  <si>
    <t>Reifová, Irena</t>
  </si>
  <si>
    <t>Pilátová, Agáta</t>
  </si>
  <si>
    <t>Šoba, Přemysl</t>
  </si>
  <si>
    <t>Vadocký, Daniel</t>
  </si>
  <si>
    <t>Tomek, Ivan</t>
  </si>
  <si>
    <t>Uhrík, Štefan</t>
  </si>
  <si>
    <t>Slavík, Petr</t>
  </si>
  <si>
    <t xml:space="preserve">Skopal, Pavel </t>
  </si>
  <si>
    <t xml:space="preserve">Flisník, Tomáš </t>
  </si>
  <si>
    <t>x</t>
  </si>
  <si>
    <t>neinvestiční dotace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</si>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</sst>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49" fontId="8" fillId="0" borderId="9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wrapText="1"/>
    </xf>
    <xf numFmtId="3" fontId="8" fillId="0" borderId="9" xfId="0" applyNumberFormat="1" applyFont="1" applyFill="1" applyBorder="1" applyAlignment="1">
      <alignment horizontal="right"/>
    </xf>
    <xf numFmtId="49" fontId="8" fillId="0" borderId="9" xfId="0" applyNumberFormat="1" applyFont="1" applyFill="1" applyBorder="1"/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/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left"/>
    </xf>
    <xf numFmtId="49" fontId="3" fillId="0" borderId="9" xfId="0" applyNumberFormat="1" applyFont="1" applyFill="1" applyBorder="1"/>
    <xf numFmtId="49" fontId="3" fillId="0" borderId="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/>
    </xf>
    <xf numFmtId="2" fontId="3" fillId="2" borderId="0" xfId="0" applyNumberFormat="1" applyFont="1" applyFill="1" applyBorder="1" applyAlignment="1">
      <alignment horizontal="right" vertical="top"/>
    </xf>
    <xf numFmtId="3" fontId="3" fillId="0" borderId="9" xfId="0" applyNumberFormat="1" applyFont="1" applyFill="1" applyBorder="1" applyAlignment="1" applyProtection="1">
      <alignment horizontal="right" vertical="top"/>
      <protection locked="0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/>
    </xf>
    <xf numFmtId="0" fontId="8" fillId="2" borderId="9" xfId="0" applyFont="1" applyFill="1" applyBorder="1"/>
    <xf numFmtId="0" fontId="1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9" fontId="3" fillId="2" borderId="0" xfId="1" applyFont="1" applyFill="1" applyBorder="1" applyAlignment="1">
      <alignment horizontal="left" vertical="top"/>
    </xf>
    <xf numFmtId="14" fontId="8" fillId="0" borderId="9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2" fontId="3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left" vertical="top"/>
    </xf>
    <xf numFmtId="49" fontId="8" fillId="0" borderId="9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wrapText="1"/>
    </xf>
    <xf numFmtId="3" fontId="8" fillId="0" borderId="9" xfId="0" applyNumberFormat="1" applyFont="1" applyFill="1" applyBorder="1" applyAlignment="1">
      <alignment horizontal="right"/>
    </xf>
    <xf numFmtId="49" fontId="8" fillId="0" borderId="9" xfId="0" applyNumberFormat="1" applyFont="1" applyFill="1" applyBorder="1"/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49" fontId="3" fillId="0" borderId="9" xfId="0" applyNumberFormat="1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/>
    <xf numFmtId="0" fontId="8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left"/>
    </xf>
    <xf numFmtId="9" fontId="8" fillId="0" borderId="9" xfId="1" applyFont="1" applyFill="1" applyBorder="1" applyAlignment="1">
      <alignment horizontal="center"/>
    </xf>
    <xf numFmtId="49" fontId="3" fillId="0" borderId="9" xfId="0" applyNumberFormat="1" applyFont="1" applyFill="1" applyBorder="1"/>
    <xf numFmtId="49" fontId="3" fillId="0" borderId="9" xfId="0" applyNumberFormat="1" applyFont="1" applyFill="1" applyBorder="1" applyAlignment="1">
      <alignment horizontal="center"/>
    </xf>
    <xf numFmtId="9" fontId="8" fillId="0" borderId="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/>
    </xf>
    <xf numFmtId="2" fontId="3" fillId="2" borderId="0" xfId="0" applyNumberFormat="1" applyFont="1" applyFill="1" applyBorder="1" applyAlignment="1">
      <alignment horizontal="right" vertical="top"/>
    </xf>
    <xf numFmtId="3" fontId="3" fillId="0" borderId="9" xfId="0" applyNumberFormat="1" applyFont="1" applyFill="1" applyBorder="1" applyAlignment="1">
      <alignment horizontal="right" vertical="top"/>
    </xf>
    <xf numFmtId="49" fontId="3" fillId="0" borderId="9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left" vertical="top" wrapText="1"/>
    </xf>
    <xf numFmtId="49" fontId="9" fillId="0" borderId="9" xfId="0" applyNumberFormat="1" applyFont="1" applyFill="1" applyBorder="1" applyAlignment="1">
      <alignment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0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7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55468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0" ht="38.25" customHeight="1" x14ac:dyDescent="0.3">
      <c r="A1" s="1" t="s">
        <v>31</v>
      </c>
    </row>
    <row r="2" spans="1:90" s="9" customFormat="1" ht="13.65" customHeight="1" x14ac:dyDescent="0.25">
      <c r="A2" s="8" t="s">
        <v>41</v>
      </c>
      <c r="D2" s="8" t="s">
        <v>21</v>
      </c>
      <c r="G2" s="10"/>
      <c r="H2" s="10"/>
    </row>
    <row r="3" spans="1:90" s="9" customFormat="1" ht="13.65" customHeight="1" x14ac:dyDescent="0.25">
      <c r="A3" s="8" t="s">
        <v>38</v>
      </c>
      <c r="D3" s="9" t="s">
        <v>34</v>
      </c>
      <c r="G3" s="10"/>
      <c r="H3" s="10"/>
      <c r="K3" s="9" t="s">
        <v>35</v>
      </c>
    </row>
    <row r="4" spans="1:90" s="9" customFormat="1" ht="13.65" customHeight="1" x14ac:dyDescent="0.25">
      <c r="A4" s="8" t="s">
        <v>42</v>
      </c>
      <c r="D4" s="9" t="s">
        <v>33</v>
      </c>
      <c r="G4" s="10"/>
      <c r="H4" s="10"/>
    </row>
    <row r="5" spans="1:90" s="9" customFormat="1" ht="13.65" customHeight="1" x14ac:dyDescent="0.25">
      <c r="A5" s="8" t="s">
        <v>32</v>
      </c>
      <c r="G5" s="10"/>
      <c r="H5" s="10"/>
    </row>
    <row r="6" spans="1:90" s="9" customFormat="1" ht="28.2" customHeight="1" x14ac:dyDescent="0.25">
      <c r="A6" s="37" t="s">
        <v>40</v>
      </c>
      <c r="B6" s="37"/>
      <c r="C6" s="37"/>
      <c r="D6" s="8" t="s">
        <v>22</v>
      </c>
      <c r="G6" s="10"/>
      <c r="H6" s="10"/>
    </row>
    <row r="7" spans="1:90" ht="86.25" customHeight="1" x14ac:dyDescent="0.3">
      <c r="A7" s="13" t="s">
        <v>39</v>
      </c>
      <c r="D7" s="38" t="s">
        <v>37</v>
      </c>
      <c r="E7" s="38"/>
      <c r="F7" s="38"/>
      <c r="G7" s="38"/>
      <c r="H7" s="38"/>
      <c r="I7" s="38"/>
    </row>
    <row r="8" spans="1:90" ht="12.6" x14ac:dyDescent="0.3">
      <c r="A8" s="4"/>
    </row>
    <row r="9" spans="1:90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  <c r="R9" s="41" t="s">
        <v>5</v>
      </c>
      <c r="S9" s="41" t="s">
        <v>6</v>
      </c>
      <c r="T9" s="41" t="s">
        <v>7</v>
      </c>
      <c r="U9" s="41" t="s">
        <v>8</v>
      </c>
      <c r="V9" s="41" t="s">
        <v>9</v>
      </c>
      <c r="W9" s="41" t="s">
        <v>10</v>
      </c>
      <c r="X9" s="41" t="s">
        <v>11</v>
      </c>
      <c r="Y9" s="41" t="s">
        <v>12</v>
      </c>
    </row>
    <row r="10" spans="1:90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90" ht="28.95" customHeight="1" x14ac:dyDescent="0.3">
      <c r="A11" s="42"/>
      <c r="B11" s="42"/>
      <c r="C11" s="42"/>
      <c r="D11" s="42"/>
      <c r="E11" s="44"/>
      <c r="F11" s="12" t="s">
        <v>23</v>
      </c>
      <c r="G11" s="11" t="s">
        <v>24</v>
      </c>
      <c r="H11" s="11" t="s">
        <v>23</v>
      </c>
      <c r="I11" s="11" t="s">
        <v>24</v>
      </c>
      <c r="J11" s="11" t="s">
        <v>25</v>
      </c>
      <c r="K11" s="11" t="s">
        <v>18</v>
      </c>
      <c r="L11" s="11" t="s">
        <v>18</v>
      </c>
      <c r="M11" s="11" t="s">
        <v>19</v>
      </c>
      <c r="N11" s="11" t="s">
        <v>20</v>
      </c>
      <c r="O11" s="11" t="s">
        <v>20</v>
      </c>
      <c r="P11" s="11" t="s">
        <v>19</v>
      </c>
      <c r="Q11" s="11"/>
      <c r="R11" s="11"/>
      <c r="S11" s="11"/>
      <c r="T11" s="5"/>
      <c r="U11" s="5"/>
      <c r="V11" s="5"/>
      <c r="W11" s="5"/>
      <c r="X11" s="5"/>
      <c r="Y11" s="11"/>
    </row>
    <row r="12" spans="1:90" s="6" customFormat="1" ht="12.75" customHeight="1" x14ac:dyDescent="0.2">
      <c r="A12" s="72" t="s">
        <v>49</v>
      </c>
      <c r="B12" s="36" t="s">
        <v>56</v>
      </c>
      <c r="C12" s="24" t="s">
        <v>63</v>
      </c>
      <c r="D12" s="16">
        <v>1277000</v>
      </c>
      <c r="E12" s="16">
        <v>500000</v>
      </c>
      <c r="F12" s="23" t="s">
        <v>84</v>
      </c>
      <c r="G12" s="25" t="s">
        <v>64</v>
      </c>
      <c r="H12" s="23" t="s">
        <v>75</v>
      </c>
      <c r="I12" s="25" t="s">
        <v>64</v>
      </c>
      <c r="J12" s="18">
        <v>33.166699999999999</v>
      </c>
      <c r="K12" s="18">
        <v>12.166700000000001</v>
      </c>
      <c r="L12" s="18">
        <v>12.166700000000001</v>
      </c>
      <c r="M12" s="18">
        <v>5</v>
      </c>
      <c r="N12" s="18">
        <v>8.3332999999999995</v>
      </c>
      <c r="O12" s="18">
        <v>8.5</v>
      </c>
      <c r="P12" s="18">
        <v>4.8333000000000004</v>
      </c>
      <c r="Q12" s="19">
        <v>84.166700000000006</v>
      </c>
      <c r="R12" s="32">
        <v>500000</v>
      </c>
      <c r="S12" s="20" t="s">
        <v>88</v>
      </c>
      <c r="T12" s="69" t="s">
        <v>64</v>
      </c>
      <c r="U12" s="81" t="s">
        <v>64</v>
      </c>
      <c r="V12" s="76">
        <v>0.67</v>
      </c>
      <c r="W12" s="81" t="s">
        <v>89</v>
      </c>
      <c r="X12" s="50">
        <v>44591</v>
      </c>
      <c r="Y12" s="50">
        <v>44592</v>
      </c>
      <c r="Z12" s="4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spans="1:90" s="6" customFormat="1" ht="12.75" customHeight="1" x14ac:dyDescent="0.2">
      <c r="A13" s="61" t="s">
        <v>43</v>
      </c>
      <c r="B13" s="35" t="s">
        <v>50</v>
      </c>
      <c r="C13" s="15" t="s">
        <v>57</v>
      </c>
      <c r="D13" s="16">
        <v>372100</v>
      </c>
      <c r="E13" s="16">
        <v>200000</v>
      </c>
      <c r="F13" s="17" t="s">
        <v>74</v>
      </c>
      <c r="G13" s="14" t="s">
        <v>64</v>
      </c>
      <c r="H13" s="15" t="s">
        <v>79</v>
      </c>
      <c r="I13" s="14" t="s">
        <v>64</v>
      </c>
      <c r="J13" s="18">
        <v>34.166699999999999</v>
      </c>
      <c r="K13" s="18">
        <v>12.833299999999999</v>
      </c>
      <c r="L13" s="18">
        <v>12.5</v>
      </c>
      <c r="M13" s="18">
        <v>4.8333000000000004</v>
      </c>
      <c r="N13" s="18">
        <v>8.5</v>
      </c>
      <c r="O13" s="18">
        <v>7.3333000000000004</v>
      </c>
      <c r="P13" s="18">
        <v>2</v>
      </c>
      <c r="Q13" s="19">
        <v>82.166700000000006</v>
      </c>
      <c r="R13" s="80">
        <v>200000</v>
      </c>
      <c r="S13" s="67" t="s">
        <v>88</v>
      </c>
      <c r="T13" s="60" t="s">
        <v>64</v>
      </c>
      <c r="U13" s="81" t="s">
        <v>64</v>
      </c>
      <c r="V13" s="60" t="s">
        <v>66</v>
      </c>
      <c r="W13" s="81" t="s">
        <v>67</v>
      </c>
      <c r="X13" s="60" t="s">
        <v>71</v>
      </c>
      <c r="Y13" s="60" t="s">
        <v>71</v>
      </c>
      <c r="Z13" s="4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6" customFormat="1" ht="12.75" customHeight="1" x14ac:dyDescent="0.2">
      <c r="A14" s="61" t="s">
        <v>44</v>
      </c>
      <c r="B14" s="35" t="s">
        <v>51</v>
      </c>
      <c r="C14" s="15" t="s">
        <v>58</v>
      </c>
      <c r="D14" s="16">
        <v>2317898</v>
      </c>
      <c r="E14" s="16">
        <v>500000</v>
      </c>
      <c r="F14" s="17" t="s">
        <v>75</v>
      </c>
      <c r="G14" s="14" t="s">
        <v>65</v>
      </c>
      <c r="H14" s="15" t="s">
        <v>80</v>
      </c>
      <c r="I14" s="21" t="s">
        <v>64</v>
      </c>
      <c r="J14" s="18">
        <v>30</v>
      </c>
      <c r="K14" s="18">
        <v>12.333299999999999</v>
      </c>
      <c r="L14" s="18">
        <v>11.333299999999999</v>
      </c>
      <c r="M14" s="18">
        <v>4.6666999999999996</v>
      </c>
      <c r="N14" s="18">
        <v>7.8333000000000004</v>
      </c>
      <c r="O14" s="18">
        <v>4.6666999999999996</v>
      </c>
      <c r="P14" s="18">
        <v>4</v>
      </c>
      <c r="Q14" s="19">
        <v>74.833299999999994</v>
      </c>
      <c r="R14" s="80">
        <v>250000</v>
      </c>
      <c r="S14" s="67" t="s">
        <v>88</v>
      </c>
      <c r="T14" s="60" t="s">
        <v>64</v>
      </c>
      <c r="U14" s="81" t="s">
        <v>64</v>
      </c>
      <c r="V14" s="60" t="s">
        <v>67</v>
      </c>
      <c r="W14" s="81" t="s">
        <v>67</v>
      </c>
      <c r="X14" s="60" t="s">
        <v>72</v>
      </c>
      <c r="Y14" s="60" t="s">
        <v>72</v>
      </c>
      <c r="Z14" s="49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6" customFormat="1" ht="12.75" customHeight="1" x14ac:dyDescent="0.2">
      <c r="A15" s="72" t="s">
        <v>47</v>
      </c>
      <c r="B15" s="36" t="s">
        <v>54</v>
      </c>
      <c r="C15" s="24" t="s">
        <v>61</v>
      </c>
      <c r="D15" s="16">
        <v>2216004</v>
      </c>
      <c r="E15" s="16">
        <v>1551203</v>
      </c>
      <c r="F15" s="23" t="s">
        <v>77</v>
      </c>
      <c r="G15" s="25" t="s">
        <v>64</v>
      </c>
      <c r="H15" s="26" t="s">
        <v>82</v>
      </c>
      <c r="I15" s="25" t="s">
        <v>64</v>
      </c>
      <c r="J15" s="18">
        <v>28.833300000000001</v>
      </c>
      <c r="K15" s="18">
        <v>12.666700000000001</v>
      </c>
      <c r="L15" s="18">
        <v>12</v>
      </c>
      <c r="M15" s="18">
        <v>4</v>
      </c>
      <c r="N15" s="18">
        <v>4.5</v>
      </c>
      <c r="O15" s="18">
        <v>6.1666999999999996</v>
      </c>
      <c r="P15" s="18">
        <v>5</v>
      </c>
      <c r="Q15" s="19">
        <v>73.166700000000006</v>
      </c>
      <c r="R15" s="80">
        <v>400000</v>
      </c>
      <c r="S15" s="67" t="s">
        <v>88</v>
      </c>
      <c r="T15" s="69" t="s">
        <v>64</v>
      </c>
      <c r="U15" s="81" t="s">
        <v>64</v>
      </c>
      <c r="V15" s="73">
        <v>0.79</v>
      </c>
      <c r="W15" s="81" t="s">
        <v>67</v>
      </c>
      <c r="X15" s="50">
        <v>44469</v>
      </c>
      <c r="Y15" s="50">
        <v>44469</v>
      </c>
      <c r="Z15" s="4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6" customFormat="1" ht="12.75" customHeight="1" x14ac:dyDescent="0.2">
      <c r="A16" s="61" t="s">
        <v>46</v>
      </c>
      <c r="B16" s="35" t="s">
        <v>53</v>
      </c>
      <c r="C16" s="15" t="s">
        <v>60</v>
      </c>
      <c r="D16" s="16">
        <v>189850</v>
      </c>
      <c r="E16" s="16">
        <v>123000</v>
      </c>
      <c r="F16" s="17" t="s">
        <v>76</v>
      </c>
      <c r="G16" s="14" t="s">
        <v>64</v>
      </c>
      <c r="H16" s="15" t="s">
        <v>81</v>
      </c>
      <c r="I16" s="14" t="s">
        <v>87</v>
      </c>
      <c r="J16" s="18">
        <v>29.5</v>
      </c>
      <c r="K16" s="18">
        <v>12.666700000000001</v>
      </c>
      <c r="L16" s="18">
        <v>11.333299999999999</v>
      </c>
      <c r="M16" s="18">
        <v>3.6667000000000001</v>
      </c>
      <c r="N16" s="18">
        <v>7</v>
      </c>
      <c r="O16" s="18">
        <v>4.3333000000000004</v>
      </c>
      <c r="P16" s="18">
        <v>3.1667000000000001</v>
      </c>
      <c r="Q16" s="19">
        <v>71.666700000000006</v>
      </c>
      <c r="R16" s="80">
        <v>50000</v>
      </c>
      <c r="S16" s="67" t="s">
        <v>88</v>
      </c>
      <c r="T16" s="60" t="s">
        <v>64</v>
      </c>
      <c r="U16" s="81" t="s">
        <v>64</v>
      </c>
      <c r="V16" s="60" t="s">
        <v>69</v>
      </c>
      <c r="W16" s="81" t="s">
        <v>89</v>
      </c>
      <c r="X16" s="60" t="s">
        <v>73</v>
      </c>
      <c r="Y16" s="60" t="s">
        <v>73</v>
      </c>
      <c r="Z16" s="4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6" customFormat="1" x14ac:dyDescent="0.2">
      <c r="A17" s="61" t="s">
        <v>48</v>
      </c>
      <c r="B17" s="35" t="s">
        <v>55</v>
      </c>
      <c r="C17" s="15" t="s">
        <v>62</v>
      </c>
      <c r="D17" s="16">
        <v>600000</v>
      </c>
      <c r="E17" s="16">
        <v>300000</v>
      </c>
      <c r="F17" s="27" t="s">
        <v>78</v>
      </c>
      <c r="G17" s="28" t="s">
        <v>64</v>
      </c>
      <c r="H17" s="27" t="s">
        <v>86</v>
      </c>
      <c r="I17" s="28" t="s">
        <v>64</v>
      </c>
      <c r="J17" s="18">
        <v>27.666699999999999</v>
      </c>
      <c r="K17" s="18">
        <v>11.833299999999999</v>
      </c>
      <c r="L17" s="18">
        <v>12</v>
      </c>
      <c r="M17" s="18">
        <v>4.3333000000000004</v>
      </c>
      <c r="N17" s="18">
        <v>5.3333000000000004</v>
      </c>
      <c r="O17" s="18">
        <v>6.1666999999999996</v>
      </c>
      <c r="P17" s="18">
        <v>4</v>
      </c>
      <c r="Q17" s="19">
        <v>71.333299999999994</v>
      </c>
      <c r="R17" s="80">
        <v>100000</v>
      </c>
      <c r="S17" s="67" t="s">
        <v>88</v>
      </c>
      <c r="T17" s="60" t="s">
        <v>65</v>
      </c>
      <c r="U17" s="81" t="s">
        <v>65</v>
      </c>
      <c r="V17" s="60" t="s">
        <v>70</v>
      </c>
      <c r="W17" s="81" t="s">
        <v>70</v>
      </c>
      <c r="X17" s="60" t="s">
        <v>72</v>
      </c>
      <c r="Y17" s="60" t="s">
        <v>72</v>
      </c>
      <c r="Z17" s="4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6" customFormat="1" ht="12.75" customHeight="1" x14ac:dyDescent="0.2">
      <c r="A18" s="61" t="s">
        <v>45</v>
      </c>
      <c r="B18" s="35" t="s">
        <v>52</v>
      </c>
      <c r="C18" s="15" t="s">
        <v>59</v>
      </c>
      <c r="D18" s="16">
        <v>595000</v>
      </c>
      <c r="E18" s="16">
        <v>300000</v>
      </c>
      <c r="F18" s="17" t="s">
        <v>83</v>
      </c>
      <c r="G18" s="14" t="s">
        <v>64</v>
      </c>
      <c r="H18" s="15" t="s">
        <v>85</v>
      </c>
      <c r="I18" s="14" t="s">
        <v>65</v>
      </c>
      <c r="J18" s="18">
        <v>26.666699999999999</v>
      </c>
      <c r="K18" s="18">
        <v>10.166700000000001</v>
      </c>
      <c r="L18" s="18">
        <v>10.333299999999999</v>
      </c>
      <c r="M18" s="18">
        <v>3.1667000000000001</v>
      </c>
      <c r="N18" s="18">
        <v>5.1666999999999996</v>
      </c>
      <c r="O18" s="18">
        <v>4.6666999999999996</v>
      </c>
      <c r="P18" s="18">
        <v>2</v>
      </c>
      <c r="Q18" s="19">
        <v>62.166699999999999</v>
      </c>
      <c r="R18" s="80"/>
      <c r="S18" s="20"/>
      <c r="T18" s="60" t="s">
        <v>64</v>
      </c>
      <c r="U18" s="81"/>
      <c r="V18" s="60" t="s">
        <v>68</v>
      </c>
      <c r="W18" s="81"/>
      <c r="X18" s="60" t="s">
        <v>71</v>
      </c>
      <c r="Y18" s="60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29" customFormat="1" x14ac:dyDescent="0.3">
      <c r="D19" s="30">
        <f>SUM(D12:D18)</f>
        <v>7567852</v>
      </c>
      <c r="E19" s="30">
        <f>SUM(E12:E18)</f>
        <v>3474203</v>
      </c>
      <c r="F19" s="30"/>
      <c r="G19" s="31"/>
      <c r="H19" s="31"/>
      <c r="R19" s="30">
        <f>SUM(R12:R18)</f>
        <v>1500000</v>
      </c>
    </row>
    <row r="20" spans="1:90" x14ac:dyDescent="0.3">
      <c r="E20" s="7"/>
      <c r="F20" s="7"/>
      <c r="G20" s="7"/>
      <c r="H20" s="7"/>
      <c r="Q20" s="2" t="s">
        <v>17</v>
      </c>
      <c r="R20" s="30">
        <f>1500000-R19</f>
        <v>0</v>
      </c>
    </row>
  </sheetData>
  <mergeCells count="25">
    <mergeCell ref="W9:W10"/>
    <mergeCell ref="X9:X10"/>
    <mergeCell ref="Y9:Y10"/>
    <mergeCell ref="A9:A11"/>
    <mergeCell ref="B9:B11"/>
    <mergeCell ref="C9:C11"/>
    <mergeCell ref="D9:D11"/>
    <mergeCell ref="E9:E11"/>
    <mergeCell ref="F9:G10"/>
    <mergeCell ref="H9:I10"/>
    <mergeCell ref="A6:C6"/>
    <mergeCell ref="D7:I7"/>
    <mergeCell ref="J9:J10"/>
    <mergeCell ref="K9:K10"/>
    <mergeCell ref="L9:L10"/>
    <mergeCell ref="V9:V10"/>
    <mergeCell ref="M9:M10"/>
    <mergeCell ref="N9:N10"/>
    <mergeCell ref="O9:O10"/>
    <mergeCell ref="P9:P10"/>
    <mergeCell ref="Q9:Q10"/>
    <mergeCell ref="R9:R10"/>
    <mergeCell ref="S9:S10"/>
    <mergeCell ref="T9:T10"/>
    <mergeCell ref="U9:U10"/>
  </mergeCells>
  <dataValidations count="4">
    <dataValidation type="decimal" operator="lessThanOrEqual" allowBlank="1" showInputMessage="1" showErrorMessage="1" error="max. 40" sqref="J12:J18" xr:uid="{00000000-0002-0000-0000-000000000000}">
      <formula1>40</formula1>
    </dataValidation>
    <dataValidation type="decimal" operator="lessThanOrEqual" allowBlank="1" showInputMessage="1" showErrorMessage="1" error="max. 15" sqref="K12:L18" xr:uid="{00000000-0002-0000-0000-000001000000}">
      <formula1>15</formula1>
    </dataValidation>
    <dataValidation type="decimal" operator="lessThanOrEqual" allowBlank="1" showInputMessage="1" showErrorMessage="1" error="max. 10" sqref="N12:O18" xr:uid="{00000000-0002-0000-0000-000002000000}">
      <formula1>10</formula1>
    </dataValidation>
    <dataValidation type="decimal" operator="lessThanOrEqual" allowBlank="1" showInputMessage="1" showErrorMessage="1" error="max. 5" sqref="M12:M18 P12:P1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189B-354B-4B10-8687-333DD06AC88F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37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8" ht="38.25" customHeight="1" x14ac:dyDescent="0.3">
      <c r="A1" s="1" t="s">
        <v>31</v>
      </c>
    </row>
    <row r="2" spans="1:68" s="9" customFormat="1" ht="13.65" customHeight="1" x14ac:dyDescent="0.25">
      <c r="A2" s="8" t="s">
        <v>41</v>
      </c>
      <c r="D2" s="8" t="s">
        <v>21</v>
      </c>
      <c r="G2" s="10"/>
      <c r="H2" s="10"/>
    </row>
    <row r="3" spans="1:68" s="9" customFormat="1" ht="13.65" customHeight="1" x14ac:dyDescent="0.25">
      <c r="A3" s="8" t="s">
        <v>38</v>
      </c>
      <c r="D3" s="9" t="s">
        <v>34</v>
      </c>
      <c r="G3" s="10"/>
      <c r="H3" s="10"/>
      <c r="K3" s="9" t="s">
        <v>35</v>
      </c>
    </row>
    <row r="4" spans="1:68" s="9" customFormat="1" ht="13.65" customHeight="1" x14ac:dyDescent="0.25">
      <c r="A4" s="8" t="s">
        <v>42</v>
      </c>
      <c r="D4" s="9" t="s">
        <v>33</v>
      </c>
      <c r="G4" s="10"/>
      <c r="H4" s="10"/>
    </row>
    <row r="5" spans="1:68" s="9" customFormat="1" ht="13.65" customHeight="1" x14ac:dyDescent="0.25">
      <c r="A5" s="8" t="s">
        <v>32</v>
      </c>
      <c r="G5" s="10"/>
      <c r="H5" s="10"/>
    </row>
    <row r="6" spans="1:68" s="9" customFormat="1" ht="28.2" customHeight="1" x14ac:dyDescent="0.25">
      <c r="A6" s="37" t="s">
        <v>40</v>
      </c>
      <c r="B6" s="37"/>
      <c r="C6" s="37"/>
      <c r="D6" s="8" t="s">
        <v>22</v>
      </c>
      <c r="G6" s="10"/>
      <c r="H6" s="10"/>
    </row>
    <row r="7" spans="1:68" ht="86.25" customHeight="1" x14ac:dyDescent="0.3">
      <c r="A7" s="13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6" customFormat="1" ht="12.75" customHeight="1" x14ac:dyDescent="0.2">
      <c r="A12" s="14" t="s">
        <v>43</v>
      </c>
      <c r="B12" s="35" t="s">
        <v>50</v>
      </c>
      <c r="C12" s="15" t="s">
        <v>57</v>
      </c>
      <c r="D12" s="16">
        <v>372100</v>
      </c>
      <c r="E12" s="16">
        <v>200000</v>
      </c>
      <c r="F12" s="17" t="s">
        <v>74</v>
      </c>
      <c r="G12" s="14" t="s">
        <v>64</v>
      </c>
      <c r="H12" s="15" t="s">
        <v>79</v>
      </c>
      <c r="I12" s="14" t="s">
        <v>64</v>
      </c>
      <c r="J12" s="65">
        <v>35</v>
      </c>
      <c r="K12" s="65">
        <v>12</v>
      </c>
      <c r="L12" s="65">
        <v>12</v>
      </c>
      <c r="M12" s="65">
        <v>4</v>
      </c>
      <c r="N12" s="65">
        <v>8</v>
      </c>
      <c r="O12" s="65">
        <v>6</v>
      </c>
      <c r="P12" s="65">
        <v>2</v>
      </c>
      <c r="Q12" s="19">
        <f>SUM(J12:P12)</f>
        <v>79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6" customFormat="1" ht="12.75" customHeight="1" x14ac:dyDescent="0.2">
      <c r="A13" s="14" t="s">
        <v>44</v>
      </c>
      <c r="B13" s="35" t="s">
        <v>51</v>
      </c>
      <c r="C13" s="82" t="s">
        <v>58</v>
      </c>
      <c r="D13" s="16">
        <v>2317898</v>
      </c>
      <c r="E13" s="16">
        <v>500000</v>
      </c>
      <c r="F13" s="17" t="s">
        <v>75</v>
      </c>
      <c r="G13" s="14" t="s">
        <v>65</v>
      </c>
      <c r="H13" s="15" t="s">
        <v>80</v>
      </c>
      <c r="I13" s="21" t="s">
        <v>64</v>
      </c>
      <c r="J13" s="65">
        <v>30</v>
      </c>
      <c r="K13" s="65">
        <v>12</v>
      </c>
      <c r="L13" s="65">
        <v>12</v>
      </c>
      <c r="M13" s="65">
        <v>5</v>
      </c>
      <c r="N13" s="65">
        <v>9</v>
      </c>
      <c r="O13" s="65">
        <v>2</v>
      </c>
      <c r="P13" s="65">
        <v>4</v>
      </c>
      <c r="Q13" s="19">
        <f t="shared" ref="Q13:Q18" si="0">SUM(J13:P13)</f>
        <v>74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6" customFormat="1" ht="12.75" customHeight="1" x14ac:dyDescent="0.2">
      <c r="A14" s="14" t="s">
        <v>45</v>
      </c>
      <c r="B14" s="35" t="s">
        <v>52</v>
      </c>
      <c r="C14" s="15" t="s">
        <v>59</v>
      </c>
      <c r="D14" s="16">
        <v>595000</v>
      </c>
      <c r="E14" s="16">
        <v>300000</v>
      </c>
      <c r="F14" s="17" t="s">
        <v>83</v>
      </c>
      <c r="G14" s="14" t="s">
        <v>64</v>
      </c>
      <c r="H14" s="15" t="s">
        <v>85</v>
      </c>
      <c r="I14" s="14" t="s">
        <v>65</v>
      </c>
      <c r="J14" s="65">
        <v>20</v>
      </c>
      <c r="K14" s="65">
        <v>8</v>
      </c>
      <c r="L14" s="65">
        <v>5</v>
      </c>
      <c r="M14" s="65">
        <v>3</v>
      </c>
      <c r="N14" s="65">
        <v>4</v>
      </c>
      <c r="O14" s="65">
        <v>4</v>
      </c>
      <c r="P14" s="65">
        <v>2</v>
      </c>
      <c r="Q14" s="19">
        <f t="shared" si="0"/>
        <v>46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6" customFormat="1" ht="12.75" customHeight="1" x14ac:dyDescent="0.2">
      <c r="A15" s="14" t="s">
        <v>46</v>
      </c>
      <c r="B15" s="35" t="s">
        <v>53</v>
      </c>
      <c r="C15" s="15" t="s">
        <v>60</v>
      </c>
      <c r="D15" s="16">
        <v>189850</v>
      </c>
      <c r="E15" s="16">
        <v>123000</v>
      </c>
      <c r="F15" s="17" t="s">
        <v>76</v>
      </c>
      <c r="G15" s="14" t="s">
        <v>64</v>
      </c>
      <c r="H15" s="15" t="s">
        <v>81</v>
      </c>
      <c r="I15" s="14" t="s">
        <v>87</v>
      </c>
      <c r="J15" s="65">
        <v>30</v>
      </c>
      <c r="K15" s="65">
        <v>12</v>
      </c>
      <c r="L15" s="65">
        <v>12</v>
      </c>
      <c r="M15" s="65">
        <v>5</v>
      </c>
      <c r="N15" s="65">
        <v>8</v>
      </c>
      <c r="O15" s="65">
        <v>5</v>
      </c>
      <c r="P15" s="65">
        <v>4</v>
      </c>
      <c r="Q15" s="19">
        <f t="shared" si="0"/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6" customFormat="1" ht="12.75" customHeight="1" x14ac:dyDescent="0.2">
      <c r="A16" s="22" t="s">
        <v>47</v>
      </c>
      <c r="B16" s="36" t="s">
        <v>54</v>
      </c>
      <c r="C16" s="24" t="s">
        <v>61</v>
      </c>
      <c r="D16" s="16">
        <v>2216004</v>
      </c>
      <c r="E16" s="16">
        <v>1551203</v>
      </c>
      <c r="F16" s="23" t="s">
        <v>77</v>
      </c>
      <c r="G16" s="25" t="s">
        <v>64</v>
      </c>
      <c r="H16" s="26" t="s">
        <v>82</v>
      </c>
      <c r="I16" s="25" t="s">
        <v>64</v>
      </c>
      <c r="J16" s="65">
        <v>30</v>
      </c>
      <c r="K16" s="65">
        <v>14</v>
      </c>
      <c r="L16" s="65">
        <v>14</v>
      </c>
      <c r="M16" s="65">
        <v>5</v>
      </c>
      <c r="N16" s="65">
        <v>5</v>
      </c>
      <c r="O16" s="65">
        <v>5</v>
      </c>
      <c r="P16" s="65">
        <v>5</v>
      </c>
      <c r="Q16" s="19">
        <f t="shared" si="0"/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6" customFormat="1" ht="12" x14ac:dyDescent="0.2">
      <c r="A17" s="14" t="s">
        <v>48</v>
      </c>
      <c r="B17" s="35" t="s">
        <v>55</v>
      </c>
      <c r="C17" s="15" t="s">
        <v>62</v>
      </c>
      <c r="D17" s="16">
        <v>600000</v>
      </c>
      <c r="E17" s="16">
        <v>300000</v>
      </c>
      <c r="F17" s="27" t="s">
        <v>78</v>
      </c>
      <c r="G17" s="28" t="s">
        <v>64</v>
      </c>
      <c r="H17" s="27" t="s">
        <v>86</v>
      </c>
      <c r="I17" s="28" t="s">
        <v>64</v>
      </c>
      <c r="J17" s="65">
        <v>25</v>
      </c>
      <c r="K17" s="65">
        <v>12</v>
      </c>
      <c r="L17" s="65">
        <v>12</v>
      </c>
      <c r="M17" s="65">
        <v>4</v>
      </c>
      <c r="N17" s="65">
        <v>6</v>
      </c>
      <c r="O17" s="65">
        <v>6</v>
      </c>
      <c r="P17" s="65">
        <v>4</v>
      </c>
      <c r="Q17" s="19">
        <f t="shared" si="0"/>
        <v>69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6" customFormat="1" ht="12.75" customHeight="1" x14ac:dyDescent="0.2">
      <c r="A18" s="22" t="s">
        <v>49</v>
      </c>
      <c r="B18" s="36" t="s">
        <v>56</v>
      </c>
      <c r="C18" s="24" t="s">
        <v>63</v>
      </c>
      <c r="D18" s="16">
        <v>1277000</v>
      </c>
      <c r="E18" s="16">
        <v>500000</v>
      </c>
      <c r="F18" s="23" t="s">
        <v>84</v>
      </c>
      <c r="G18" s="25" t="s">
        <v>64</v>
      </c>
      <c r="H18" s="23" t="s">
        <v>75</v>
      </c>
      <c r="I18" s="25" t="s">
        <v>64</v>
      </c>
      <c r="J18" s="65">
        <v>30</v>
      </c>
      <c r="K18" s="65">
        <v>10</v>
      </c>
      <c r="L18" s="65">
        <v>10</v>
      </c>
      <c r="M18" s="65">
        <v>5</v>
      </c>
      <c r="N18" s="65">
        <v>7</v>
      </c>
      <c r="O18" s="65">
        <v>8</v>
      </c>
      <c r="P18" s="65">
        <v>4</v>
      </c>
      <c r="Q18" s="19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29" customFormat="1" ht="12" x14ac:dyDescent="0.3">
      <c r="D19" s="30">
        <f>SUM(D12:D18)</f>
        <v>7567852</v>
      </c>
      <c r="E19" s="30">
        <f>SUM(E12:E18)</f>
        <v>3474203</v>
      </c>
      <c r="F19" s="30"/>
      <c r="G19" s="31"/>
      <c r="H19" s="31"/>
    </row>
    <row r="20" spans="1:68" ht="12" x14ac:dyDescent="0.3">
      <c r="E20" s="7"/>
      <c r="F20" s="7"/>
      <c r="G20" s="7"/>
      <c r="H20" s="7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5" sqref="M12:M18 P12:P18" xr:uid="{952F1988-F450-4604-AC39-23A256676E58}">
      <formula1>5</formula1>
    </dataValidation>
    <dataValidation type="decimal" operator="lessThanOrEqual" allowBlank="1" showInputMessage="1" showErrorMessage="1" error="max. 10" sqref="N12:O18" xr:uid="{358A8507-A16D-4B06-BCC5-7AB4CBACA524}">
      <formula1>10</formula1>
    </dataValidation>
    <dataValidation type="decimal" operator="lessThanOrEqual" allowBlank="1" showInputMessage="1" showErrorMessage="1" error="max. 15" sqref="K12:L18" xr:uid="{3F50D304-E741-4DD4-9492-94123FED71D6}">
      <formula1>15</formula1>
    </dataValidation>
    <dataValidation type="decimal" operator="lessThanOrEqual" allowBlank="1" showInputMessage="1" showErrorMessage="1" error="max. 40" sqref="J12:J18" xr:uid="{AEF0C0E3-49D7-422C-8F27-6498B84AC336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15AD-D7AA-472A-959C-FB913FB2EDCE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52" customWidth="1"/>
    <col min="2" max="2" width="30" style="52" bestFit="1" customWidth="1"/>
    <col min="3" max="3" width="37" style="52" customWidth="1"/>
    <col min="4" max="4" width="15.5546875" style="52" customWidth="1"/>
    <col min="5" max="5" width="15" style="52" customWidth="1"/>
    <col min="6" max="6" width="15.6640625" style="52" customWidth="1"/>
    <col min="7" max="7" width="5.6640625" style="53" customWidth="1"/>
    <col min="8" max="8" width="15.6640625" style="53" customWidth="1"/>
    <col min="9" max="9" width="5.6640625" style="52" customWidth="1"/>
    <col min="10" max="10" width="9.6640625" style="52" customWidth="1"/>
    <col min="11" max="17" width="9.33203125" style="52" customWidth="1"/>
    <col min="18" max="16384" width="9.109375" style="52"/>
  </cols>
  <sheetData>
    <row r="1" spans="1:68" ht="38.25" customHeight="1" x14ac:dyDescent="0.3">
      <c r="A1" s="51" t="s">
        <v>31</v>
      </c>
    </row>
    <row r="2" spans="1:68" s="57" customFormat="1" ht="13.65" customHeight="1" x14ac:dyDescent="0.25">
      <c r="A2" s="56" t="s">
        <v>41</v>
      </c>
      <c r="D2" s="56" t="s">
        <v>21</v>
      </c>
      <c r="G2" s="58"/>
      <c r="H2" s="58"/>
    </row>
    <row r="3" spans="1:68" s="57" customFormat="1" ht="13.65" customHeight="1" x14ac:dyDescent="0.25">
      <c r="A3" s="56" t="s">
        <v>38</v>
      </c>
      <c r="D3" s="57" t="s">
        <v>34</v>
      </c>
      <c r="G3" s="58"/>
      <c r="H3" s="58"/>
      <c r="K3" s="57" t="s">
        <v>35</v>
      </c>
    </row>
    <row r="4" spans="1:68" s="57" customFormat="1" ht="13.65" customHeight="1" x14ac:dyDescent="0.25">
      <c r="A4" s="56" t="s">
        <v>42</v>
      </c>
      <c r="D4" s="57" t="s">
        <v>33</v>
      </c>
      <c r="G4" s="58"/>
      <c r="H4" s="58"/>
    </row>
    <row r="5" spans="1:68" s="57" customFormat="1" ht="13.65" customHeight="1" x14ac:dyDescent="0.25">
      <c r="A5" s="56" t="s">
        <v>32</v>
      </c>
      <c r="G5" s="58"/>
      <c r="H5" s="58"/>
    </row>
    <row r="6" spans="1:68" s="57" customFormat="1" ht="28.2" customHeight="1" x14ac:dyDescent="0.25">
      <c r="A6" s="37" t="s">
        <v>40</v>
      </c>
      <c r="B6" s="37"/>
      <c r="C6" s="37"/>
      <c r="D6" s="56" t="s">
        <v>22</v>
      </c>
      <c r="G6" s="58"/>
      <c r="H6" s="58"/>
    </row>
    <row r="7" spans="1:68" ht="86.25" customHeight="1" x14ac:dyDescent="0.3">
      <c r="A7" s="59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54" customFormat="1" ht="12.75" customHeight="1" x14ac:dyDescent="0.2">
      <c r="A12" s="60" t="s">
        <v>43</v>
      </c>
      <c r="B12" s="35" t="s">
        <v>50</v>
      </c>
      <c r="C12" s="62" t="s">
        <v>57</v>
      </c>
      <c r="D12" s="63">
        <v>372100</v>
      </c>
      <c r="E12" s="63">
        <v>200000</v>
      </c>
      <c r="F12" s="64" t="s">
        <v>74</v>
      </c>
      <c r="G12" s="60" t="s">
        <v>64</v>
      </c>
      <c r="H12" s="62" t="s">
        <v>79</v>
      </c>
      <c r="I12" s="60" t="s">
        <v>64</v>
      </c>
      <c r="J12" s="65">
        <v>35</v>
      </c>
      <c r="K12" s="65">
        <v>12</v>
      </c>
      <c r="L12" s="65">
        <v>13</v>
      </c>
      <c r="M12" s="65">
        <v>5</v>
      </c>
      <c r="N12" s="65">
        <v>7</v>
      </c>
      <c r="O12" s="65">
        <v>8</v>
      </c>
      <c r="P12" s="65">
        <v>2</v>
      </c>
      <c r="Q12" s="66">
        <f>SUM(J12:P12)</f>
        <v>82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54" customFormat="1" ht="12.75" customHeight="1" x14ac:dyDescent="0.2">
      <c r="A13" s="60" t="s">
        <v>44</v>
      </c>
      <c r="B13" s="35" t="s">
        <v>51</v>
      </c>
      <c r="C13" s="83" t="s">
        <v>58</v>
      </c>
      <c r="D13" s="63">
        <v>2317898</v>
      </c>
      <c r="E13" s="63">
        <v>500000</v>
      </c>
      <c r="F13" s="64" t="s">
        <v>75</v>
      </c>
      <c r="G13" s="60" t="s">
        <v>65</v>
      </c>
      <c r="H13" s="62" t="s">
        <v>80</v>
      </c>
      <c r="I13" s="68" t="s">
        <v>64</v>
      </c>
      <c r="J13" s="65">
        <v>30</v>
      </c>
      <c r="K13" s="65">
        <v>13</v>
      </c>
      <c r="L13" s="65">
        <v>13</v>
      </c>
      <c r="M13" s="65">
        <v>5</v>
      </c>
      <c r="N13" s="65">
        <v>7</v>
      </c>
      <c r="O13" s="65">
        <v>7</v>
      </c>
      <c r="P13" s="65">
        <v>4</v>
      </c>
      <c r="Q13" s="66">
        <f t="shared" ref="Q13:Q18" si="0">SUM(J13:P13)</f>
        <v>79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54" customFormat="1" ht="12.75" customHeight="1" x14ac:dyDescent="0.2">
      <c r="A14" s="60" t="s">
        <v>45</v>
      </c>
      <c r="B14" s="35" t="s">
        <v>52</v>
      </c>
      <c r="C14" s="62" t="s">
        <v>59</v>
      </c>
      <c r="D14" s="63">
        <v>595000</v>
      </c>
      <c r="E14" s="63">
        <v>300000</v>
      </c>
      <c r="F14" s="64" t="s">
        <v>83</v>
      </c>
      <c r="G14" s="60" t="s">
        <v>64</v>
      </c>
      <c r="H14" s="62" t="s">
        <v>85</v>
      </c>
      <c r="I14" s="60" t="s">
        <v>65</v>
      </c>
      <c r="J14" s="65">
        <v>26</v>
      </c>
      <c r="K14" s="65">
        <v>12</v>
      </c>
      <c r="L14" s="65">
        <v>12</v>
      </c>
      <c r="M14" s="65">
        <v>4</v>
      </c>
      <c r="N14" s="65">
        <v>5</v>
      </c>
      <c r="O14" s="65">
        <v>5</v>
      </c>
      <c r="P14" s="65">
        <v>2</v>
      </c>
      <c r="Q14" s="66">
        <f t="shared" si="0"/>
        <v>66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54" customFormat="1" ht="12.75" customHeight="1" x14ac:dyDescent="0.2">
      <c r="A15" s="60" t="s">
        <v>46</v>
      </c>
      <c r="B15" s="35" t="s">
        <v>53</v>
      </c>
      <c r="C15" s="62" t="s">
        <v>60</v>
      </c>
      <c r="D15" s="63">
        <v>189850</v>
      </c>
      <c r="E15" s="63">
        <v>123000</v>
      </c>
      <c r="F15" s="64" t="s">
        <v>76</v>
      </c>
      <c r="G15" s="60" t="s">
        <v>64</v>
      </c>
      <c r="H15" s="62" t="s">
        <v>81</v>
      </c>
      <c r="I15" s="60" t="s">
        <v>87</v>
      </c>
      <c r="J15" s="65">
        <v>30</v>
      </c>
      <c r="K15" s="65">
        <v>11</v>
      </c>
      <c r="L15" s="65">
        <v>11</v>
      </c>
      <c r="M15" s="65">
        <v>4</v>
      </c>
      <c r="N15" s="65">
        <v>5</v>
      </c>
      <c r="O15" s="65">
        <v>6</v>
      </c>
      <c r="P15" s="65">
        <v>3</v>
      </c>
      <c r="Q15" s="66">
        <f t="shared" si="0"/>
        <v>70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54" customFormat="1" ht="12.75" customHeight="1" x14ac:dyDescent="0.2">
      <c r="A16" s="69" t="s">
        <v>47</v>
      </c>
      <c r="B16" s="36" t="s">
        <v>54</v>
      </c>
      <c r="C16" s="24" t="s">
        <v>61</v>
      </c>
      <c r="D16" s="63">
        <v>2216004</v>
      </c>
      <c r="E16" s="63">
        <v>1551203</v>
      </c>
      <c r="F16" s="70" t="s">
        <v>77</v>
      </c>
      <c r="G16" s="71" t="s">
        <v>64</v>
      </c>
      <c r="H16" s="72" t="s">
        <v>82</v>
      </c>
      <c r="I16" s="71" t="s">
        <v>64</v>
      </c>
      <c r="J16" s="65">
        <v>27</v>
      </c>
      <c r="K16" s="65">
        <v>12</v>
      </c>
      <c r="L16" s="65">
        <v>12</v>
      </c>
      <c r="M16" s="65">
        <v>4</v>
      </c>
      <c r="N16" s="65">
        <v>4</v>
      </c>
      <c r="O16" s="65">
        <v>7</v>
      </c>
      <c r="P16" s="65">
        <v>5</v>
      </c>
      <c r="Q16" s="66">
        <f t="shared" si="0"/>
        <v>71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54" customFormat="1" ht="12" x14ac:dyDescent="0.2">
      <c r="A17" s="60" t="s">
        <v>48</v>
      </c>
      <c r="B17" s="35" t="s">
        <v>55</v>
      </c>
      <c r="C17" s="62" t="s">
        <v>62</v>
      </c>
      <c r="D17" s="63">
        <v>600000</v>
      </c>
      <c r="E17" s="63">
        <v>300000</v>
      </c>
      <c r="F17" s="74" t="s">
        <v>78</v>
      </c>
      <c r="G17" s="75" t="s">
        <v>64</v>
      </c>
      <c r="H17" s="74" t="s">
        <v>86</v>
      </c>
      <c r="I17" s="75" t="s">
        <v>64</v>
      </c>
      <c r="J17" s="65">
        <v>28</v>
      </c>
      <c r="K17" s="65">
        <v>11</v>
      </c>
      <c r="L17" s="65">
        <v>12</v>
      </c>
      <c r="M17" s="65">
        <v>4</v>
      </c>
      <c r="N17" s="65">
        <v>6</v>
      </c>
      <c r="O17" s="65">
        <v>6</v>
      </c>
      <c r="P17" s="65">
        <v>4</v>
      </c>
      <c r="Q17" s="66">
        <f t="shared" si="0"/>
        <v>71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54" customFormat="1" ht="12.75" customHeight="1" x14ac:dyDescent="0.2">
      <c r="A18" s="69" t="s">
        <v>49</v>
      </c>
      <c r="B18" s="36" t="s">
        <v>56</v>
      </c>
      <c r="C18" s="24" t="s">
        <v>63</v>
      </c>
      <c r="D18" s="63">
        <v>1277000</v>
      </c>
      <c r="E18" s="63">
        <v>500000</v>
      </c>
      <c r="F18" s="70" t="s">
        <v>84</v>
      </c>
      <c r="G18" s="71" t="s">
        <v>64</v>
      </c>
      <c r="H18" s="70" t="s">
        <v>75</v>
      </c>
      <c r="I18" s="71" t="s">
        <v>64</v>
      </c>
      <c r="J18" s="65">
        <v>30</v>
      </c>
      <c r="K18" s="65">
        <v>12</v>
      </c>
      <c r="L18" s="65">
        <v>12</v>
      </c>
      <c r="M18" s="65">
        <v>5</v>
      </c>
      <c r="N18" s="65">
        <v>8</v>
      </c>
      <c r="O18" s="65">
        <v>8</v>
      </c>
      <c r="P18" s="65">
        <v>5</v>
      </c>
      <c r="Q18" s="66">
        <f t="shared" si="0"/>
        <v>80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77" customFormat="1" ht="12" x14ac:dyDescent="0.3">
      <c r="D19" s="78">
        <f>SUM(D12:D18)</f>
        <v>7567852</v>
      </c>
      <c r="E19" s="78">
        <f>SUM(E12:E18)</f>
        <v>3474203</v>
      </c>
      <c r="F19" s="78"/>
      <c r="G19" s="79"/>
      <c r="H19" s="79"/>
    </row>
    <row r="20" spans="1:68" ht="12" x14ac:dyDescent="0.3">
      <c r="E20" s="55"/>
      <c r="F20" s="55"/>
      <c r="G20" s="55"/>
      <c r="H20" s="55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E653EBCE-FCAD-4A6E-BB9B-BEF6A9EA7F43}">
      <formula1>40</formula1>
    </dataValidation>
    <dataValidation type="decimal" operator="lessThanOrEqual" allowBlank="1" showInputMessage="1" showErrorMessage="1" error="max. 15" sqref="K12:L18" xr:uid="{839751DF-2348-4D95-9ECC-B4D670AFA028}">
      <formula1>15</formula1>
    </dataValidation>
    <dataValidation type="decimal" operator="lessThanOrEqual" allowBlank="1" showInputMessage="1" showErrorMessage="1" error="max. 10" sqref="N12:O18" xr:uid="{3147E2B9-3421-418F-8D8F-18DBC538B702}">
      <formula1>10</formula1>
    </dataValidation>
    <dataValidation type="decimal" operator="lessThanOrEqual" allowBlank="1" showInputMessage="1" showErrorMessage="1" error="max. 5" sqref="M12:M18 P12:P18" xr:uid="{D7D2A218-C851-47AC-8C17-5D2143AB19F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20DB-2767-41C0-AF3B-F779C637C025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52" customWidth="1"/>
    <col min="2" max="2" width="30" style="52" bestFit="1" customWidth="1"/>
    <col min="3" max="3" width="37" style="52" customWidth="1"/>
    <col min="4" max="4" width="15.5546875" style="52" customWidth="1"/>
    <col min="5" max="5" width="15" style="52" customWidth="1"/>
    <col min="6" max="6" width="15.6640625" style="52" customWidth="1"/>
    <col min="7" max="7" width="5.6640625" style="53" customWidth="1"/>
    <col min="8" max="8" width="15.6640625" style="53" customWidth="1"/>
    <col min="9" max="9" width="5.6640625" style="52" customWidth="1"/>
    <col min="10" max="10" width="9.6640625" style="52" customWidth="1"/>
    <col min="11" max="17" width="9.33203125" style="52" customWidth="1"/>
    <col min="18" max="16384" width="9.109375" style="52"/>
  </cols>
  <sheetData>
    <row r="1" spans="1:68" ht="38.25" customHeight="1" x14ac:dyDescent="0.3">
      <c r="A1" s="51" t="s">
        <v>31</v>
      </c>
    </row>
    <row r="2" spans="1:68" s="57" customFormat="1" ht="13.65" customHeight="1" x14ac:dyDescent="0.25">
      <c r="A2" s="56" t="s">
        <v>41</v>
      </c>
      <c r="D2" s="56" t="s">
        <v>21</v>
      </c>
      <c r="G2" s="58"/>
      <c r="H2" s="58"/>
    </row>
    <row r="3" spans="1:68" s="57" customFormat="1" ht="13.65" customHeight="1" x14ac:dyDescent="0.25">
      <c r="A3" s="56" t="s">
        <v>38</v>
      </c>
      <c r="D3" s="57" t="s">
        <v>34</v>
      </c>
      <c r="G3" s="58"/>
      <c r="H3" s="58"/>
      <c r="K3" s="57" t="s">
        <v>35</v>
      </c>
    </row>
    <row r="4" spans="1:68" s="57" customFormat="1" ht="13.65" customHeight="1" x14ac:dyDescent="0.25">
      <c r="A4" s="56" t="s">
        <v>42</v>
      </c>
      <c r="D4" s="57" t="s">
        <v>33</v>
      </c>
      <c r="G4" s="58"/>
      <c r="H4" s="58"/>
    </row>
    <row r="5" spans="1:68" s="57" customFormat="1" ht="13.65" customHeight="1" x14ac:dyDescent="0.25">
      <c r="A5" s="56" t="s">
        <v>32</v>
      </c>
      <c r="G5" s="58"/>
      <c r="H5" s="58"/>
    </row>
    <row r="6" spans="1:68" s="57" customFormat="1" ht="28.2" customHeight="1" x14ac:dyDescent="0.25">
      <c r="A6" s="37" t="s">
        <v>40</v>
      </c>
      <c r="B6" s="37"/>
      <c r="C6" s="37"/>
      <c r="D6" s="56" t="s">
        <v>22</v>
      </c>
      <c r="G6" s="58"/>
      <c r="H6" s="58"/>
    </row>
    <row r="7" spans="1:68" ht="86.25" customHeight="1" x14ac:dyDescent="0.3">
      <c r="A7" s="59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54" customFormat="1" ht="12.75" customHeight="1" x14ac:dyDescent="0.2">
      <c r="A12" s="60" t="s">
        <v>43</v>
      </c>
      <c r="B12" s="35" t="s">
        <v>50</v>
      </c>
      <c r="C12" s="62" t="s">
        <v>57</v>
      </c>
      <c r="D12" s="63">
        <v>372100</v>
      </c>
      <c r="E12" s="63">
        <v>200000</v>
      </c>
      <c r="F12" s="64" t="s">
        <v>74</v>
      </c>
      <c r="G12" s="60" t="s">
        <v>64</v>
      </c>
      <c r="H12" s="62" t="s">
        <v>79</v>
      </c>
      <c r="I12" s="60" t="s">
        <v>64</v>
      </c>
      <c r="J12" s="65">
        <v>30</v>
      </c>
      <c r="K12" s="65">
        <v>14</v>
      </c>
      <c r="L12" s="65">
        <v>12</v>
      </c>
      <c r="M12" s="65">
        <v>5</v>
      </c>
      <c r="N12" s="65">
        <v>9</v>
      </c>
      <c r="O12" s="65">
        <v>8</v>
      </c>
      <c r="P12" s="65">
        <v>2</v>
      </c>
      <c r="Q12" s="66">
        <f>SUM(J12:P12)</f>
        <v>80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54" customFormat="1" ht="12.75" customHeight="1" x14ac:dyDescent="0.2">
      <c r="A13" s="60" t="s">
        <v>44</v>
      </c>
      <c r="B13" s="35" t="s">
        <v>51</v>
      </c>
      <c r="C13" s="83" t="s">
        <v>58</v>
      </c>
      <c r="D13" s="63">
        <v>2317898</v>
      </c>
      <c r="E13" s="63">
        <v>500000</v>
      </c>
      <c r="F13" s="64" t="s">
        <v>75</v>
      </c>
      <c r="G13" s="60" t="s">
        <v>65</v>
      </c>
      <c r="H13" s="62" t="s">
        <v>80</v>
      </c>
      <c r="I13" s="68" t="s">
        <v>64</v>
      </c>
      <c r="J13" s="65">
        <v>30</v>
      </c>
      <c r="K13" s="65">
        <v>13</v>
      </c>
      <c r="L13" s="65">
        <v>11</v>
      </c>
      <c r="M13" s="65">
        <v>5</v>
      </c>
      <c r="N13" s="65">
        <v>9</v>
      </c>
      <c r="O13" s="65">
        <v>5</v>
      </c>
      <c r="P13" s="65">
        <v>4</v>
      </c>
      <c r="Q13" s="66">
        <f t="shared" ref="Q13:Q18" si="0">SUM(J13:P13)</f>
        <v>77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54" customFormat="1" ht="12.75" customHeight="1" x14ac:dyDescent="0.2">
      <c r="A14" s="60" t="s">
        <v>45</v>
      </c>
      <c r="B14" s="35" t="s">
        <v>52</v>
      </c>
      <c r="C14" s="62" t="s">
        <v>59</v>
      </c>
      <c r="D14" s="63">
        <v>595000</v>
      </c>
      <c r="E14" s="63">
        <v>300000</v>
      </c>
      <c r="F14" s="64" t="s">
        <v>83</v>
      </c>
      <c r="G14" s="60" t="s">
        <v>64</v>
      </c>
      <c r="H14" s="62" t="s">
        <v>85</v>
      </c>
      <c r="I14" s="60" t="s">
        <v>65</v>
      </c>
      <c r="J14" s="65">
        <v>27</v>
      </c>
      <c r="K14" s="65">
        <v>11</v>
      </c>
      <c r="L14" s="65">
        <v>10</v>
      </c>
      <c r="M14" s="65">
        <v>3</v>
      </c>
      <c r="N14" s="65">
        <v>5</v>
      </c>
      <c r="O14" s="65">
        <v>4</v>
      </c>
      <c r="P14" s="65">
        <v>2</v>
      </c>
      <c r="Q14" s="66">
        <f t="shared" si="0"/>
        <v>62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54" customFormat="1" ht="12.75" customHeight="1" x14ac:dyDescent="0.2">
      <c r="A15" s="60" t="s">
        <v>46</v>
      </c>
      <c r="B15" s="35" t="s">
        <v>53</v>
      </c>
      <c r="C15" s="62" t="s">
        <v>60</v>
      </c>
      <c r="D15" s="63">
        <v>189850</v>
      </c>
      <c r="E15" s="63">
        <v>123000</v>
      </c>
      <c r="F15" s="64" t="s">
        <v>76</v>
      </c>
      <c r="G15" s="60" t="s">
        <v>64</v>
      </c>
      <c r="H15" s="62" t="s">
        <v>81</v>
      </c>
      <c r="I15" s="60" t="s">
        <v>87</v>
      </c>
      <c r="J15" s="65">
        <v>30</v>
      </c>
      <c r="K15" s="65">
        <v>13</v>
      </c>
      <c r="L15" s="65">
        <v>10</v>
      </c>
      <c r="M15" s="65">
        <v>4</v>
      </c>
      <c r="N15" s="65">
        <v>8</v>
      </c>
      <c r="O15" s="65">
        <v>4</v>
      </c>
      <c r="P15" s="65">
        <v>3</v>
      </c>
      <c r="Q15" s="66">
        <f t="shared" si="0"/>
        <v>72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54" customFormat="1" ht="12.75" customHeight="1" x14ac:dyDescent="0.2">
      <c r="A16" s="69" t="s">
        <v>47</v>
      </c>
      <c r="B16" s="36" t="s">
        <v>54</v>
      </c>
      <c r="C16" s="24" t="s">
        <v>61</v>
      </c>
      <c r="D16" s="63">
        <v>2216004</v>
      </c>
      <c r="E16" s="63">
        <v>1551203</v>
      </c>
      <c r="F16" s="70" t="s">
        <v>77</v>
      </c>
      <c r="G16" s="71" t="s">
        <v>64</v>
      </c>
      <c r="H16" s="72" t="s">
        <v>82</v>
      </c>
      <c r="I16" s="71" t="s">
        <v>64</v>
      </c>
      <c r="J16" s="65">
        <v>30</v>
      </c>
      <c r="K16" s="65">
        <v>12</v>
      </c>
      <c r="L16" s="65">
        <v>12</v>
      </c>
      <c r="M16" s="65">
        <v>5</v>
      </c>
      <c r="N16" s="65">
        <v>6</v>
      </c>
      <c r="O16" s="65">
        <v>7</v>
      </c>
      <c r="P16" s="65">
        <v>5</v>
      </c>
      <c r="Q16" s="66">
        <f t="shared" si="0"/>
        <v>77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54" customFormat="1" ht="12" x14ac:dyDescent="0.2">
      <c r="A17" s="60" t="s">
        <v>48</v>
      </c>
      <c r="B17" s="35" t="s">
        <v>55</v>
      </c>
      <c r="C17" s="62" t="s">
        <v>62</v>
      </c>
      <c r="D17" s="63">
        <v>600000</v>
      </c>
      <c r="E17" s="63">
        <v>300000</v>
      </c>
      <c r="F17" s="74" t="s">
        <v>78</v>
      </c>
      <c r="G17" s="75" t="s">
        <v>64</v>
      </c>
      <c r="H17" s="74" t="s">
        <v>86</v>
      </c>
      <c r="I17" s="75" t="s">
        <v>64</v>
      </c>
      <c r="J17" s="65">
        <v>27</v>
      </c>
      <c r="K17" s="65">
        <v>13</v>
      </c>
      <c r="L17" s="65">
        <v>12</v>
      </c>
      <c r="M17" s="65">
        <v>5</v>
      </c>
      <c r="N17" s="65">
        <v>5</v>
      </c>
      <c r="O17" s="65">
        <v>6</v>
      </c>
      <c r="P17" s="65">
        <v>4</v>
      </c>
      <c r="Q17" s="66">
        <f t="shared" si="0"/>
        <v>72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54" customFormat="1" ht="12.75" customHeight="1" x14ac:dyDescent="0.2">
      <c r="A18" s="69" t="s">
        <v>49</v>
      </c>
      <c r="B18" s="36" t="s">
        <v>56</v>
      </c>
      <c r="C18" s="24" t="s">
        <v>63</v>
      </c>
      <c r="D18" s="63">
        <v>1277000</v>
      </c>
      <c r="E18" s="63">
        <v>500000</v>
      </c>
      <c r="F18" s="70" t="s">
        <v>84</v>
      </c>
      <c r="G18" s="71" t="s">
        <v>64</v>
      </c>
      <c r="H18" s="70" t="s">
        <v>75</v>
      </c>
      <c r="I18" s="71" t="s">
        <v>64</v>
      </c>
      <c r="J18" s="65">
        <v>35</v>
      </c>
      <c r="K18" s="65">
        <v>13</v>
      </c>
      <c r="L18" s="65">
        <v>13</v>
      </c>
      <c r="M18" s="65">
        <v>5</v>
      </c>
      <c r="N18" s="65">
        <v>8</v>
      </c>
      <c r="O18" s="65">
        <v>8</v>
      </c>
      <c r="P18" s="65">
        <v>5</v>
      </c>
      <c r="Q18" s="66">
        <f t="shared" si="0"/>
        <v>87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77" customFormat="1" ht="12" x14ac:dyDescent="0.3">
      <c r="D19" s="78">
        <f>SUM(D12:D18)</f>
        <v>7567852</v>
      </c>
      <c r="E19" s="78">
        <f>SUM(E12:E18)</f>
        <v>3474203</v>
      </c>
      <c r="F19" s="78"/>
      <c r="G19" s="79"/>
      <c r="H19" s="79"/>
    </row>
    <row r="20" spans="1:68" ht="12" x14ac:dyDescent="0.3">
      <c r="E20" s="55"/>
      <c r="F20" s="55"/>
      <c r="G20" s="55"/>
      <c r="H20" s="55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03B133D4-935E-4157-9977-FE2B14F12142}">
      <formula1>40</formula1>
    </dataValidation>
    <dataValidation type="decimal" operator="lessThanOrEqual" allowBlank="1" showInputMessage="1" showErrorMessage="1" error="max. 15" sqref="K12:L18" xr:uid="{CFEFCFD2-0E73-49AA-B4FB-9F5CF4036A3D}">
      <formula1>15</formula1>
    </dataValidation>
    <dataValidation type="decimal" operator="lessThanOrEqual" allowBlank="1" showInputMessage="1" showErrorMessage="1" error="max. 10" sqref="N12:O18" xr:uid="{929BDB63-72E8-450F-B1DD-B66FBCFE097D}">
      <formula1>10</formula1>
    </dataValidation>
    <dataValidation type="decimal" operator="lessThanOrEqual" allowBlank="1" showInputMessage="1" showErrorMessage="1" error="max. 5" sqref="M12:M18 P12:P18" xr:uid="{CEF89D50-AD9F-42BF-9464-DEFE6F9284C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3AED-D719-4753-BB7F-62B88F9E87D1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52" customWidth="1"/>
    <col min="2" max="2" width="30" style="52" bestFit="1" customWidth="1"/>
    <col min="3" max="3" width="37" style="52" customWidth="1"/>
    <col min="4" max="4" width="15.5546875" style="52" customWidth="1"/>
    <col min="5" max="5" width="15" style="52" customWidth="1"/>
    <col min="6" max="6" width="15.6640625" style="52" customWidth="1"/>
    <col min="7" max="7" width="5.6640625" style="53" customWidth="1"/>
    <col min="8" max="8" width="15.6640625" style="53" customWidth="1"/>
    <col min="9" max="9" width="5.6640625" style="52" customWidth="1"/>
    <col min="10" max="10" width="9.6640625" style="52" customWidth="1"/>
    <col min="11" max="17" width="9.33203125" style="52" customWidth="1"/>
    <col min="18" max="16384" width="9.109375" style="52"/>
  </cols>
  <sheetData>
    <row r="1" spans="1:68" ht="38.25" customHeight="1" x14ac:dyDescent="0.3">
      <c r="A1" s="51" t="s">
        <v>31</v>
      </c>
    </row>
    <row r="2" spans="1:68" s="57" customFormat="1" ht="13.65" customHeight="1" x14ac:dyDescent="0.25">
      <c r="A2" s="56" t="s">
        <v>41</v>
      </c>
      <c r="D2" s="56" t="s">
        <v>21</v>
      </c>
      <c r="G2" s="58"/>
      <c r="H2" s="58"/>
    </row>
    <row r="3" spans="1:68" s="57" customFormat="1" ht="13.65" customHeight="1" x14ac:dyDescent="0.25">
      <c r="A3" s="56" t="s">
        <v>38</v>
      </c>
      <c r="D3" s="57" t="s">
        <v>34</v>
      </c>
      <c r="G3" s="58"/>
      <c r="H3" s="58"/>
      <c r="K3" s="57" t="s">
        <v>35</v>
      </c>
    </row>
    <row r="4" spans="1:68" s="57" customFormat="1" ht="13.65" customHeight="1" x14ac:dyDescent="0.25">
      <c r="A4" s="56" t="s">
        <v>42</v>
      </c>
      <c r="D4" s="57" t="s">
        <v>33</v>
      </c>
      <c r="G4" s="58"/>
      <c r="H4" s="58"/>
    </row>
    <row r="5" spans="1:68" s="57" customFormat="1" ht="13.65" customHeight="1" x14ac:dyDescent="0.25">
      <c r="A5" s="56" t="s">
        <v>32</v>
      </c>
      <c r="G5" s="58"/>
      <c r="H5" s="58"/>
    </row>
    <row r="6" spans="1:68" s="57" customFormat="1" ht="28.2" customHeight="1" x14ac:dyDescent="0.25">
      <c r="A6" s="37" t="s">
        <v>40</v>
      </c>
      <c r="B6" s="37"/>
      <c r="C6" s="37"/>
      <c r="D6" s="56" t="s">
        <v>22</v>
      </c>
      <c r="G6" s="58"/>
      <c r="H6" s="58"/>
    </row>
    <row r="7" spans="1:68" ht="86.25" customHeight="1" x14ac:dyDescent="0.3">
      <c r="A7" s="59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54" customFormat="1" ht="12.75" customHeight="1" x14ac:dyDescent="0.2">
      <c r="A12" s="60" t="s">
        <v>43</v>
      </c>
      <c r="B12" s="35" t="s">
        <v>50</v>
      </c>
      <c r="C12" s="62" t="s">
        <v>57</v>
      </c>
      <c r="D12" s="63">
        <v>372100</v>
      </c>
      <c r="E12" s="63">
        <v>200000</v>
      </c>
      <c r="F12" s="64" t="s">
        <v>74</v>
      </c>
      <c r="G12" s="60" t="s">
        <v>64</v>
      </c>
      <c r="H12" s="62" t="s">
        <v>79</v>
      </c>
      <c r="I12" s="60" t="s">
        <v>64</v>
      </c>
      <c r="J12" s="65">
        <v>35</v>
      </c>
      <c r="K12" s="65">
        <v>13</v>
      </c>
      <c r="L12" s="65">
        <v>12</v>
      </c>
      <c r="M12" s="65">
        <v>5</v>
      </c>
      <c r="N12" s="65">
        <v>10</v>
      </c>
      <c r="O12" s="65">
        <v>8</v>
      </c>
      <c r="P12" s="65">
        <v>2</v>
      </c>
      <c r="Q12" s="66">
        <f>SUM(J12:P12)</f>
        <v>85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54" customFormat="1" ht="12.75" customHeight="1" x14ac:dyDescent="0.2">
      <c r="A13" s="60" t="s">
        <v>44</v>
      </c>
      <c r="B13" s="35" t="s">
        <v>51</v>
      </c>
      <c r="C13" s="83" t="s">
        <v>58</v>
      </c>
      <c r="D13" s="63">
        <v>2317898</v>
      </c>
      <c r="E13" s="63">
        <v>500000</v>
      </c>
      <c r="F13" s="64" t="s">
        <v>75</v>
      </c>
      <c r="G13" s="60" t="s">
        <v>65</v>
      </c>
      <c r="H13" s="62" t="s">
        <v>80</v>
      </c>
      <c r="I13" s="68" t="s">
        <v>64</v>
      </c>
      <c r="J13" s="65">
        <v>30</v>
      </c>
      <c r="K13" s="65">
        <v>11</v>
      </c>
      <c r="L13" s="65">
        <v>11</v>
      </c>
      <c r="M13" s="65">
        <v>5</v>
      </c>
      <c r="N13" s="65">
        <v>9</v>
      </c>
      <c r="O13" s="65">
        <v>5</v>
      </c>
      <c r="P13" s="65">
        <v>4</v>
      </c>
      <c r="Q13" s="66">
        <f t="shared" ref="Q13:Q18" si="0">SUM(J13:P13)</f>
        <v>75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54" customFormat="1" ht="12.75" customHeight="1" x14ac:dyDescent="0.2">
      <c r="A14" s="60" t="s">
        <v>45</v>
      </c>
      <c r="B14" s="35" t="s">
        <v>52</v>
      </c>
      <c r="C14" s="62" t="s">
        <v>59</v>
      </c>
      <c r="D14" s="63">
        <v>595000</v>
      </c>
      <c r="E14" s="63">
        <v>300000</v>
      </c>
      <c r="F14" s="64" t="s">
        <v>83</v>
      </c>
      <c r="G14" s="60" t="s">
        <v>64</v>
      </c>
      <c r="H14" s="62" t="s">
        <v>85</v>
      </c>
      <c r="I14" s="60" t="s">
        <v>65</v>
      </c>
      <c r="J14" s="65">
        <v>30</v>
      </c>
      <c r="K14" s="65">
        <v>11</v>
      </c>
      <c r="L14" s="65">
        <v>9</v>
      </c>
      <c r="M14" s="65">
        <v>3</v>
      </c>
      <c r="N14" s="65">
        <v>6</v>
      </c>
      <c r="O14" s="65">
        <v>5</v>
      </c>
      <c r="P14" s="65">
        <v>2</v>
      </c>
      <c r="Q14" s="66">
        <f t="shared" si="0"/>
        <v>66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54" customFormat="1" ht="12.75" customHeight="1" x14ac:dyDescent="0.2">
      <c r="A15" s="60" t="s">
        <v>46</v>
      </c>
      <c r="B15" s="35" t="s">
        <v>53</v>
      </c>
      <c r="C15" s="62" t="s">
        <v>60</v>
      </c>
      <c r="D15" s="63">
        <v>189850</v>
      </c>
      <c r="E15" s="63">
        <v>123000</v>
      </c>
      <c r="F15" s="64" t="s">
        <v>76</v>
      </c>
      <c r="G15" s="60" t="s">
        <v>64</v>
      </c>
      <c r="H15" s="62" t="s">
        <v>81</v>
      </c>
      <c r="I15" s="60" t="s">
        <v>87</v>
      </c>
      <c r="J15" s="65">
        <v>27</v>
      </c>
      <c r="K15" s="65">
        <v>13</v>
      </c>
      <c r="L15" s="65">
        <v>10</v>
      </c>
      <c r="M15" s="65">
        <v>4</v>
      </c>
      <c r="N15" s="65">
        <v>8</v>
      </c>
      <c r="O15" s="65">
        <v>5</v>
      </c>
      <c r="P15" s="65">
        <v>3</v>
      </c>
      <c r="Q15" s="66">
        <f t="shared" si="0"/>
        <v>70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54" customFormat="1" ht="12.75" customHeight="1" x14ac:dyDescent="0.2">
      <c r="A16" s="69" t="s">
        <v>47</v>
      </c>
      <c r="B16" s="36" t="s">
        <v>54</v>
      </c>
      <c r="C16" s="24" t="s">
        <v>61</v>
      </c>
      <c r="D16" s="63">
        <v>2216004</v>
      </c>
      <c r="E16" s="63">
        <v>1551203</v>
      </c>
      <c r="F16" s="70" t="s">
        <v>77</v>
      </c>
      <c r="G16" s="71" t="s">
        <v>64</v>
      </c>
      <c r="H16" s="72" t="s">
        <v>82</v>
      </c>
      <c r="I16" s="71" t="s">
        <v>64</v>
      </c>
      <c r="J16" s="65">
        <v>28</v>
      </c>
      <c r="K16" s="65">
        <v>12</v>
      </c>
      <c r="L16" s="65">
        <v>10</v>
      </c>
      <c r="M16" s="65">
        <v>4</v>
      </c>
      <c r="N16" s="65">
        <v>6</v>
      </c>
      <c r="O16" s="65">
        <v>7</v>
      </c>
      <c r="P16" s="65">
        <v>5</v>
      </c>
      <c r="Q16" s="66">
        <f t="shared" si="0"/>
        <v>72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54" customFormat="1" ht="12" x14ac:dyDescent="0.2">
      <c r="A17" s="60" t="s">
        <v>48</v>
      </c>
      <c r="B17" s="35" t="s">
        <v>55</v>
      </c>
      <c r="C17" s="62" t="s">
        <v>62</v>
      </c>
      <c r="D17" s="63">
        <v>600000</v>
      </c>
      <c r="E17" s="63">
        <v>300000</v>
      </c>
      <c r="F17" s="74" t="s">
        <v>78</v>
      </c>
      <c r="G17" s="75" t="s">
        <v>64</v>
      </c>
      <c r="H17" s="74" t="s">
        <v>86</v>
      </c>
      <c r="I17" s="75" t="s">
        <v>64</v>
      </c>
      <c r="J17" s="65">
        <v>28</v>
      </c>
      <c r="K17" s="65">
        <v>12</v>
      </c>
      <c r="L17" s="65">
        <v>10</v>
      </c>
      <c r="M17" s="65">
        <v>5</v>
      </c>
      <c r="N17" s="65">
        <v>6</v>
      </c>
      <c r="O17" s="65">
        <v>6</v>
      </c>
      <c r="P17" s="65">
        <v>4</v>
      </c>
      <c r="Q17" s="66">
        <f t="shared" si="0"/>
        <v>71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54" customFormat="1" ht="12.75" customHeight="1" x14ac:dyDescent="0.2">
      <c r="A18" s="69" t="s">
        <v>49</v>
      </c>
      <c r="B18" s="36" t="s">
        <v>56</v>
      </c>
      <c r="C18" s="24" t="s">
        <v>63</v>
      </c>
      <c r="D18" s="63">
        <v>1277000</v>
      </c>
      <c r="E18" s="63">
        <v>500000</v>
      </c>
      <c r="F18" s="70" t="s">
        <v>84</v>
      </c>
      <c r="G18" s="71" t="s">
        <v>64</v>
      </c>
      <c r="H18" s="70" t="s">
        <v>75</v>
      </c>
      <c r="I18" s="71" t="s">
        <v>64</v>
      </c>
      <c r="J18" s="65">
        <v>34</v>
      </c>
      <c r="K18" s="65">
        <v>12</v>
      </c>
      <c r="L18" s="65">
        <v>11</v>
      </c>
      <c r="M18" s="65">
        <v>5</v>
      </c>
      <c r="N18" s="65">
        <v>9</v>
      </c>
      <c r="O18" s="65">
        <v>9</v>
      </c>
      <c r="P18" s="65">
        <v>5</v>
      </c>
      <c r="Q18" s="66">
        <f t="shared" si="0"/>
        <v>85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77" customFormat="1" ht="12" x14ac:dyDescent="0.3">
      <c r="D19" s="78">
        <f>SUM(D12:D18)</f>
        <v>7567852</v>
      </c>
      <c r="E19" s="78">
        <f>SUM(E12:E18)</f>
        <v>3474203</v>
      </c>
      <c r="F19" s="78"/>
      <c r="G19" s="79"/>
      <c r="H19" s="79"/>
    </row>
    <row r="20" spans="1:68" ht="12" x14ac:dyDescent="0.3">
      <c r="E20" s="55"/>
      <c r="F20" s="55"/>
      <c r="G20" s="55"/>
      <c r="H20" s="55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79B21B9F-B5BE-441C-A2EC-9C28FD6ED5BB}">
      <formula1>40</formula1>
    </dataValidation>
    <dataValidation type="decimal" operator="lessThanOrEqual" allowBlank="1" showInputMessage="1" showErrorMessage="1" error="max. 15" sqref="K12:L18" xr:uid="{C44DA64D-C4DC-4920-BC63-77D3784ECE84}">
      <formula1>15</formula1>
    </dataValidation>
    <dataValidation type="decimal" operator="lessThanOrEqual" allowBlank="1" showInputMessage="1" showErrorMessage="1" error="max. 10" sqref="N12:O18" xr:uid="{A5A34AD0-9771-44D2-ACA3-A7B7E17B6983}">
      <formula1>10</formula1>
    </dataValidation>
    <dataValidation type="decimal" operator="lessThanOrEqual" allowBlank="1" showInputMessage="1" showErrorMessage="1" error="max. 5" sqref="M12:M18 P12:P18" xr:uid="{2EAC5C34-A6DA-4F75-9149-1ACC70BBD50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8CB5-9727-4A3A-92BF-D066F1621FCC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52" customWidth="1"/>
    <col min="2" max="2" width="30" style="52" bestFit="1" customWidth="1"/>
    <col min="3" max="3" width="37" style="52" customWidth="1"/>
    <col min="4" max="4" width="15.5546875" style="52" customWidth="1"/>
    <col min="5" max="5" width="15" style="52" customWidth="1"/>
    <col min="6" max="6" width="15.6640625" style="52" customWidth="1"/>
    <col min="7" max="7" width="5.6640625" style="53" customWidth="1"/>
    <col min="8" max="8" width="15.6640625" style="53" customWidth="1"/>
    <col min="9" max="9" width="5.6640625" style="52" customWidth="1"/>
    <col min="10" max="10" width="9.6640625" style="52" customWidth="1"/>
    <col min="11" max="17" width="9.33203125" style="52" customWidth="1"/>
    <col min="18" max="16384" width="9.109375" style="52"/>
  </cols>
  <sheetData>
    <row r="1" spans="1:68" ht="38.25" customHeight="1" x14ac:dyDescent="0.3">
      <c r="A1" s="51" t="s">
        <v>31</v>
      </c>
    </row>
    <row r="2" spans="1:68" s="57" customFormat="1" ht="13.65" customHeight="1" x14ac:dyDescent="0.25">
      <c r="A2" s="56" t="s">
        <v>41</v>
      </c>
      <c r="D2" s="56" t="s">
        <v>21</v>
      </c>
      <c r="G2" s="58"/>
      <c r="H2" s="58"/>
    </row>
    <row r="3" spans="1:68" s="57" customFormat="1" ht="13.65" customHeight="1" x14ac:dyDescent="0.25">
      <c r="A3" s="56" t="s">
        <v>38</v>
      </c>
      <c r="D3" s="57" t="s">
        <v>34</v>
      </c>
      <c r="G3" s="58"/>
      <c r="H3" s="58"/>
      <c r="K3" s="57" t="s">
        <v>35</v>
      </c>
    </row>
    <row r="4" spans="1:68" s="57" customFormat="1" ht="13.65" customHeight="1" x14ac:dyDescent="0.25">
      <c r="A4" s="56" t="s">
        <v>42</v>
      </c>
      <c r="D4" s="57" t="s">
        <v>33</v>
      </c>
      <c r="G4" s="58"/>
      <c r="H4" s="58"/>
    </row>
    <row r="5" spans="1:68" s="57" customFormat="1" ht="13.65" customHeight="1" x14ac:dyDescent="0.25">
      <c r="A5" s="56" t="s">
        <v>32</v>
      </c>
      <c r="G5" s="58"/>
      <c r="H5" s="58"/>
    </row>
    <row r="6" spans="1:68" s="57" customFormat="1" ht="28.2" customHeight="1" x14ac:dyDescent="0.25">
      <c r="A6" s="37" t="s">
        <v>40</v>
      </c>
      <c r="B6" s="37"/>
      <c r="C6" s="37"/>
      <c r="D6" s="56" t="s">
        <v>22</v>
      </c>
      <c r="G6" s="58"/>
      <c r="H6" s="58"/>
    </row>
    <row r="7" spans="1:68" ht="86.25" customHeight="1" x14ac:dyDescent="0.3">
      <c r="A7" s="59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54" customFormat="1" ht="12.75" customHeight="1" x14ac:dyDescent="0.2">
      <c r="A12" s="60" t="s">
        <v>43</v>
      </c>
      <c r="B12" s="35" t="s">
        <v>50</v>
      </c>
      <c r="C12" s="62" t="s">
        <v>57</v>
      </c>
      <c r="D12" s="63">
        <v>372100</v>
      </c>
      <c r="E12" s="63">
        <v>200000</v>
      </c>
      <c r="F12" s="64" t="s">
        <v>74</v>
      </c>
      <c r="G12" s="60" t="s">
        <v>64</v>
      </c>
      <c r="H12" s="62" t="s">
        <v>79</v>
      </c>
      <c r="I12" s="60" t="s">
        <v>64</v>
      </c>
      <c r="J12" s="65">
        <v>35</v>
      </c>
      <c r="K12" s="65">
        <v>13</v>
      </c>
      <c r="L12" s="65">
        <v>13</v>
      </c>
      <c r="M12" s="65">
        <v>5</v>
      </c>
      <c r="N12" s="65">
        <v>8</v>
      </c>
      <c r="O12" s="65">
        <v>7</v>
      </c>
      <c r="P12" s="65">
        <v>2</v>
      </c>
      <c r="Q12" s="66">
        <f>SUM(J12:P12)</f>
        <v>83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54" customFormat="1" ht="12.75" customHeight="1" x14ac:dyDescent="0.2">
      <c r="A13" s="60" t="s">
        <v>44</v>
      </c>
      <c r="B13" s="35" t="s">
        <v>51</v>
      </c>
      <c r="C13" s="83" t="s">
        <v>58</v>
      </c>
      <c r="D13" s="63">
        <v>2317898</v>
      </c>
      <c r="E13" s="63">
        <v>500000</v>
      </c>
      <c r="F13" s="64" t="s">
        <v>75</v>
      </c>
      <c r="G13" s="60" t="s">
        <v>65</v>
      </c>
      <c r="H13" s="62" t="s">
        <v>80</v>
      </c>
      <c r="I13" s="68" t="s">
        <v>64</v>
      </c>
      <c r="J13" s="65">
        <v>30</v>
      </c>
      <c r="K13" s="65">
        <v>13</v>
      </c>
      <c r="L13" s="65">
        <v>10</v>
      </c>
      <c r="M13" s="65">
        <v>3</v>
      </c>
      <c r="N13" s="65">
        <v>5</v>
      </c>
      <c r="O13" s="65">
        <v>5</v>
      </c>
      <c r="P13" s="65">
        <v>4</v>
      </c>
      <c r="Q13" s="66">
        <f t="shared" ref="Q13:Q18" si="0">SUM(J13:P13)</f>
        <v>70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54" customFormat="1" ht="12.75" customHeight="1" x14ac:dyDescent="0.2">
      <c r="A14" s="60" t="s">
        <v>45</v>
      </c>
      <c r="B14" s="35" t="s">
        <v>52</v>
      </c>
      <c r="C14" s="62" t="s">
        <v>59</v>
      </c>
      <c r="D14" s="63">
        <v>595000</v>
      </c>
      <c r="E14" s="63">
        <v>300000</v>
      </c>
      <c r="F14" s="64" t="s">
        <v>83</v>
      </c>
      <c r="G14" s="60" t="s">
        <v>64</v>
      </c>
      <c r="H14" s="62" t="s">
        <v>85</v>
      </c>
      <c r="I14" s="60" t="s">
        <v>65</v>
      </c>
      <c r="J14" s="65">
        <v>30</v>
      </c>
      <c r="K14" s="65">
        <v>8</v>
      </c>
      <c r="L14" s="65">
        <v>14</v>
      </c>
      <c r="M14" s="65">
        <v>4</v>
      </c>
      <c r="N14" s="65">
        <v>7</v>
      </c>
      <c r="O14" s="65">
        <v>7</v>
      </c>
      <c r="P14" s="65">
        <v>2</v>
      </c>
      <c r="Q14" s="66">
        <f t="shared" si="0"/>
        <v>72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54" customFormat="1" ht="12.75" customHeight="1" x14ac:dyDescent="0.2">
      <c r="A15" s="60" t="s">
        <v>46</v>
      </c>
      <c r="B15" s="35" t="s">
        <v>53</v>
      </c>
      <c r="C15" s="62" t="s">
        <v>60</v>
      </c>
      <c r="D15" s="63">
        <v>189850</v>
      </c>
      <c r="E15" s="63">
        <v>123000</v>
      </c>
      <c r="F15" s="64" t="s">
        <v>76</v>
      </c>
      <c r="G15" s="60" t="s">
        <v>64</v>
      </c>
      <c r="H15" s="62" t="s">
        <v>81</v>
      </c>
      <c r="I15" s="60" t="s">
        <v>87</v>
      </c>
      <c r="J15" s="65">
        <v>31</v>
      </c>
      <c r="K15" s="65">
        <v>13</v>
      </c>
      <c r="L15" s="65">
        <v>13</v>
      </c>
      <c r="M15" s="65">
        <v>1</v>
      </c>
      <c r="N15" s="65">
        <v>6</v>
      </c>
      <c r="O15" s="65">
        <v>3</v>
      </c>
      <c r="P15" s="65">
        <v>3</v>
      </c>
      <c r="Q15" s="66">
        <f t="shared" si="0"/>
        <v>70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54" customFormat="1" ht="12.75" customHeight="1" x14ac:dyDescent="0.2">
      <c r="A16" s="69" t="s">
        <v>47</v>
      </c>
      <c r="B16" s="36" t="s">
        <v>54</v>
      </c>
      <c r="C16" s="24" t="s">
        <v>61</v>
      </c>
      <c r="D16" s="63">
        <v>2216004</v>
      </c>
      <c r="E16" s="63">
        <v>1551203</v>
      </c>
      <c r="F16" s="70" t="s">
        <v>77</v>
      </c>
      <c r="G16" s="71" t="s">
        <v>64</v>
      </c>
      <c r="H16" s="72" t="s">
        <v>82</v>
      </c>
      <c r="I16" s="71" t="s">
        <v>64</v>
      </c>
      <c r="J16" s="65">
        <v>28</v>
      </c>
      <c r="K16" s="65">
        <v>12</v>
      </c>
      <c r="L16" s="65">
        <v>12</v>
      </c>
      <c r="M16" s="65">
        <v>3</v>
      </c>
      <c r="N16" s="65">
        <v>4</v>
      </c>
      <c r="O16" s="65">
        <v>6</v>
      </c>
      <c r="P16" s="65">
        <v>5</v>
      </c>
      <c r="Q16" s="66">
        <f t="shared" si="0"/>
        <v>70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54" customFormat="1" ht="12" x14ac:dyDescent="0.2">
      <c r="A17" s="60" t="s">
        <v>48</v>
      </c>
      <c r="B17" s="35" t="s">
        <v>55</v>
      </c>
      <c r="C17" s="62" t="s">
        <v>62</v>
      </c>
      <c r="D17" s="63">
        <v>600000</v>
      </c>
      <c r="E17" s="63">
        <v>300000</v>
      </c>
      <c r="F17" s="74" t="s">
        <v>78</v>
      </c>
      <c r="G17" s="75" t="s">
        <v>64</v>
      </c>
      <c r="H17" s="74" t="s">
        <v>86</v>
      </c>
      <c r="I17" s="75" t="s">
        <v>64</v>
      </c>
      <c r="J17" s="65">
        <v>28</v>
      </c>
      <c r="K17" s="65">
        <v>10</v>
      </c>
      <c r="L17" s="65">
        <v>12</v>
      </c>
      <c r="M17" s="65">
        <v>4</v>
      </c>
      <c r="N17" s="65">
        <v>6</v>
      </c>
      <c r="O17" s="65">
        <v>6</v>
      </c>
      <c r="P17" s="65">
        <v>4</v>
      </c>
      <c r="Q17" s="66">
        <f t="shared" si="0"/>
        <v>70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54" customFormat="1" ht="12.75" customHeight="1" x14ac:dyDescent="0.2">
      <c r="A18" s="69" t="s">
        <v>49</v>
      </c>
      <c r="B18" s="36" t="s">
        <v>56</v>
      </c>
      <c r="C18" s="24" t="s">
        <v>63</v>
      </c>
      <c r="D18" s="63">
        <v>1277000</v>
      </c>
      <c r="E18" s="63">
        <v>500000</v>
      </c>
      <c r="F18" s="70" t="s">
        <v>84</v>
      </c>
      <c r="G18" s="71" t="s">
        <v>64</v>
      </c>
      <c r="H18" s="70" t="s">
        <v>75</v>
      </c>
      <c r="I18" s="71" t="s">
        <v>64</v>
      </c>
      <c r="J18" s="65">
        <v>35</v>
      </c>
      <c r="K18" s="65">
        <v>13</v>
      </c>
      <c r="L18" s="65">
        <v>13</v>
      </c>
      <c r="M18" s="65">
        <v>5</v>
      </c>
      <c r="N18" s="65">
        <v>9</v>
      </c>
      <c r="O18" s="65">
        <v>9</v>
      </c>
      <c r="P18" s="65">
        <v>5</v>
      </c>
      <c r="Q18" s="66">
        <f t="shared" si="0"/>
        <v>89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77" customFormat="1" ht="12" x14ac:dyDescent="0.3">
      <c r="D19" s="78">
        <f>SUM(D12:D18)</f>
        <v>7567852</v>
      </c>
      <c r="E19" s="78">
        <f>SUM(E12:E18)</f>
        <v>3474203</v>
      </c>
      <c r="F19" s="78"/>
      <c r="G19" s="79"/>
      <c r="H19" s="79"/>
    </row>
    <row r="20" spans="1:68" ht="12" x14ac:dyDescent="0.3">
      <c r="E20" s="55"/>
      <c r="F20" s="55"/>
      <c r="G20" s="55"/>
      <c r="H20" s="55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BF2FC7B4-CB28-4A8A-81B5-4007267FB93B}">
      <formula1>40</formula1>
    </dataValidation>
    <dataValidation type="decimal" operator="lessThanOrEqual" allowBlank="1" showInputMessage="1" showErrorMessage="1" error="max. 15" sqref="K12:L18" xr:uid="{BE5728F5-156A-4D57-879D-066237108809}">
      <formula1>15</formula1>
    </dataValidation>
    <dataValidation type="decimal" operator="lessThanOrEqual" allowBlank="1" showInputMessage="1" showErrorMessage="1" error="max. 10" sqref="N12:O18" xr:uid="{3A04B666-11A9-48D6-9A6B-BEC9BFDF910C}">
      <formula1>10</formula1>
    </dataValidation>
    <dataValidation type="decimal" operator="lessThanOrEqual" allowBlank="1" showInputMessage="1" showErrorMessage="1" error="max. 5" sqref="M12:M18 P12:P18" xr:uid="{B6E9D227-7AA8-4E2F-8569-5D6D61A479B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EA62-EB7B-430F-B480-BE5978438C4B}">
  <dimension ref="A1:BP20"/>
  <sheetViews>
    <sheetView zoomScale="90" zoomScaleNormal="90" workbookViewId="0"/>
  </sheetViews>
  <sheetFormatPr defaultColWidth="9.109375" defaultRowHeight="14.4" x14ac:dyDescent="0.3"/>
  <cols>
    <col min="1" max="1" width="11.6640625" style="52" customWidth="1"/>
    <col min="2" max="2" width="30" style="52" bestFit="1" customWidth="1"/>
    <col min="3" max="3" width="37" style="52" customWidth="1"/>
    <col min="4" max="4" width="15.5546875" style="52" customWidth="1"/>
    <col min="5" max="5" width="15" style="52" customWidth="1"/>
    <col min="6" max="6" width="15.6640625" style="52" customWidth="1"/>
    <col min="7" max="7" width="5.6640625" style="53" customWidth="1"/>
    <col min="8" max="8" width="15.6640625" style="53" customWidth="1"/>
    <col min="9" max="9" width="5.6640625" style="52" customWidth="1"/>
    <col min="10" max="10" width="9.6640625" style="52" customWidth="1"/>
    <col min="11" max="17" width="9.33203125" style="52" customWidth="1"/>
    <col min="18" max="16384" width="9.109375" style="52"/>
  </cols>
  <sheetData>
    <row r="1" spans="1:68" ht="38.25" customHeight="1" x14ac:dyDescent="0.3">
      <c r="A1" s="51" t="s">
        <v>31</v>
      </c>
    </row>
    <row r="2" spans="1:68" s="57" customFormat="1" ht="13.65" customHeight="1" x14ac:dyDescent="0.25">
      <c r="A2" s="56" t="s">
        <v>41</v>
      </c>
      <c r="D2" s="56" t="s">
        <v>21</v>
      </c>
      <c r="G2" s="58"/>
      <c r="H2" s="58"/>
    </row>
    <row r="3" spans="1:68" s="57" customFormat="1" ht="13.65" customHeight="1" x14ac:dyDescent="0.25">
      <c r="A3" s="56" t="s">
        <v>38</v>
      </c>
      <c r="D3" s="57" t="s">
        <v>34</v>
      </c>
      <c r="G3" s="58"/>
      <c r="H3" s="58"/>
      <c r="K3" s="57" t="s">
        <v>35</v>
      </c>
    </row>
    <row r="4" spans="1:68" s="57" customFormat="1" ht="13.65" customHeight="1" x14ac:dyDescent="0.25">
      <c r="A4" s="56" t="s">
        <v>42</v>
      </c>
      <c r="D4" s="57" t="s">
        <v>33</v>
      </c>
      <c r="G4" s="58"/>
      <c r="H4" s="58"/>
    </row>
    <row r="5" spans="1:68" s="57" customFormat="1" ht="13.65" customHeight="1" x14ac:dyDescent="0.25">
      <c r="A5" s="56" t="s">
        <v>32</v>
      </c>
      <c r="G5" s="58"/>
      <c r="H5" s="58"/>
    </row>
    <row r="6" spans="1:68" s="57" customFormat="1" ht="28.2" customHeight="1" x14ac:dyDescent="0.25">
      <c r="A6" s="37" t="s">
        <v>40</v>
      </c>
      <c r="B6" s="37"/>
      <c r="C6" s="37"/>
      <c r="D6" s="56" t="s">
        <v>22</v>
      </c>
      <c r="G6" s="58"/>
      <c r="H6" s="58"/>
    </row>
    <row r="7" spans="1:68" ht="86.25" customHeight="1" x14ac:dyDescent="0.3">
      <c r="A7" s="59" t="s">
        <v>39</v>
      </c>
      <c r="D7" s="38" t="s">
        <v>37</v>
      </c>
      <c r="E7" s="38"/>
      <c r="F7" s="38"/>
      <c r="G7" s="38"/>
      <c r="H7" s="38"/>
      <c r="I7" s="38"/>
    </row>
    <row r="8" spans="1:68" ht="12.6" x14ac:dyDescent="0.3">
      <c r="A8" s="4"/>
    </row>
    <row r="9" spans="1:68" ht="26.4" customHeight="1" x14ac:dyDescent="0.3">
      <c r="A9" s="41" t="s">
        <v>0</v>
      </c>
      <c r="B9" s="41" t="s">
        <v>1</v>
      </c>
      <c r="C9" s="41" t="s">
        <v>16</v>
      </c>
      <c r="D9" s="41" t="s">
        <v>13</v>
      </c>
      <c r="E9" s="43" t="s">
        <v>2</v>
      </c>
      <c r="F9" s="45" t="s">
        <v>28</v>
      </c>
      <c r="G9" s="46"/>
      <c r="H9" s="45" t="s">
        <v>29</v>
      </c>
      <c r="I9" s="46"/>
      <c r="J9" s="39" t="s">
        <v>36</v>
      </c>
      <c r="K9" s="41" t="s">
        <v>14</v>
      </c>
      <c r="L9" s="41" t="s">
        <v>15</v>
      </c>
      <c r="M9" s="41" t="s">
        <v>26</v>
      </c>
      <c r="N9" s="41" t="s">
        <v>27</v>
      </c>
      <c r="O9" s="39" t="s">
        <v>30</v>
      </c>
      <c r="P9" s="41" t="s">
        <v>3</v>
      </c>
      <c r="Q9" s="41" t="s">
        <v>4</v>
      </c>
    </row>
    <row r="10" spans="1:68" ht="59.4" customHeight="1" x14ac:dyDescent="0.3">
      <c r="A10" s="42"/>
      <c r="B10" s="42"/>
      <c r="C10" s="42"/>
      <c r="D10" s="42"/>
      <c r="E10" s="44"/>
      <c r="F10" s="47"/>
      <c r="G10" s="48"/>
      <c r="H10" s="47"/>
      <c r="I10" s="48"/>
      <c r="J10" s="40"/>
      <c r="K10" s="40"/>
      <c r="L10" s="40"/>
      <c r="M10" s="40"/>
      <c r="N10" s="40"/>
      <c r="O10" s="40"/>
      <c r="P10" s="40"/>
      <c r="Q10" s="40"/>
    </row>
    <row r="11" spans="1:68" ht="28.95" customHeight="1" x14ac:dyDescent="0.3">
      <c r="A11" s="42"/>
      <c r="B11" s="42"/>
      <c r="C11" s="42"/>
      <c r="D11" s="42"/>
      <c r="E11" s="44"/>
      <c r="F11" s="34" t="s">
        <v>23</v>
      </c>
      <c r="G11" s="33" t="s">
        <v>24</v>
      </c>
      <c r="H11" s="33" t="s">
        <v>23</v>
      </c>
      <c r="I11" s="33" t="s">
        <v>24</v>
      </c>
      <c r="J11" s="33" t="s">
        <v>25</v>
      </c>
      <c r="K11" s="33" t="s">
        <v>18</v>
      </c>
      <c r="L11" s="33" t="s">
        <v>18</v>
      </c>
      <c r="M11" s="33" t="s">
        <v>19</v>
      </c>
      <c r="N11" s="33" t="s">
        <v>20</v>
      </c>
      <c r="O11" s="33" t="s">
        <v>20</v>
      </c>
      <c r="P11" s="33" t="s">
        <v>19</v>
      </c>
      <c r="Q11" s="33"/>
    </row>
    <row r="12" spans="1:68" s="54" customFormat="1" ht="12.75" customHeight="1" x14ac:dyDescent="0.2">
      <c r="A12" s="60" t="s">
        <v>43</v>
      </c>
      <c r="B12" s="35" t="s">
        <v>50</v>
      </c>
      <c r="C12" s="62" t="s">
        <v>57</v>
      </c>
      <c r="D12" s="63">
        <v>372100</v>
      </c>
      <c r="E12" s="63">
        <v>200000</v>
      </c>
      <c r="F12" s="64" t="s">
        <v>74</v>
      </c>
      <c r="G12" s="60" t="s">
        <v>64</v>
      </c>
      <c r="H12" s="62" t="s">
        <v>79</v>
      </c>
      <c r="I12" s="60" t="s">
        <v>64</v>
      </c>
      <c r="J12" s="65">
        <v>35</v>
      </c>
      <c r="K12" s="65">
        <v>13</v>
      </c>
      <c r="L12" s="65">
        <v>13</v>
      </c>
      <c r="M12" s="65">
        <v>5</v>
      </c>
      <c r="N12" s="65">
        <v>9</v>
      </c>
      <c r="O12" s="65">
        <v>7</v>
      </c>
      <c r="P12" s="65">
        <v>2</v>
      </c>
      <c r="Q12" s="66">
        <f>SUM(J12:P12)</f>
        <v>84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68" s="54" customFormat="1" ht="12.75" customHeight="1" x14ac:dyDescent="0.2">
      <c r="A13" s="60" t="s">
        <v>44</v>
      </c>
      <c r="B13" s="35" t="s">
        <v>51</v>
      </c>
      <c r="C13" s="83" t="s">
        <v>58</v>
      </c>
      <c r="D13" s="63">
        <v>2317898</v>
      </c>
      <c r="E13" s="63">
        <v>500000</v>
      </c>
      <c r="F13" s="64" t="s">
        <v>75</v>
      </c>
      <c r="G13" s="60" t="s">
        <v>65</v>
      </c>
      <c r="H13" s="62" t="s">
        <v>80</v>
      </c>
      <c r="I13" s="68" t="s">
        <v>64</v>
      </c>
      <c r="J13" s="65">
        <v>30</v>
      </c>
      <c r="K13" s="65">
        <v>12</v>
      </c>
      <c r="L13" s="65">
        <v>11</v>
      </c>
      <c r="M13" s="65">
        <v>5</v>
      </c>
      <c r="N13" s="65">
        <v>8</v>
      </c>
      <c r="O13" s="65">
        <v>4</v>
      </c>
      <c r="P13" s="65">
        <v>4</v>
      </c>
      <c r="Q13" s="66">
        <f t="shared" ref="Q13:Q18" si="0">SUM(J13:P13)</f>
        <v>74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</row>
    <row r="14" spans="1:68" s="54" customFormat="1" ht="12.75" customHeight="1" x14ac:dyDescent="0.2">
      <c r="A14" s="60" t="s">
        <v>45</v>
      </c>
      <c r="B14" s="35" t="s">
        <v>52</v>
      </c>
      <c r="C14" s="62" t="s">
        <v>59</v>
      </c>
      <c r="D14" s="63">
        <v>595000</v>
      </c>
      <c r="E14" s="63">
        <v>300000</v>
      </c>
      <c r="F14" s="64" t="s">
        <v>83</v>
      </c>
      <c r="G14" s="60" t="s">
        <v>64</v>
      </c>
      <c r="H14" s="62" t="s">
        <v>85</v>
      </c>
      <c r="I14" s="60" t="s">
        <v>65</v>
      </c>
      <c r="J14" s="65">
        <v>27</v>
      </c>
      <c r="K14" s="65">
        <v>11</v>
      </c>
      <c r="L14" s="65">
        <v>12</v>
      </c>
      <c r="M14" s="65">
        <v>2</v>
      </c>
      <c r="N14" s="65">
        <v>4</v>
      </c>
      <c r="O14" s="65">
        <v>3</v>
      </c>
      <c r="P14" s="65">
        <v>2</v>
      </c>
      <c r="Q14" s="66">
        <f t="shared" si="0"/>
        <v>61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</row>
    <row r="15" spans="1:68" s="54" customFormat="1" ht="12.75" customHeight="1" x14ac:dyDescent="0.2">
      <c r="A15" s="60" t="s">
        <v>46</v>
      </c>
      <c r="B15" s="35" t="s">
        <v>53</v>
      </c>
      <c r="C15" s="62" t="s">
        <v>60</v>
      </c>
      <c r="D15" s="63">
        <v>189850</v>
      </c>
      <c r="E15" s="63">
        <v>123000</v>
      </c>
      <c r="F15" s="64" t="s">
        <v>76</v>
      </c>
      <c r="G15" s="60" t="s">
        <v>64</v>
      </c>
      <c r="H15" s="62" t="s">
        <v>81</v>
      </c>
      <c r="I15" s="60" t="s">
        <v>87</v>
      </c>
      <c r="J15" s="65">
        <v>29</v>
      </c>
      <c r="K15" s="65">
        <v>14</v>
      </c>
      <c r="L15" s="65">
        <v>12</v>
      </c>
      <c r="M15" s="65">
        <v>4</v>
      </c>
      <c r="N15" s="65">
        <v>7</v>
      </c>
      <c r="O15" s="65">
        <v>3</v>
      </c>
      <c r="P15" s="65">
        <v>3</v>
      </c>
      <c r="Q15" s="66">
        <f t="shared" si="0"/>
        <v>72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</row>
    <row r="16" spans="1:68" s="54" customFormat="1" ht="12.75" customHeight="1" x14ac:dyDescent="0.2">
      <c r="A16" s="69" t="s">
        <v>47</v>
      </c>
      <c r="B16" s="36" t="s">
        <v>54</v>
      </c>
      <c r="C16" s="24" t="s">
        <v>61</v>
      </c>
      <c r="D16" s="63">
        <v>2216004</v>
      </c>
      <c r="E16" s="63">
        <v>1551203</v>
      </c>
      <c r="F16" s="70" t="s">
        <v>77</v>
      </c>
      <c r="G16" s="71" t="s">
        <v>64</v>
      </c>
      <c r="H16" s="72" t="s">
        <v>82</v>
      </c>
      <c r="I16" s="71" t="s">
        <v>64</v>
      </c>
      <c r="J16" s="65">
        <v>30</v>
      </c>
      <c r="K16" s="65">
        <v>14</v>
      </c>
      <c r="L16" s="65">
        <v>12</v>
      </c>
      <c r="M16" s="65">
        <v>3</v>
      </c>
      <c r="N16" s="65">
        <v>2</v>
      </c>
      <c r="O16" s="65">
        <v>5</v>
      </c>
      <c r="P16" s="65">
        <v>5</v>
      </c>
      <c r="Q16" s="66">
        <f t="shared" si="0"/>
        <v>71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</row>
    <row r="17" spans="1:68" s="54" customFormat="1" ht="12" x14ac:dyDescent="0.2">
      <c r="A17" s="60" t="s">
        <v>48</v>
      </c>
      <c r="B17" s="35" t="s">
        <v>55</v>
      </c>
      <c r="C17" s="62" t="s">
        <v>62</v>
      </c>
      <c r="D17" s="63">
        <v>600000</v>
      </c>
      <c r="E17" s="63">
        <v>300000</v>
      </c>
      <c r="F17" s="74" t="s">
        <v>78</v>
      </c>
      <c r="G17" s="75" t="s">
        <v>64</v>
      </c>
      <c r="H17" s="74" t="s">
        <v>86</v>
      </c>
      <c r="I17" s="75" t="s">
        <v>64</v>
      </c>
      <c r="J17" s="65">
        <v>30</v>
      </c>
      <c r="K17" s="65">
        <v>13</v>
      </c>
      <c r="L17" s="65">
        <v>14</v>
      </c>
      <c r="M17" s="65">
        <v>4</v>
      </c>
      <c r="N17" s="65">
        <v>3</v>
      </c>
      <c r="O17" s="65">
        <v>7</v>
      </c>
      <c r="P17" s="65">
        <v>4</v>
      </c>
      <c r="Q17" s="66">
        <f t="shared" si="0"/>
        <v>75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</row>
    <row r="18" spans="1:68" s="54" customFormat="1" ht="12.75" customHeight="1" x14ac:dyDescent="0.2">
      <c r="A18" s="69" t="s">
        <v>49</v>
      </c>
      <c r="B18" s="36" t="s">
        <v>56</v>
      </c>
      <c r="C18" s="24" t="s">
        <v>63</v>
      </c>
      <c r="D18" s="63">
        <v>1277000</v>
      </c>
      <c r="E18" s="63">
        <v>500000</v>
      </c>
      <c r="F18" s="70" t="s">
        <v>84</v>
      </c>
      <c r="G18" s="71" t="s">
        <v>64</v>
      </c>
      <c r="H18" s="70" t="s">
        <v>75</v>
      </c>
      <c r="I18" s="71" t="s">
        <v>64</v>
      </c>
      <c r="J18" s="65">
        <v>35</v>
      </c>
      <c r="K18" s="65">
        <v>13</v>
      </c>
      <c r="L18" s="65">
        <v>14</v>
      </c>
      <c r="M18" s="65">
        <v>5</v>
      </c>
      <c r="N18" s="65">
        <v>9</v>
      </c>
      <c r="O18" s="65">
        <v>9</v>
      </c>
      <c r="P18" s="65">
        <v>5</v>
      </c>
      <c r="Q18" s="66">
        <f t="shared" si="0"/>
        <v>90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</row>
    <row r="19" spans="1:68" s="77" customFormat="1" ht="12" x14ac:dyDescent="0.3">
      <c r="D19" s="78">
        <f>SUM(D12:D18)</f>
        <v>7567852</v>
      </c>
      <c r="E19" s="78">
        <f>SUM(E12:E18)</f>
        <v>3474203</v>
      </c>
      <c r="F19" s="78"/>
      <c r="G19" s="79"/>
      <c r="H19" s="79"/>
    </row>
    <row r="20" spans="1:68" ht="12" x14ac:dyDescent="0.3">
      <c r="E20" s="55"/>
      <c r="F20" s="55"/>
      <c r="G20" s="55"/>
      <c r="H20" s="55"/>
    </row>
  </sheetData>
  <mergeCells count="17">
    <mergeCell ref="P9:P10"/>
    <mergeCell ref="Q9:Q10"/>
    <mergeCell ref="J9:J10"/>
    <mergeCell ref="K9:K10"/>
    <mergeCell ref="L9:L10"/>
    <mergeCell ref="M9:M10"/>
    <mergeCell ref="N9:N10"/>
    <mergeCell ref="O9:O10"/>
    <mergeCell ref="A6:C6"/>
    <mergeCell ref="D7:I7"/>
    <mergeCell ref="A9:A11"/>
    <mergeCell ref="B9:B11"/>
    <mergeCell ref="C9:C11"/>
    <mergeCell ref="D9:D11"/>
    <mergeCell ref="E9:E11"/>
    <mergeCell ref="F9:G10"/>
    <mergeCell ref="H9:I10"/>
  </mergeCells>
  <dataValidations count="4">
    <dataValidation type="decimal" operator="lessThanOrEqual" allowBlank="1" showInputMessage="1" showErrorMessage="1" error="max. 40" sqref="J12:J18" xr:uid="{0A223C97-0546-4A5D-93D3-752CD2758F54}">
      <formula1>40</formula1>
    </dataValidation>
    <dataValidation type="decimal" operator="lessThanOrEqual" allowBlank="1" showInputMessage="1" showErrorMessage="1" error="max. 15" sqref="K12:L18" xr:uid="{B6CFDABC-A34E-4869-BFB9-7EDCE85CC2C7}">
      <formula1>15</formula1>
    </dataValidation>
    <dataValidation type="decimal" operator="lessThanOrEqual" allowBlank="1" showInputMessage="1" showErrorMessage="1" error="max. 10" sqref="N12:O18" xr:uid="{305B823A-3EC2-4AC6-A1B0-CAD79CA40790}">
      <formula1>10</formula1>
    </dataValidation>
    <dataValidation type="decimal" operator="lessThanOrEqual" allowBlank="1" showInputMessage="1" showErrorMessage="1" error="max. 5" sqref="M12:M18 P12:P18" xr:uid="{6E76A788-82BA-4A67-878D-AB2ED03DEA5C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F6490-A6A7-4781-9F25-DC2464DE0755}"/>
</file>

<file path=customXml/itemProps2.xml><?xml version="1.0" encoding="utf-8"?>
<ds:datastoreItem xmlns:ds="http://schemas.openxmlformats.org/officeDocument/2006/customXml" ds:itemID="{DF229B77-51DD-47E9-8AE3-29EF3226F8BA}"/>
</file>

<file path=customXml/itemProps3.xml><?xml version="1.0" encoding="utf-8"?>
<ds:datastoreItem xmlns:ds="http://schemas.openxmlformats.org/officeDocument/2006/customXml" ds:itemID="{243B08FF-E079-4D63-A48F-7D747E4BA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dobre jmeno</vt:lpstr>
      <vt:lpstr>ČK</vt:lpstr>
      <vt:lpstr>JarK</vt:lpstr>
      <vt:lpstr>JK</vt:lpstr>
      <vt:lpstr>LD</vt:lpstr>
      <vt:lpstr>OZ</vt:lpstr>
      <vt:lpstr>TCD</vt:lpstr>
      <vt:lpstr>'dobre jmeno'!Oblast_tisku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2020-10-05T11:03:31Z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