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5. jednání - listopad 2\"/>
    </mc:Choice>
  </mc:AlternateContent>
  <xr:revisionPtr revIDLastSave="0" documentId="13_ncr:1_{436EB46A-E5C5-4820-B790-263D1690D4FA}" xr6:coauthVersionLast="45" xr6:coauthVersionMax="45" xr10:uidLastSave="{00000000-0000-0000-0000-000000000000}"/>
  <bookViews>
    <workbookView xWindow="28680" yWindow="-120" windowWidth="21840" windowHeight="13740" xr2:uid="{00000000-000D-0000-FFFF-FFFF00000000}"/>
  </bookViews>
  <sheets>
    <sheet name="distribuční projekty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OZ" sheetId="8" r:id="rId7"/>
    <sheet name="TCD" sheetId="9" r:id="rId8"/>
  </sheets>
  <definedNames>
    <definedName name="_xlnm.Print_Area" localSheetId="0">'distribuční projekty'!$A$1:$Y$24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9" l="1"/>
  <c r="D18" i="9"/>
  <c r="Q17" i="9"/>
  <c r="Q16" i="9"/>
  <c r="Q15" i="9"/>
  <c r="Q14" i="9"/>
  <c r="Q13" i="9"/>
  <c r="E18" i="8"/>
  <c r="D18" i="8"/>
  <c r="Q17" i="8"/>
  <c r="Q16" i="8"/>
  <c r="Q15" i="8"/>
  <c r="Q14" i="8"/>
  <c r="Q13" i="8"/>
  <c r="E18" i="7"/>
  <c r="D18" i="7"/>
  <c r="Q17" i="7"/>
  <c r="Q16" i="7"/>
  <c r="Q15" i="7"/>
  <c r="Q14" i="7"/>
  <c r="Q13" i="7"/>
  <c r="E18" i="6"/>
  <c r="D18" i="6"/>
  <c r="Q17" i="6"/>
  <c r="Q16" i="6"/>
  <c r="Q15" i="6"/>
  <c r="Q14" i="6"/>
  <c r="Q13" i="6"/>
  <c r="E18" i="5"/>
  <c r="D18" i="5"/>
  <c r="Q17" i="5"/>
  <c r="Q16" i="5"/>
  <c r="Q15" i="5"/>
  <c r="Q14" i="5"/>
  <c r="Q13" i="5"/>
  <c r="E18" i="4"/>
  <c r="D18" i="4"/>
  <c r="Q17" i="4"/>
  <c r="Q16" i="4"/>
  <c r="Q15" i="4"/>
  <c r="Q14" i="4"/>
  <c r="Q13" i="4"/>
  <c r="Q17" i="3"/>
  <c r="Q14" i="3"/>
  <c r="Q13" i="3"/>
  <c r="Q16" i="3"/>
  <c r="Q15" i="3"/>
  <c r="E18" i="3"/>
  <c r="D18" i="3"/>
  <c r="E18" i="2" l="1"/>
  <c r="D18" i="2"/>
  <c r="R18" i="2" l="1"/>
  <c r="R19" i="2" s="1"/>
</calcChain>
</file>

<file path=xl/sharedStrings.xml><?xml version="1.0" encoding="utf-8"?>
<sst xmlns="http://schemas.openxmlformats.org/spreadsheetml/2006/main" count="638" uniqueCount="76">
  <si>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</si>
  <si>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</si>
  <si>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</si>
  <si>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</si>
  <si>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</si>
  <si>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</si>
  <si>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</si>
  <si>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</si>
  <si>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</si>
  <si>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</si>
  <si>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</si>
  <si>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</si>
  <si>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</si>
  <si>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</si>
  <si>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</si>
  <si>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</si>
  <si>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</si>
  <si>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</si>
  <si>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</si>
  <si>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</si>
  <si>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</si>
  <si>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</si>
  <si>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</si>
  <si>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</si>
  <si>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</si>
  <si>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</si>
  <si>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</si>
  <si>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</si>
  <si>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</si>
  <si>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</si>
  <si>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</si>
  <si>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</si>
  <si>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</si>
  <si>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t>Distribuční projekty – práce s publikem</t>
  </si>
  <si>
    <r>
      <t xml:space="preserve">Finanční alokace: </t>
    </r>
    <r>
      <rPr>
        <sz val="9.5"/>
        <rFont val="Arial"/>
        <family val="2"/>
        <charset val="238"/>
      </rPr>
      <t>3 000 000 Kč</t>
    </r>
  </si>
  <si>
    <t>2. rozšíření alternativní distribuce pro nezávislou, náročnou, nízkorozpočtovou či jinak specifickou tvorbu</t>
  </si>
  <si>
    <t>3. rozšíření programové nabídky kin a její diverzifikace dramaturgická, druhová, žánrová nebo dle země původu (projekty nabízející programové celky s koncepční dramaturgií do kinodistribuce)</t>
  </si>
  <si>
    <t>1. rozšíření legálních online platforem pro distribuci kinematografických děl</t>
  </si>
  <si>
    <t>Podpora je určena pro VOD distribuční projekty, internetové portály rozcestníkového typu odkazující k legálnímu audiovizuálnímu obsahu a projekty, které do kinodistribuce a obdobné distribuce (např. site-specific) společně uvádí skupinu filmů spojených jednotným žánrem, námětem, formátem, zemí původu apod. a které originálním způsobem nad rámec standardní distribuce pracují s filmovým publikem. Podpora není určena pro jednotlivá kinematografická díla a jejich kino-, DVD, VoD, Blu-ray distribuci ani pro distribuci pásem kinematografických děl, která jsou jedním distribučním titulem v délce standardní celovečerní stopáže nad 60 minut. Podpora není určena pro online filmová periodika, která nefungují jako rozcestník k legálnímu audiovizuálnímu obsahu. Podpora není určena pro filmové festivaly a přehlídky. Podpora není určena pro jednotlivé filmové kluby a kina.</t>
  </si>
  <si>
    <r>
      <t>Evidenční číslo výzvy:</t>
    </r>
    <r>
      <rPr>
        <sz val="9.5"/>
        <color theme="1"/>
        <rFont val="Arial"/>
        <family val="2"/>
        <charset val="238"/>
      </rPr>
      <t xml:space="preserve"> 2019-3-2-19</t>
    </r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</si>
  <si>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</si>
  <si>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31.1.2021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</si>
  <si>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</si>
  <si>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2.8.2019 - 2.9.2019</t>
    </r>
  </si>
  <si>
    <t>3285/2019</t>
  </si>
  <si>
    <t>3287/2019</t>
  </si>
  <si>
    <t>3288/2019</t>
  </si>
  <si>
    <t>3289/2019</t>
  </si>
  <si>
    <t>3294/2019</t>
  </si>
  <si>
    <t>Propagace českých filmů online</t>
  </si>
  <si>
    <t>AniPromítačka: Eventová distribuce autorské animace mimo tradiční kina</t>
  </si>
  <si>
    <t>Doc Alliance Films</t>
  </si>
  <si>
    <t>Scope100: Nová generace 2020</t>
  </si>
  <si>
    <t>Noví filmoví diváci</t>
  </si>
  <si>
    <t>FILMTORO s.r.o.</t>
  </si>
  <si>
    <t>AniPromítačka, z.s.</t>
  </si>
  <si>
    <t>Doc-Air, z.s.</t>
  </si>
  <si>
    <t>Aerofilms s.r.o.</t>
  </si>
  <si>
    <t>Člověk v tísni, o.p.s.</t>
  </si>
  <si>
    <t>ne</t>
  </si>
  <si>
    <t>ano</t>
  </si>
  <si>
    <t>neinvestiční dotace</t>
  </si>
  <si>
    <t>Štrbová, Denisa</t>
  </si>
  <si>
    <t>Tomek, Ivan</t>
  </si>
  <si>
    <t>Schmarc, Vít</t>
  </si>
  <si>
    <t>Voráč, Jiří</t>
  </si>
  <si>
    <t>Cielová, Hana</t>
  </si>
  <si>
    <t>Poláková, Jarmila</t>
  </si>
  <si>
    <t>Skopal, Pavel</t>
  </si>
  <si>
    <t>Tomek Ivan</t>
  </si>
  <si>
    <t>Škach, Vladislav</t>
  </si>
  <si>
    <t>x</t>
  </si>
  <si>
    <t>31.1.2021</t>
  </si>
  <si>
    <t>50%</t>
  </si>
  <si>
    <t>75%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</si>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</sst>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1" applyFont="1" applyFill="1" applyBorder="1" applyAlignment="1" applyProtection="1">
      <alignment horizontal="left" vertical="top"/>
      <protection locked="0"/>
    </xf>
    <xf numFmtId="3" fontId="3" fillId="2" borderId="1" xfId="1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>
      <alignment horizontal="left" vertical="top"/>
    </xf>
    <xf numFmtId="0" fontId="3" fillId="2" borderId="1" xfId="1" applyFont="1" applyFill="1" applyBorder="1" applyAlignment="1" applyProtection="1">
      <alignment horizontal="center" vertical="top"/>
      <protection locked="0"/>
    </xf>
    <xf numFmtId="9" fontId="3" fillId="2" borderId="1" xfId="1" applyNumberFormat="1" applyFont="1" applyFill="1" applyBorder="1" applyAlignment="1" applyProtection="1">
      <alignment horizontal="center" vertical="top"/>
      <protection locked="0"/>
    </xf>
    <xf numFmtId="14" fontId="3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9" fontId="3" fillId="2" borderId="0" xfId="2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right" vertical="top"/>
    </xf>
  </cellXfs>
  <cellStyles count="3">
    <cellStyle name="Normální" xfId="0" builtinId="0"/>
    <cellStyle name="Normální 2" xfId="1" xr:uid="{72DD430E-0A7F-4D53-A23A-902231F93933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9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9" style="2" customWidth="1"/>
    <col min="20" max="20" width="10.28515625" style="13" customWidth="1"/>
    <col min="21" max="21" width="9.28515625" style="2" customWidth="1"/>
    <col min="22" max="22" width="9.28515625" style="13" customWidth="1"/>
    <col min="23" max="23" width="10.28515625" style="2" customWidth="1"/>
    <col min="24" max="24" width="15.7109375" style="13" customWidth="1"/>
    <col min="25" max="25" width="15.7109375" style="2" customWidth="1"/>
    <col min="26" max="16384" width="9.140625" style="2"/>
  </cols>
  <sheetData>
    <row r="1" spans="1:90" ht="38.25" customHeight="1" x14ac:dyDescent="0.25">
      <c r="A1" s="1" t="s">
        <v>33</v>
      </c>
    </row>
    <row r="2" spans="1:90" x14ac:dyDescent="0.25">
      <c r="A2" s="11" t="s">
        <v>39</v>
      </c>
      <c r="D2" s="11" t="s">
        <v>22</v>
      </c>
    </row>
    <row r="3" spans="1:90" x14ac:dyDescent="0.25">
      <c r="A3" s="11" t="s">
        <v>40</v>
      </c>
      <c r="D3" s="2" t="s">
        <v>37</v>
      </c>
    </row>
    <row r="4" spans="1:90" x14ac:dyDescent="0.25">
      <c r="A4" s="11" t="s">
        <v>43</v>
      </c>
      <c r="D4" s="2" t="s">
        <v>35</v>
      </c>
    </row>
    <row r="5" spans="1:90" x14ac:dyDescent="0.25">
      <c r="A5" s="11" t="s">
        <v>34</v>
      </c>
      <c r="D5" s="2" t="s">
        <v>36</v>
      </c>
    </row>
    <row r="6" spans="1:90" x14ac:dyDescent="0.25">
      <c r="A6" s="11" t="s">
        <v>41</v>
      </c>
    </row>
    <row r="7" spans="1:90" x14ac:dyDescent="0.25">
      <c r="A7" s="11" t="s">
        <v>21</v>
      </c>
      <c r="D7" s="11" t="s">
        <v>23</v>
      </c>
    </row>
    <row r="8" spans="1:90" ht="75" customHeight="1" x14ac:dyDescent="0.25">
      <c r="A8" s="12" t="s">
        <v>42</v>
      </c>
      <c r="D8" s="15" t="s">
        <v>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90" x14ac:dyDescent="0.25">
      <c r="A9" s="4"/>
    </row>
    <row r="10" spans="1:90" ht="26.4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18" t="s">
        <v>2</v>
      </c>
      <c r="F10" s="17" t="s">
        <v>29</v>
      </c>
      <c r="G10" s="17"/>
      <c r="H10" s="17" t="s">
        <v>30</v>
      </c>
      <c r="I10" s="17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  <c r="R10" s="17" t="s">
        <v>5</v>
      </c>
      <c r="S10" s="17" t="s">
        <v>6</v>
      </c>
      <c r="T10" s="16" t="s">
        <v>7</v>
      </c>
      <c r="U10" s="17" t="s">
        <v>8</v>
      </c>
      <c r="V10" s="16" t="s">
        <v>9</v>
      </c>
      <c r="W10" s="17" t="s">
        <v>10</v>
      </c>
      <c r="X10" s="16" t="s">
        <v>11</v>
      </c>
      <c r="Y10" s="17" t="s">
        <v>12</v>
      </c>
    </row>
    <row r="11" spans="1:90" ht="59.45" customHeight="1" x14ac:dyDescent="0.25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6"/>
      <c r="U11" s="17"/>
      <c r="V11" s="16"/>
      <c r="W11" s="17"/>
      <c r="X11" s="16"/>
      <c r="Y11" s="17"/>
    </row>
    <row r="12" spans="1:90" ht="28.9" customHeight="1" x14ac:dyDescent="0.25">
      <c r="A12" s="17"/>
      <c r="B12" s="17"/>
      <c r="C12" s="17"/>
      <c r="D12" s="17"/>
      <c r="E12" s="18"/>
      <c r="F12" s="5" t="s">
        <v>24</v>
      </c>
      <c r="G12" s="6" t="s">
        <v>25</v>
      </c>
      <c r="H12" s="6" t="s">
        <v>24</v>
      </c>
      <c r="I12" s="6" t="s">
        <v>25</v>
      </c>
      <c r="J12" s="6" t="s">
        <v>26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  <c r="R12" s="6"/>
      <c r="S12" s="6"/>
      <c r="T12" s="14"/>
      <c r="U12" s="6"/>
      <c r="V12" s="14"/>
      <c r="W12" s="6"/>
      <c r="X12" s="14"/>
      <c r="Y12" s="6"/>
    </row>
    <row r="13" spans="1:90" s="7" customFormat="1" ht="12.75" customHeight="1" x14ac:dyDescent="0.25">
      <c r="A13" s="19" t="s">
        <v>46</v>
      </c>
      <c r="B13" s="19" t="s">
        <v>56</v>
      </c>
      <c r="C13" s="19" t="s">
        <v>51</v>
      </c>
      <c r="D13" s="20">
        <v>5689871</v>
      </c>
      <c r="E13" s="20">
        <v>1500000</v>
      </c>
      <c r="F13" s="19" t="s">
        <v>64</v>
      </c>
      <c r="G13" s="19" t="s">
        <v>60</v>
      </c>
      <c r="H13" s="19" t="s">
        <v>69</v>
      </c>
      <c r="I13" s="19" t="s">
        <v>71</v>
      </c>
      <c r="J13" s="8">
        <v>36.142899999999997</v>
      </c>
      <c r="K13" s="8">
        <v>14</v>
      </c>
      <c r="L13" s="8">
        <v>14</v>
      </c>
      <c r="M13" s="8">
        <v>4.8571</v>
      </c>
      <c r="N13" s="8">
        <v>8.4285999999999994</v>
      </c>
      <c r="O13" s="8">
        <v>9.1428999999999991</v>
      </c>
      <c r="P13" s="8">
        <v>5</v>
      </c>
      <c r="Q13" s="9">
        <v>91.571399999999997</v>
      </c>
      <c r="R13" s="36">
        <v>1500000</v>
      </c>
      <c r="S13" s="21" t="s">
        <v>61</v>
      </c>
      <c r="T13" s="22" t="s">
        <v>59</v>
      </c>
      <c r="U13" s="34" t="s">
        <v>59</v>
      </c>
      <c r="V13" s="23">
        <v>0.37</v>
      </c>
      <c r="W13" s="34" t="s">
        <v>73</v>
      </c>
      <c r="X13" s="24">
        <v>44196</v>
      </c>
      <c r="Y13" s="34" t="s">
        <v>72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 spans="1:90" s="7" customFormat="1" ht="12.75" customHeight="1" x14ac:dyDescent="0.25">
      <c r="A14" s="19" t="s">
        <v>48</v>
      </c>
      <c r="B14" s="19" t="s">
        <v>58</v>
      </c>
      <c r="C14" s="19" t="s">
        <v>53</v>
      </c>
      <c r="D14" s="20">
        <v>2180800</v>
      </c>
      <c r="E14" s="20">
        <v>1088500</v>
      </c>
      <c r="F14" s="19" t="s">
        <v>66</v>
      </c>
      <c r="G14" s="19" t="s">
        <v>60</v>
      </c>
      <c r="H14" s="19" t="s">
        <v>64</v>
      </c>
      <c r="I14" s="19" t="s">
        <v>60</v>
      </c>
      <c r="J14" s="8">
        <v>35.857100000000003</v>
      </c>
      <c r="K14" s="8">
        <v>13.7143</v>
      </c>
      <c r="L14" s="8">
        <v>13.571400000000001</v>
      </c>
      <c r="M14" s="8">
        <v>4.8571</v>
      </c>
      <c r="N14" s="8">
        <v>8.7142999999999997</v>
      </c>
      <c r="O14" s="8">
        <v>9.1428999999999991</v>
      </c>
      <c r="P14" s="8">
        <v>4</v>
      </c>
      <c r="Q14" s="9">
        <v>89.857100000000003</v>
      </c>
      <c r="R14" s="36">
        <v>1088000</v>
      </c>
      <c r="S14" s="21" t="s">
        <v>61</v>
      </c>
      <c r="T14" s="22" t="s">
        <v>59</v>
      </c>
      <c r="U14" s="34" t="s">
        <v>60</v>
      </c>
      <c r="V14" s="23">
        <v>0.5</v>
      </c>
      <c r="W14" s="34" t="s">
        <v>74</v>
      </c>
      <c r="X14" s="24">
        <v>44196</v>
      </c>
      <c r="Y14" s="34" t="s">
        <v>72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s="7" customFormat="1" ht="12.75" customHeight="1" x14ac:dyDescent="0.25">
      <c r="A15" s="19" t="s">
        <v>45</v>
      </c>
      <c r="B15" s="19" t="s">
        <v>55</v>
      </c>
      <c r="C15" s="19" t="s">
        <v>50</v>
      </c>
      <c r="D15" s="20">
        <v>255400</v>
      </c>
      <c r="E15" s="20">
        <v>205400</v>
      </c>
      <c r="F15" s="19" t="s">
        <v>63</v>
      </c>
      <c r="G15" s="19" t="s">
        <v>60</v>
      </c>
      <c r="H15" s="19" t="s">
        <v>68</v>
      </c>
      <c r="I15" s="19" t="s">
        <v>60</v>
      </c>
      <c r="J15" s="8">
        <v>34.571399999999997</v>
      </c>
      <c r="K15" s="8">
        <v>12.7143</v>
      </c>
      <c r="L15" s="8">
        <v>12.571400000000001</v>
      </c>
      <c r="M15" s="8">
        <v>4.7142999999999997</v>
      </c>
      <c r="N15" s="8">
        <v>7.4286000000000003</v>
      </c>
      <c r="O15" s="8">
        <v>8.2857000000000003</v>
      </c>
      <c r="P15" s="8">
        <v>2.1429</v>
      </c>
      <c r="Q15" s="9">
        <v>82.428600000000003</v>
      </c>
      <c r="R15" s="36">
        <v>205000</v>
      </c>
      <c r="S15" s="21" t="s">
        <v>61</v>
      </c>
      <c r="T15" s="22" t="s">
        <v>60</v>
      </c>
      <c r="U15" s="34" t="s">
        <v>60</v>
      </c>
      <c r="V15" s="23">
        <v>0.8</v>
      </c>
      <c r="W15" s="34" t="s">
        <v>75</v>
      </c>
      <c r="X15" s="24">
        <v>44196</v>
      </c>
      <c r="Y15" s="34" t="s">
        <v>72</v>
      </c>
      <c r="Z15" s="3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s="7" customFormat="1" ht="12.75" customHeight="1" x14ac:dyDescent="0.25">
      <c r="A16" s="19" t="s">
        <v>44</v>
      </c>
      <c r="B16" s="19" t="s">
        <v>54</v>
      </c>
      <c r="C16" s="19" t="s">
        <v>49</v>
      </c>
      <c r="D16" s="20">
        <v>600000</v>
      </c>
      <c r="E16" s="20">
        <v>300000</v>
      </c>
      <c r="F16" s="19" t="s">
        <v>62</v>
      </c>
      <c r="G16" s="19" t="s">
        <v>60</v>
      </c>
      <c r="H16" s="19" t="s">
        <v>67</v>
      </c>
      <c r="I16" s="19" t="s">
        <v>60</v>
      </c>
      <c r="J16" s="8">
        <v>30</v>
      </c>
      <c r="K16" s="8">
        <v>12</v>
      </c>
      <c r="L16" s="8">
        <v>12</v>
      </c>
      <c r="M16" s="8">
        <v>4</v>
      </c>
      <c r="N16" s="8">
        <v>5.7142999999999997</v>
      </c>
      <c r="O16" s="8">
        <v>7.1429</v>
      </c>
      <c r="P16" s="8">
        <v>3.5714000000000001</v>
      </c>
      <c r="Q16" s="9">
        <v>74.428600000000003</v>
      </c>
      <c r="R16" s="36">
        <v>200000</v>
      </c>
      <c r="S16" s="21" t="s">
        <v>61</v>
      </c>
      <c r="T16" s="22" t="s">
        <v>59</v>
      </c>
      <c r="U16" s="34" t="s">
        <v>59</v>
      </c>
      <c r="V16" s="23">
        <v>0.5</v>
      </c>
      <c r="W16" s="34" t="s">
        <v>73</v>
      </c>
      <c r="X16" s="24">
        <v>44196</v>
      </c>
      <c r="Y16" s="34" t="s">
        <v>72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7" customFormat="1" ht="12.75" customHeight="1" x14ac:dyDescent="0.25">
      <c r="A17" s="19" t="s">
        <v>47</v>
      </c>
      <c r="B17" s="19" t="s">
        <v>57</v>
      </c>
      <c r="C17" s="19" t="s">
        <v>52</v>
      </c>
      <c r="D17" s="20">
        <v>245800</v>
      </c>
      <c r="E17" s="20">
        <v>100000</v>
      </c>
      <c r="F17" s="19" t="s">
        <v>65</v>
      </c>
      <c r="G17" s="19" t="s">
        <v>60</v>
      </c>
      <c r="H17" s="19" t="s">
        <v>70</v>
      </c>
      <c r="I17" s="19" t="s">
        <v>60</v>
      </c>
      <c r="J17" s="8">
        <v>22.142900000000001</v>
      </c>
      <c r="K17" s="8">
        <v>12.857100000000001</v>
      </c>
      <c r="L17" s="8">
        <v>8.5714000000000006</v>
      </c>
      <c r="M17" s="8">
        <v>3.8571</v>
      </c>
      <c r="N17" s="8">
        <v>5.7142999999999997</v>
      </c>
      <c r="O17" s="8">
        <v>5.4286000000000003</v>
      </c>
      <c r="P17" s="8">
        <v>5</v>
      </c>
      <c r="Q17" s="9">
        <v>63.571399999999997</v>
      </c>
      <c r="R17" s="36"/>
      <c r="S17" s="21" t="s">
        <v>61</v>
      </c>
      <c r="T17" s="22" t="s">
        <v>60</v>
      </c>
      <c r="U17" s="34"/>
      <c r="V17" s="23">
        <v>0.81</v>
      </c>
      <c r="W17" s="34"/>
      <c r="X17" s="24">
        <v>44196</v>
      </c>
      <c r="Y17" s="3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x14ac:dyDescent="0.25">
      <c r="D18" s="10">
        <f>SUM(D13:D17)</f>
        <v>8971871</v>
      </c>
      <c r="E18" s="10">
        <f>SUM(E13:E17)</f>
        <v>3193900</v>
      </c>
      <c r="F18" s="10"/>
      <c r="R18" s="37">
        <f>SUM(R13:R17)</f>
        <v>2993000</v>
      </c>
    </row>
    <row r="19" spans="1:90" x14ac:dyDescent="0.25">
      <c r="E19" s="10"/>
      <c r="F19" s="10"/>
      <c r="G19" s="10"/>
      <c r="H19" s="10"/>
      <c r="Q19" s="2" t="s">
        <v>17</v>
      </c>
      <c r="R19" s="37">
        <f>3000000-R18</f>
        <v>7000</v>
      </c>
    </row>
  </sheetData>
  <mergeCells count="24">
    <mergeCell ref="A10:A12"/>
    <mergeCell ref="B10:B12"/>
    <mergeCell ref="C10:C12"/>
    <mergeCell ref="D10:D12"/>
    <mergeCell ref="E10:E12"/>
    <mergeCell ref="X10:X11"/>
    <mergeCell ref="Y10:Y11"/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D8:Q8"/>
    <mergeCell ref="F10:G11"/>
    <mergeCell ref="H10:I11"/>
    <mergeCell ref="W10:W11"/>
    <mergeCell ref="U10:U11"/>
  </mergeCells>
  <dataValidations count="4">
    <dataValidation type="decimal" operator="lessThanOrEqual" allowBlank="1" showInputMessage="1" showErrorMessage="1" error="max. 40" sqref="J13:J17" xr:uid="{00000000-0002-0000-0000-000000000000}">
      <formula1>40</formula1>
    </dataValidation>
    <dataValidation type="decimal" operator="lessThanOrEqual" allowBlank="1" showInputMessage="1" showErrorMessage="1" error="max. 15" sqref="K13:L17" xr:uid="{00000000-0002-0000-0000-000001000000}">
      <formula1>15</formula1>
    </dataValidation>
    <dataValidation type="decimal" operator="lessThanOrEqual" allowBlank="1" showInputMessage="1" showErrorMessage="1" error="max. 5" sqref="M13:M17 P13:P17" xr:uid="{00000000-0002-0000-0000-000002000000}">
      <formula1>5</formula1>
    </dataValidation>
    <dataValidation type="decimal" operator="lessThanOrEqual" allowBlank="1" showInputMessage="1" showErrorMessage="1" error="max. 10" sqref="N13:O17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C480-3B81-47BD-B64F-B46EC2AF2FD8}">
  <dimension ref="A1:CE19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5703125" style="26" customWidth="1"/>
    <col min="5" max="5" width="15" style="26" customWidth="1"/>
    <col min="6" max="6" width="15.7109375" style="26" customWidth="1"/>
    <col min="7" max="7" width="5.7109375" style="27" customWidth="1"/>
    <col min="8" max="8" width="15.7109375" style="27" customWidth="1"/>
    <col min="9" max="9" width="5.7109375" style="26" customWidth="1"/>
    <col min="10" max="10" width="9.7109375" style="26" customWidth="1"/>
    <col min="11" max="17" width="9.28515625" style="26" customWidth="1"/>
    <col min="18" max="16384" width="9.140625" style="26"/>
  </cols>
  <sheetData>
    <row r="1" spans="1:83" ht="38.25" customHeight="1" x14ac:dyDescent="0.25">
      <c r="A1" s="25" t="s">
        <v>33</v>
      </c>
    </row>
    <row r="2" spans="1:83" x14ac:dyDescent="0.25">
      <c r="A2" s="28" t="s">
        <v>39</v>
      </c>
      <c r="D2" s="28" t="s">
        <v>22</v>
      </c>
    </row>
    <row r="3" spans="1:83" x14ac:dyDescent="0.25">
      <c r="A3" s="28" t="s">
        <v>40</v>
      </c>
      <c r="D3" s="26" t="s">
        <v>37</v>
      </c>
    </row>
    <row r="4" spans="1:83" x14ac:dyDescent="0.25">
      <c r="A4" s="28" t="s">
        <v>43</v>
      </c>
      <c r="D4" s="26" t="s">
        <v>35</v>
      </c>
    </row>
    <row r="5" spans="1:83" x14ac:dyDescent="0.25">
      <c r="A5" s="28" t="s">
        <v>34</v>
      </c>
      <c r="D5" s="26" t="s">
        <v>36</v>
      </c>
    </row>
    <row r="6" spans="1:83" x14ac:dyDescent="0.25">
      <c r="A6" s="28" t="s">
        <v>41</v>
      </c>
    </row>
    <row r="7" spans="1:83" x14ac:dyDescent="0.25">
      <c r="A7" s="28" t="s">
        <v>21</v>
      </c>
      <c r="D7" s="28" t="s">
        <v>23</v>
      </c>
    </row>
    <row r="8" spans="1:83" ht="75" customHeight="1" x14ac:dyDescent="0.25">
      <c r="A8" s="33" t="s">
        <v>42</v>
      </c>
      <c r="D8" s="15" t="s">
        <v>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83" x14ac:dyDescent="0.25">
      <c r="A9" s="4"/>
    </row>
    <row r="10" spans="1:83" ht="26.4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18" t="s">
        <v>2</v>
      </c>
      <c r="F10" s="17" t="s">
        <v>29</v>
      </c>
      <c r="G10" s="17"/>
      <c r="H10" s="17" t="s">
        <v>30</v>
      </c>
      <c r="I10" s="17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5" customHeight="1" x14ac:dyDescent="0.25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83" ht="28.9" customHeight="1" x14ac:dyDescent="0.25">
      <c r="A12" s="17"/>
      <c r="B12" s="17"/>
      <c r="C12" s="17"/>
      <c r="D12" s="17"/>
      <c r="E12" s="18"/>
      <c r="F12" s="5" t="s">
        <v>24</v>
      </c>
      <c r="G12" s="6" t="s">
        <v>25</v>
      </c>
      <c r="H12" s="6" t="s">
        <v>24</v>
      </c>
      <c r="I12" s="6" t="s">
        <v>25</v>
      </c>
      <c r="J12" s="6" t="s">
        <v>26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3" s="29" customFormat="1" ht="12.75" customHeight="1" x14ac:dyDescent="0.25">
      <c r="A13" s="19" t="s">
        <v>44</v>
      </c>
      <c r="B13" s="19" t="s">
        <v>54</v>
      </c>
      <c r="C13" s="19" t="s">
        <v>49</v>
      </c>
      <c r="D13" s="20">
        <v>600000</v>
      </c>
      <c r="E13" s="20">
        <v>300000</v>
      </c>
      <c r="F13" s="19" t="s">
        <v>62</v>
      </c>
      <c r="G13" s="19" t="s">
        <v>60</v>
      </c>
      <c r="H13" s="19" t="s">
        <v>67</v>
      </c>
      <c r="I13" s="19" t="s">
        <v>60</v>
      </c>
      <c r="J13" s="30">
        <v>26</v>
      </c>
      <c r="K13" s="30">
        <v>13</v>
      </c>
      <c r="L13" s="30">
        <v>11</v>
      </c>
      <c r="M13" s="30">
        <v>4</v>
      </c>
      <c r="N13" s="30">
        <v>5</v>
      </c>
      <c r="O13" s="30">
        <v>5</v>
      </c>
      <c r="P13" s="30">
        <v>3</v>
      </c>
      <c r="Q13" s="31">
        <f>SUM(J13:P13)</f>
        <v>67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</row>
    <row r="14" spans="1:83" s="29" customFormat="1" ht="12.75" customHeight="1" x14ac:dyDescent="0.25">
      <c r="A14" s="19" t="s">
        <v>45</v>
      </c>
      <c r="B14" s="19" t="s">
        <v>55</v>
      </c>
      <c r="C14" s="19" t="s">
        <v>50</v>
      </c>
      <c r="D14" s="20">
        <v>255400</v>
      </c>
      <c r="E14" s="20">
        <v>205400</v>
      </c>
      <c r="F14" s="19" t="s">
        <v>63</v>
      </c>
      <c r="G14" s="19" t="s">
        <v>60</v>
      </c>
      <c r="H14" s="19" t="s">
        <v>68</v>
      </c>
      <c r="I14" s="19" t="s">
        <v>60</v>
      </c>
      <c r="J14" s="30">
        <v>35</v>
      </c>
      <c r="K14" s="30">
        <v>14</v>
      </c>
      <c r="L14" s="30">
        <v>14</v>
      </c>
      <c r="M14" s="30">
        <v>5</v>
      </c>
      <c r="N14" s="30">
        <v>9</v>
      </c>
      <c r="O14" s="30">
        <v>9</v>
      </c>
      <c r="P14" s="30">
        <v>2</v>
      </c>
      <c r="Q14" s="31">
        <f>SUM(J14:P14)</f>
        <v>88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</row>
    <row r="15" spans="1:83" s="29" customFormat="1" ht="12.75" customHeight="1" x14ac:dyDescent="0.25">
      <c r="A15" s="19" t="s">
        <v>46</v>
      </c>
      <c r="B15" s="19" t="s">
        <v>56</v>
      </c>
      <c r="C15" s="19" t="s">
        <v>51</v>
      </c>
      <c r="D15" s="20">
        <v>5689871</v>
      </c>
      <c r="E15" s="20">
        <v>1500000</v>
      </c>
      <c r="F15" s="19" t="s">
        <v>64</v>
      </c>
      <c r="G15" s="19" t="s">
        <v>60</v>
      </c>
      <c r="H15" s="19" t="s">
        <v>69</v>
      </c>
      <c r="I15" s="19" t="s">
        <v>71</v>
      </c>
      <c r="J15" s="30">
        <v>39</v>
      </c>
      <c r="K15" s="30">
        <v>14</v>
      </c>
      <c r="L15" s="30">
        <v>14</v>
      </c>
      <c r="M15" s="30">
        <v>5</v>
      </c>
      <c r="N15" s="30">
        <v>9</v>
      </c>
      <c r="O15" s="30">
        <v>10</v>
      </c>
      <c r="P15" s="30">
        <v>5</v>
      </c>
      <c r="Q15" s="31">
        <f>SUM(J15:P15)</f>
        <v>96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</row>
    <row r="16" spans="1:83" s="29" customFormat="1" ht="12.75" customHeight="1" x14ac:dyDescent="0.25">
      <c r="A16" s="19" t="s">
        <v>47</v>
      </c>
      <c r="B16" s="19" t="s">
        <v>57</v>
      </c>
      <c r="C16" s="19" t="s">
        <v>52</v>
      </c>
      <c r="D16" s="20">
        <v>245800</v>
      </c>
      <c r="E16" s="20">
        <v>100000</v>
      </c>
      <c r="F16" s="19" t="s">
        <v>65</v>
      </c>
      <c r="G16" s="19" t="s">
        <v>60</v>
      </c>
      <c r="H16" s="19" t="s">
        <v>70</v>
      </c>
      <c r="I16" s="19" t="s">
        <v>60</v>
      </c>
      <c r="J16" s="30">
        <v>20</v>
      </c>
      <c r="K16" s="30">
        <v>14</v>
      </c>
      <c r="L16" s="30">
        <v>10</v>
      </c>
      <c r="M16" s="30">
        <v>4</v>
      </c>
      <c r="N16" s="30">
        <v>5</v>
      </c>
      <c r="O16" s="30">
        <v>5</v>
      </c>
      <c r="P16" s="30">
        <v>5</v>
      </c>
      <c r="Q16" s="31">
        <f>SUM(J16:P16)</f>
        <v>63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</row>
    <row r="17" spans="1:83" s="29" customFormat="1" ht="12.75" customHeight="1" x14ac:dyDescent="0.25">
      <c r="A17" s="19" t="s">
        <v>48</v>
      </c>
      <c r="B17" s="19" t="s">
        <v>58</v>
      </c>
      <c r="C17" s="19" t="s">
        <v>53</v>
      </c>
      <c r="D17" s="20">
        <v>2180800</v>
      </c>
      <c r="E17" s="20">
        <v>1088500</v>
      </c>
      <c r="F17" s="19" t="s">
        <v>66</v>
      </c>
      <c r="G17" s="19" t="s">
        <v>60</v>
      </c>
      <c r="H17" s="19" t="s">
        <v>64</v>
      </c>
      <c r="I17" s="19" t="s">
        <v>60</v>
      </c>
      <c r="J17" s="30">
        <v>39</v>
      </c>
      <c r="K17" s="30">
        <v>14</v>
      </c>
      <c r="L17" s="30">
        <v>14</v>
      </c>
      <c r="M17" s="30">
        <v>5</v>
      </c>
      <c r="N17" s="30">
        <v>9</v>
      </c>
      <c r="O17" s="30">
        <v>10</v>
      </c>
      <c r="P17" s="30">
        <v>4</v>
      </c>
      <c r="Q17" s="31">
        <f>SUM(J17:P17)</f>
        <v>95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</row>
    <row r="18" spans="1:83" x14ac:dyDescent="0.25">
      <c r="D18" s="32">
        <f>SUM(D13:D17)</f>
        <v>8971871</v>
      </c>
      <c r="E18" s="32">
        <f>SUM(E13:E17)</f>
        <v>3193900</v>
      </c>
      <c r="F18" s="32"/>
    </row>
    <row r="19" spans="1:83" x14ac:dyDescent="0.25">
      <c r="E19" s="32"/>
      <c r="F19" s="32"/>
      <c r="G19" s="32"/>
      <c r="H19" s="32"/>
      <c r="Q19" s="26" t="s">
        <v>17</v>
      </c>
    </row>
  </sheetData>
  <sortState ref="A13:Q17">
    <sortCondition ref="A13"/>
  </sortState>
  <mergeCells count="16">
    <mergeCell ref="D8:Q8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  <mergeCell ref="Q10:Q11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10" sqref="N13:O17" xr:uid="{8E779726-8C6A-4DB6-BAE6-8A73DAB17F90}">
      <formula1>10</formula1>
    </dataValidation>
    <dataValidation type="decimal" operator="lessThanOrEqual" allowBlank="1" showInputMessage="1" showErrorMessage="1" error="max. 5" sqref="P13:P17 M13:M17" xr:uid="{91F6A9FD-E77D-4F5B-A1AD-B2E0C2A56770}">
      <formula1>5</formula1>
    </dataValidation>
    <dataValidation type="decimal" operator="lessThanOrEqual" allowBlank="1" showInputMessage="1" showErrorMessage="1" error="max. 15" sqref="K13:L17" xr:uid="{063DEC39-DCB0-4C92-9674-DF2DEB7BFA91}">
      <formula1>15</formula1>
    </dataValidation>
    <dataValidation type="decimal" operator="lessThanOrEqual" allowBlank="1" showInputMessage="1" showErrorMessage="1" error="max. 40" sqref="J13:J17" xr:uid="{9B55D62E-EA18-4782-BAFA-E0231BD5C27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908B-E895-4A1E-A7DC-148076AF44AC}">
  <dimension ref="A1:CE19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5703125" style="26" customWidth="1"/>
    <col min="5" max="5" width="15" style="26" customWidth="1"/>
    <col min="6" max="6" width="15.7109375" style="26" customWidth="1"/>
    <col min="7" max="7" width="5.7109375" style="27" customWidth="1"/>
    <col min="8" max="8" width="15.7109375" style="27" customWidth="1"/>
    <col min="9" max="9" width="5.7109375" style="26" customWidth="1"/>
    <col min="10" max="10" width="9.7109375" style="26" customWidth="1"/>
    <col min="11" max="17" width="9.28515625" style="26" customWidth="1"/>
    <col min="18" max="16384" width="9.140625" style="26"/>
  </cols>
  <sheetData>
    <row r="1" spans="1:83" ht="38.25" customHeight="1" x14ac:dyDescent="0.25">
      <c r="A1" s="25" t="s">
        <v>33</v>
      </c>
    </row>
    <row r="2" spans="1:83" x14ac:dyDescent="0.25">
      <c r="A2" s="28" t="s">
        <v>39</v>
      </c>
      <c r="D2" s="28" t="s">
        <v>22</v>
      </c>
    </row>
    <row r="3" spans="1:83" x14ac:dyDescent="0.25">
      <c r="A3" s="28" t="s">
        <v>40</v>
      </c>
      <c r="D3" s="26" t="s">
        <v>37</v>
      </c>
    </row>
    <row r="4" spans="1:83" x14ac:dyDescent="0.25">
      <c r="A4" s="28" t="s">
        <v>43</v>
      </c>
      <c r="D4" s="26" t="s">
        <v>35</v>
      </c>
    </row>
    <row r="5" spans="1:83" x14ac:dyDescent="0.25">
      <c r="A5" s="28" t="s">
        <v>34</v>
      </c>
      <c r="D5" s="26" t="s">
        <v>36</v>
      </c>
    </row>
    <row r="6" spans="1:83" x14ac:dyDescent="0.25">
      <c r="A6" s="28" t="s">
        <v>41</v>
      </c>
    </row>
    <row r="7" spans="1:83" x14ac:dyDescent="0.25">
      <c r="A7" s="28" t="s">
        <v>21</v>
      </c>
      <c r="D7" s="28" t="s">
        <v>23</v>
      </c>
    </row>
    <row r="8" spans="1:83" ht="75" customHeight="1" x14ac:dyDescent="0.25">
      <c r="A8" s="33" t="s">
        <v>42</v>
      </c>
      <c r="D8" s="15" t="s">
        <v>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83" x14ac:dyDescent="0.25">
      <c r="A9" s="4"/>
    </row>
    <row r="10" spans="1:83" ht="26.4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18" t="s">
        <v>2</v>
      </c>
      <c r="F10" s="17" t="s">
        <v>29</v>
      </c>
      <c r="G10" s="17"/>
      <c r="H10" s="17" t="s">
        <v>30</v>
      </c>
      <c r="I10" s="17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5" customHeight="1" x14ac:dyDescent="0.25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83" ht="28.9" customHeight="1" x14ac:dyDescent="0.25">
      <c r="A12" s="17"/>
      <c r="B12" s="17"/>
      <c r="C12" s="17"/>
      <c r="D12" s="17"/>
      <c r="E12" s="18"/>
      <c r="F12" s="5" t="s">
        <v>24</v>
      </c>
      <c r="G12" s="6" t="s">
        <v>25</v>
      </c>
      <c r="H12" s="6" t="s">
        <v>24</v>
      </c>
      <c r="I12" s="6" t="s">
        <v>25</v>
      </c>
      <c r="J12" s="6" t="s">
        <v>26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3" s="29" customFormat="1" ht="12.75" customHeight="1" x14ac:dyDescent="0.25">
      <c r="A13" s="19" t="s">
        <v>44</v>
      </c>
      <c r="B13" s="19" t="s">
        <v>54</v>
      </c>
      <c r="C13" s="19" t="s">
        <v>49</v>
      </c>
      <c r="D13" s="20">
        <v>600000</v>
      </c>
      <c r="E13" s="20">
        <v>300000</v>
      </c>
      <c r="F13" s="19" t="s">
        <v>62</v>
      </c>
      <c r="G13" s="19" t="s">
        <v>60</v>
      </c>
      <c r="H13" s="19" t="s">
        <v>67</v>
      </c>
      <c r="I13" s="19" t="s">
        <v>60</v>
      </c>
      <c r="J13" s="30">
        <v>30</v>
      </c>
      <c r="K13" s="30">
        <v>12</v>
      </c>
      <c r="L13" s="30">
        <v>12</v>
      </c>
      <c r="M13" s="30">
        <v>4</v>
      </c>
      <c r="N13" s="30">
        <v>6</v>
      </c>
      <c r="O13" s="30">
        <v>7</v>
      </c>
      <c r="P13" s="30">
        <v>4</v>
      </c>
      <c r="Q13" s="31">
        <f>SUM(J13:P13)</f>
        <v>75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</row>
    <row r="14" spans="1:83" s="29" customFormat="1" ht="12.75" customHeight="1" x14ac:dyDescent="0.25">
      <c r="A14" s="19" t="s">
        <v>45</v>
      </c>
      <c r="B14" s="19" t="s">
        <v>55</v>
      </c>
      <c r="C14" s="19" t="s">
        <v>50</v>
      </c>
      <c r="D14" s="20">
        <v>255400</v>
      </c>
      <c r="E14" s="20">
        <v>205400</v>
      </c>
      <c r="F14" s="19" t="s">
        <v>63</v>
      </c>
      <c r="G14" s="19" t="s">
        <v>60</v>
      </c>
      <c r="H14" s="19" t="s">
        <v>68</v>
      </c>
      <c r="I14" s="19" t="s">
        <v>60</v>
      </c>
      <c r="J14" s="30">
        <v>35</v>
      </c>
      <c r="K14" s="30">
        <v>12</v>
      </c>
      <c r="L14" s="30">
        <v>13</v>
      </c>
      <c r="M14" s="30">
        <v>4</v>
      </c>
      <c r="N14" s="30">
        <v>7</v>
      </c>
      <c r="O14" s="30">
        <v>8</v>
      </c>
      <c r="P14" s="30">
        <v>2</v>
      </c>
      <c r="Q14" s="31">
        <f>SUM(J14:P14)</f>
        <v>81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</row>
    <row r="15" spans="1:83" s="29" customFormat="1" ht="12.75" customHeight="1" x14ac:dyDescent="0.25">
      <c r="A15" s="19" t="s">
        <v>46</v>
      </c>
      <c r="B15" s="19" t="s">
        <v>56</v>
      </c>
      <c r="C15" s="19" t="s">
        <v>51</v>
      </c>
      <c r="D15" s="20">
        <v>5689871</v>
      </c>
      <c r="E15" s="20">
        <v>1500000</v>
      </c>
      <c r="F15" s="19" t="s">
        <v>64</v>
      </c>
      <c r="G15" s="19" t="s">
        <v>60</v>
      </c>
      <c r="H15" s="19" t="s">
        <v>69</v>
      </c>
      <c r="I15" s="19" t="s">
        <v>71</v>
      </c>
      <c r="J15" s="30">
        <v>30</v>
      </c>
      <c r="K15" s="30">
        <v>13</v>
      </c>
      <c r="L15" s="30">
        <v>13</v>
      </c>
      <c r="M15" s="30">
        <v>4</v>
      </c>
      <c r="N15" s="30">
        <v>7</v>
      </c>
      <c r="O15" s="30">
        <v>7</v>
      </c>
      <c r="P15" s="30">
        <v>5</v>
      </c>
      <c r="Q15" s="31">
        <f>SUM(J15:P15)</f>
        <v>79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</row>
    <row r="16" spans="1:83" s="29" customFormat="1" ht="12.75" customHeight="1" x14ac:dyDescent="0.25">
      <c r="A16" s="19" t="s">
        <v>47</v>
      </c>
      <c r="B16" s="19" t="s">
        <v>57</v>
      </c>
      <c r="C16" s="19" t="s">
        <v>52</v>
      </c>
      <c r="D16" s="20">
        <v>245800</v>
      </c>
      <c r="E16" s="20">
        <v>100000</v>
      </c>
      <c r="F16" s="19" t="s">
        <v>65</v>
      </c>
      <c r="G16" s="19" t="s">
        <v>60</v>
      </c>
      <c r="H16" s="19" t="s">
        <v>70</v>
      </c>
      <c r="I16" s="19" t="s">
        <v>60</v>
      </c>
      <c r="J16" s="30">
        <v>28</v>
      </c>
      <c r="K16" s="30">
        <v>12</v>
      </c>
      <c r="L16" s="30">
        <v>11</v>
      </c>
      <c r="M16" s="30">
        <v>4</v>
      </c>
      <c r="N16" s="30">
        <v>5</v>
      </c>
      <c r="O16" s="30">
        <v>6</v>
      </c>
      <c r="P16" s="30">
        <v>5</v>
      </c>
      <c r="Q16" s="31">
        <f>SUM(J16:P16)</f>
        <v>71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</row>
    <row r="17" spans="1:83" s="29" customFormat="1" ht="12.75" customHeight="1" x14ac:dyDescent="0.25">
      <c r="A17" s="19" t="s">
        <v>48</v>
      </c>
      <c r="B17" s="19" t="s">
        <v>58</v>
      </c>
      <c r="C17" s="19" t="s">
        <v>53</v>
      </c>
      <c r="D17" s="20">
        <v>2180800</v>
      </c>
      <c r="E17" s="20">
        <v>1088500</v>
      </c>
      <c r="F17" s="19" t="s">
        <v>66</v>
      </c>
      <c r="G17" s="19" t="s">
        <v>60</v>
      </c>
      <c r="H17" s="19" t="s">
        <v>64</v>
      </c>
      <c r="I17" s="19" t="s">
        <v>60</v>
      </c>
      <c r="J17" s="30">
        <v>35</v>
      </c>
      <c r="K17" s="30">
        <v>13</v>
      </c>
      <c r="L17" s="30">
        <v>13</v>
      </c>
      <c r="M17" s="30">
        <v>4</v>
      </c>
      <c r="N17" s="30">
        <v>8</v>
      </c>
      <c r="O17" s="30">
        <v>8</v>
      </c>
      <c r="P17" s="30">
        <v>4</v>
      </c>
      <c r="Q17" s="31">
        <f>SUM(J17:P17)</f>
        <v>85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</row>
    <row r="18" spans="1:83" x14ac:dyDescent="0.25">
      <c r="D18" s="32">
        <f>SUM(D13:D17)</f>
        <v>8971871</v>
      </c>
      <c r="E18" s="32">
        <f>SUM(E13:E17)</f>
        <v>3193900</v>
      </c>
      <c r="F18" s="32"/>
    </row>
    <row r="19" spans="1:83" x14ac:dyDescent="0.25">
      <c r="E19" s="32"/>
      <c r="F19" s="32"/>
      <c r="G19" s="32"/>
      <c r="H19" s="32"/>
      <c r="Q19" s="26" t="s">
        <v>17</v>
      </c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7" xr:uid="{23CAC75F-F089-4E8C-A082-CEE3C7182305}">
      <formula1>40</formula1>
    </dataValidation>
    <dataValidation type="decimal" operator="lessThanOrEqual" allowBlank="1" showInputMessage="1" showErrorMessage="1" error="max. 15" sqref="K13:L17" xr:uid="{E839565F-7326-4B4A-B12C-019A8AEE8714}">
      <formula1>15</formula1>
    </dataValidation>
    <dataValidation type="decimal" operator="lessThanOrEqual" allowBlank="1" showInputMessage="1" showErrorMessage="1" error="max. 5" sqref="P13:P17 M13:M17" xr:uid="{BCE8FB7C-080E-451F-A3E5-492A2985650C}">
      <formula1>5</formula1>
    </dataValidation>
    <dataValidation type="decimal" operator="lessThanOrEqual" allowBlank="1" showInputMessage="1" showErrorMessage="1" error="max. 10" sqref="N13:O17" xr:uid="{4CA4D3E6-C443-4D28-9ECB-715C79E86935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F50CC-96D4-433E-B7CC-569CC6CAAFAF}">
  <dimension ref="A1:CE19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5703125" style="26" customWidth="1"/>
    <col min="5" max="5" width="15" style="26" customWidth="1"/>
    <col min="6" max="6" width="15.7109375" style="26" customWidth="1"/>
    <col min="7" max="7" width="5.7109375" style="27" customWidth="1"/>
    <col min="8" max="8" width="15.7109375" style="27" customWidth="1"/>
    <col min="9" max="9" width="5.7109375" style="26" customWidth="1"/>
    <col min="10" max="10" width="9.7109375" style="26" customWidth="1"/>
    <col min="11" max="17" width="9.28515625" style="26" customWidth="1"/>
    <col min="18" max="16384" width="9.140625" style="26"/>
  </cols>
  <sheetData>
    <row r="1" spans="1:83" ht="38.25" customHeight="1" x14ac:dyDescent="0.25">
      <c r="A1" s="25" t="s">
        <v>33</v>
      </c>
    </row>
    <row r="2" spans="1:83" x14ac:dyDescent="0.25">
      <c r="A2" s="28" t="s">
        <v>39</v>
      </c>
      <c r="D2" s="28" t="s">
        <v>22</v>
      </c>
    </row>
    <row r="3" spans="1:83" x14ac:dyDescent="0.25">
      <c r="A3" s="28" t="s">
        <v>40</v>
      </c>
      <c r="D3" s="26" t="s">
        <v>37</v>
      </c>
    </row>
    <row r="4" spans="1:83" x14ac:dyDescent="0.25">
      <c r="A4" s="28" t="s">
        <v>43</v>
      </c>
      <c r="D4" s="26" t="s">
        <v>35</v>
      </c>
    </row>
    <row r="5" spans="1:83" x14ac:dyDescent="0.25">
      <c r="A5" s="28" t="s">
        <v>34</v>
      </c>
      <c r="D5" s="26" t="s">
        <v>36</v>
      </c>
    </row>
    <row r="6" spans="1:83" x14ac:dyDescent="0.25">
      <c r="A6" s="28" t="s">
        <v>41</v>
      </c>
    </row>
    <row r="7" spans="1:83" x14ac:dyDescent="0.25">
      <c r="A7" s="28" t="s">
        <v>21</v>
      </c>
      <c r="D7" s="28" t="s">
        <v>23</v>
      </c>
    </row>
    <row r="8" spans="1:83" ht="75" customHeight="1" x14ac:dyDescent="0.25">
      <c r="A8" s="33" t="s">
        <v>42</v>
      </c>
      <c r="D8" s="15" t="s">
        <v>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83" x14ac:dyDescent="0.25">
      <c r="A9" s="4"/>
    </row>
    <row r="10" spans="1:83" ht="26.4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18" t="s">
        <v>2</v>
      </c>
      <c r="F10" s="17" t="s">
        <v>29</v>
      </c>
      <c r="G10" s="17"/>
      <c r="H10" s="17" t="s">
        <v>30</v>
      </c>
      <c r="I10" s="17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5" customHeight="1" x14ac:dyDescent="0.25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83" ht="28.9" customHeight="1" x14ac:dyDescent="0.25">
      <c r="A12" s="17"/>
      <c r="B12" s="17"/>
      <c r="C12" s="17"/>
      <c r="D12" s="17"/>
      <c r="E12" s="18"/>
      <c r="F12" s="5" t="s">
        <v>24</v>
      </c>
      <c r="G12" s="6" t="s">
        <v>25</v>
      </c>
      <c r="H12" s="6" t="s">
        <v>24</v>
      </c>
      <c r="I12" s="6" t="s">
        <v>25</v>
      </c>
      <c r="J12" s="6" t="s">
        <v>26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3" s="29" customFormat="1" ht="12.75" customHeight="1" x14ac:dyDescent="0.25">
      <c r="A13" s="19" t="s">
        <v>44</v>
      </c>
      <c r="B13" s="19" t="s">
        <v>54</v>
      </c>
      <c r="C13" s="19" t="s">
        <v>49</v>
      </c>
      <c r="D13" s="20">
        <v>600000</v>
      </c>
      <c r="E13" s="20">
        <v>300000</v>
      </c>
      <c r="F13" s="19" t="s">
        <v>62</v>
      </c>
      <c r="G13" s="19" t="s">
        <v>60</v>
      </c>
      <c r="H13" s="19" t="s">
        <v>67</v>
      </c>
      <c r="I13" s="19" t="s">
        <v>60</v>
      </c>
      <c r="J13" s="30">
        <v>30</v>
      </c>
      <c r="K13" s="30">
        <v>12</v>
      </c>
      <c r="L13" s="30">
        <v>10</v>
      </c>
      <c r="M13" s="30">
        <v>4</v>
      </c>
      <c r="N13" s="30">
        <v>6</v>
      </c>
      <c r="O13" s="30">
        <v>7</v>
      </c>
      <c r="P13" s="30">
        <v>4</v>
      </c>
      <c r="Q13" s="31">
        <f>SUM(J13:P13)</f>
        <v>73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</row>
    <row r="14" spans="1:83" s="29" customFormat="1" ht="12.75" customHeight="1" x14ac:dyDescent="0.25">
      <c r="A14" s="19" t="s">
        <v>45</v>
      </c>
      <c r="B14" s="19" t="s">
        <v>55</v>
      </c>
      <c r="C14" s="19" t="s">
        <v>50</v>
      </c>
      <c r="D14" s="20">
        <v>255400</v>
      </c>
      <c r="E14" s="20">
        <v>205400</v>
      </c>
      <c r="F14" s="19" t="s">
        <v>63</v>
      </c>
      <c r="G14" s="19" t="s">
        <v>60</v>
      </c>
      <c r="H14" s="19" t="s">
        <v>68</v>
      </c>
      <c r="I14" s="19" t="s">
        <v>60</v>
      </c>
      <c r="J14" s="30">
        <v>33</v>
      </c>
      <c r="K14" s="30">
        <v>12</v>
      </c>
      <c r="L14" s="30">
        <v>11</v>
      </c>
      <c r="M14" s="30">
        <v>5</v>
      </c>
      <c r="N14" s="30">
        <v>7</v>
      </c>
      <c r="O14" s="30">
        <v>8</v>
      </c>
      <c r="P14" s="30">
        <v>2</v>
      </c>
      <c r="Q14" s="31">
        <f>SUM(J14:P14)</f>
        <v>78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</row>
    <row r="15" spans="1:83" s="29" customFormat="1" ht="12.75" customHeight="1" x14ac:dyDescent="0.25">
      <c r="A15" s="19" t="s">
        <v>46</v>
      </c>
      <c r="B15" s="19" t="s">
        <v>56</v>
      </c>
      <c r="C15" s="19" t="s">
        <v>51</v>
      </c>
      <c r="D15" s="20">
        <v>5689871</v>
      </c>
      <c r="E15" s="20">
        <v>1500000</v>
      </c>
      <c r="F15" s="19" t="s">
        <v>64</v>
      </c>
      <c r="G15" s="19" t="s">
        <v>60</v>
      </c>
      <c r="H15" s="19" t="s">
        <v>69</v>
      </c>
      <c r="I15" s="19" t="s">
        <v>71</v>
      </c>
      <c r="J15" s="30">
        <v>35</v>
      </c>
      <c r="K15" s="30">
        <v>13</v>
      </c>
      <c r="L15" s="30">
        <v>13</v>
      </c>
      <c r="M15" s="30">
        <v>5</v>
      </c>
      <c r="N15" s="30">
        <v>8</v>
      </c>
      <c r="O15" s="30">
        <v>9</v>
      </c>
      <c r="P15" s="30">
        <v>5</v>
      </c>
      <c r="Q15" s="31">
        <f>SUM(J15:P15)</f>
        <v>88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</row>
    <row r="16" spans="1:83" s="29" customFormat="1" ht="12.75" customHeight="1" x14ac:dyDescent="0.25">
      <c r="A16" s="19" t="s">
        <v>47</v>
      </c>
      <c r="B16" s="19" t="s">
        <v>57</v>
      </c>
      <c r="C16" s="19" t="s">
        <v>52</v>
      </c>
      <c r="D16" s="20">
        <v>245800</v>
      </c>
      <c r="E16" s="20">
        <v>100000</v>
      </c>
      <c r="F16" s="19" t="s">
        <v>65</v>
      </c>
      <c r="G16" s="19" t="s">
        <v>60</v>
      </c>
      <c r="H16" s="19" t="s">
        <v>70</v>
      </c>
      <c r="I16" s="19" t="s">
        <v>60</v>
      </c>
      <c r="J16" s="30">
        <v>20</v>
      </c>
      <c r="K16" s="30">
        <v>13</v>
      </c>
      <c r="L16" s="30">
        <v>8</v>
      </c>
      <c r="M16" s="30">
        <v>4</v>
      </c>
      <c r="N16" s="30">
        <v>5</v>
      </c>
      <c r="O16" s="30">
        <v>5</v>
      </c>
      <c r="P16" s="30">
        <v>5</v>
      </c>
      <c r="Q16" s="31">
        <f>SUM(J16:P16)</f>
        <v>60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</row>
    <row r="17" spans="1:83" s="29" customFormat="1" ht="12.75" customHeight="1" x14ac:dyDescent="0.25">
      <c r="A17" s="19" t="s">
        <v>48</v>
      </c>
      <c r="B17" s="19" t="s">
        <v>58</v>
      </c>
      <c r="C17" s="19" t="s">
        <v>53</v>
      </c>
      <c r="D17" s="20">
        <v>2180800</v>
      </c>
      <c r="E17" s="20">
        <v>1088500</v>
      </c>
      <c r="F17" s="19" t="s">
        <v>66</v>
      </c>
      <c r="G17" s="19" t="s">
        <v>60</v>
      </c>
      <c r="H17" s="19" t="s">
        <v>64</v>
      </c>
      <c r="I17" s="19" t="s">
        <v>60</v>
      </c>
      <c r="J17" s="30">
        <v>35</v>
      </c>
      <c r="K17" s="30">
        <v>14</v>
      </c>
      <c r="L17" s="30">
        <v>13</v>
      </c>
      <c r="M17" s="30">
        <v>5</v>
      </c>
      <c r="N17" s="30">
        <v>9</v>
      </c>
      <c r="O17" s="30">
        <v>9</v>
      </c>
      <c r="P17" s="30">
        <v>4</v>
      </c>
      <c r="Q17" s="31">
        <f>SUM(J17:P17)</f>
        <v>89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</row>
    <row r="18" spans="1:83" x14ac:dyDescent="0.25">
      <c r="D18" s="32">
        <f>SUM(D13:D17)</f>
        <v>8971871</v>
      </c>
      <c r="E18" s="32">
        <f>SUM(E13:E17)</f>
        <v>3193900</v>
      </c>
      <c r="F18" s="32"/>
    </row>
    <row r="19" spans="1:83" x14ac:dyDescent="0.25">
      <c r="E19" s="32"/>
      <c r="F19" s="32"/>
      <c r="G19" s="32"/>
      <c r="H19" s="32"/>
      <c r="Q19" s="26" t="s">
        <v>17</v>
      </c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7" xr:uid="{1BB8D957-2517-44CF-9F3D-70EB3F6C6B59}">
      <formula1>40</formula1>
    </dataValidation>
    <dataValidation type="decimal" operator="lessThanOrEqual" allowBlank="1" showInputMessage="1" showErrorMessage="1" error="max. 15" sqref="K13:L17" xr:uid="{F5DA3597-0858-46E3-B065-0EB4C95D7D97}">
      <formula1>15</formula1>
    </dataValidation>
    <dataValidation type="decimal" operator="lessThanOrEqual" allowBlank="1" showInputMessage="1" showErrorMessage="1" error="max. 5" sqref="P13:P17 M13:M17" xr:uid="{A7720691-3037-4F59-AF89-694928DA85FD}">
      <formula1>5</formula1>
    </dataValidation>
    <dataValidation type="decimal" operator="lessThanOrEqual" allowBlank="1" showInputMessage="1" showErrorMessage="1" error="max. 10" sqref="N13:O17" xr:uid="{8EAA694C-925B-41AE-9BC1-5BCBA672A6C4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55F0-AE6E-4E4E-AB42-563A77AA1266}">
  <dimension ref="A1:CE19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5703125" style="26" customWidth="1"/>
    <col min="5" max="5" width="15" style="26" customWidth="1"/>
    <col min="6" max="6" width="15.7109375" style="26" customWidth="1"/>
    <col min="7" max="7" width="5.7109375" style="27" customWidth="1"/>
    <col min="8" max="8" width="15.7109375" style="27" customWidth="1"/>
    <col min="9" max="9" width="5.7109375" style="26" customWidth="1"/>
    <col min="10" max="10" width="9.7109375" style="26" customWidth="1"/>
    <col min="11" max="17" width="9.28515625" style="26" customWidth="1"/>
    <col min="18" max="16384" width="9.140625" style="26"/>
  </cols>
  <sheetData>
    <row r="1" spans="1:83" ht="38.25" customHeight="1" x14ac:dyDescent="0.25">
      <c r="A1" s="25" t="s">
        <v>33</v>
      </c>
    </row>
    <row r="2" spans="1:83" x14ac:dyDescent="0.25">
      <c r="A2" s="28" t="s">
        <v>39</v>
      </c>
      <c r="D2" s="28" t="s">
        <v>22</v>
      </c>
    </row>
    <row r="3" spans="1:83" x14ac:dyDescent="0.25">
      <c r="A3" s="28" t="s">
        <v>40</v>
      </c>
      <c r="D3" s="26" t="s">
        <v>37</v>
      </c>
    </row>
    <row r="4" spans="1:83" x14ac:dyDescent="0.25">
      <c r="A4" s="28" t="s">
        <v>43</v>
      </c>
      <c r="D4" s="26" t="s">
        <v>35</v>
      </c>
    </row>
    <row r="5" spans="1:83" x14ac:dyDescent="0.25">
      <c r="A5" s="28" t="s">
        <v>34</v>
      </c>
      <c r="D5" s="26" t="s">
        <v>36</v>
      </c>
    </row>
    <row r="6" spans="1:83" x14ac:dyDescent="0.25">
      <c r="A6" s="28" t="s">
        <v>41</v>
      </c>
    </row>
    <row r="7" spans="1:83" x14ac:dyDescent="0.25">
      <c r="A7" s="28" t="s">
        <v>21</v>
      </c>
      <c r="D7" s="28" t="s">
        <v>23</v>
      </c>
    </row>
    <row r="8" spans="1:83" ht="75" customHeight="1" x14ac:dyDescent="0.25">
      <c r="A8" s="33" t="s">
        <v>42</v>
      </c>
      <c r="D8" s="15" t="s">
        <v>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83" x14ac:dyDescent="0.25">
      <c r="A9" s="4"/>
    </row>
    <row r="10" spans="1:83" ht="26.4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18" t="s">
        <v>2</v>
      </c>
      <c r="F10" s="17" t="s">
        <v>29</v>
      </c>
      <c r="G10" s="17"/>
      <c r="H10" s="17" t="s">
        <v>30</v>
      </c>
      <c r="I10" s="17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5" customHeight="1" x14ac:dyDescent="0.25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83" ht="28.9" customHeight="1" x14ac:dyDescent="0.25">
      <c r="A12" s="17"/>
      <c r="B12" s="17"/>
      <c r="C12" s="17"/>
      <c r="D12" s="17"/>
      <c r="E12" s="18"/>
      <c r="F12" s="5" t="s">
        <v>24</v>
      </c>
      <c r="G12" s="6" t="s">
        <v>25</v>
      </c>
      <c r="H12" s="6" t="s">
        <v>24</v>
      </c>
      <c r="I12" s="6" t="s">
        <v>25</v>
      </c>
      <c r="J12" s="6" t="s">
        <v>26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3" s="29" customFormat="1" ht="12.75" customHeight="1" x14ac:dyDescent="0.25">
      <c r="A13" s="19" t="s">
        <v>44</v>
      </c>
      <c r="B13" s="19" t="s">
        <v>54</v>
      </c>
      <c r="C13" s="19" t="s">
        <v>49</v>
      </c>
      <c r="D13" s="20">
        <v>600000</v>
      </c>
      <c r="E13" s="20">
        <v>300000</v>
      </c>
      <c r="F13" s="19" t="s">
        <v>62</v>
      </c>
      <c r="G13" s="19" t="s">
        <v>60</v>
      </c>
      <c r="H13" s="19" t="s">
        <v>67</v>
      </c>
      <c r="I13" s="19" t="s">
        <v>60</v>
      </c>
      <c r="J13" s="30">
        <v>27</v>
      </c>
      <c r="K13" s="30">
        <v>12</v>
      </c>
      <c r="L13" s="30">
        <v>11</v>
      </c>
      <c r="M13" s="30">
        <v>4</v>
      </c>
      <c r="N13" s="30">
        <v>6</v>
      </c>
      <c r="O13" s="30">
        <v>7</v>
      </c>
      <c r="P13" s="30">
        <v>4</v>
      </c>
      <c r="Q13" s="31">
        <f>SUM(J13:P13)</f>
        <v>71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</row>
    <row r="14" spans="1:83" s="29" customFormat="1" ht="12.75" customHeight="1" x14ac:dyDescent="0.25">
      <c r="A14" s="19" t="s">
        <v>45</v>
      </c>
      <c r="B14" s="19" t="s">
        <v>55</v>
      </c>
      <c r="C14" s="19" t="s">
        <v>50</v>
      </c>
      <c r="D14" s="20">
        <v>255400</v>
      </c>
      <c r="E14" s="20">
        <v>205400</v>
      </c>
      <c r="F14" s="19" t="s">
        <v>63</v>
      </c>
      <c r="G14" s="19" t="s">
        <v>60</v>
      </c>
      <c r="H14" s="19" t="s">
        <v>68</v>
      </c>
      <c r="I14" s="19" t="s">
        <v>60</v>
      </c>
      <c r="J14" s="30">
        <v>32</v>
      </c>
      <c r="K14" s="30">
        <v>12</v>
      </c>
      <c r="L14" s="30">
        <v>11</v>
      </c>
      <c r="M14" s="30">
        <v>5</v>
      </c>
      <c r="N14" s="30">
        <v>8</v>
      </c>
      <c r="O14" s="30">
        <v>8</v>
      </c>
      <c r="P14" s="30">
        <v>2</v>
      </c>
      <c r="Q14" s="31">
        <f>SUM(J14:P14)</f>
        <v>78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</row>
    <row r="15" spans="1:83" s="29" customFormat="1" ht="12.75" customHeight="1" x14ac:dyDescent="0.25">
      <c r="A15" s="19" t="s">
        <v>46</v>
      </c>
      <c r="B15" s="19" t="s">
        <v>56</v>
      </c>
      <c r="C15" s="19" t="s">
        <v>51</v>
      </c>
      <c r="D15" s="20">
        <v>5689871</v>
      </c>
      <c r="E15" s="20">
        <v>1500000</v>
      </c>
      <c r="F15" s="19" t="s">
        <v>64</v>
      </c>
      <c r="G15" s="19" t="s">
        <v>60</v>
      </c>
      <c r="H15" s="19" t="s">
        <v>69</v>
      </c>
      <c r="I15" s="19" t="s">
        <v>71</v>
      </c>
      <c r="J15" s="30">
        <v>35</v>
      </c>
      <c r="K15" s="30">
        <v>14</v>
      </c>
      <c r="L15" s="30">
        <v>14</v>
      </c>
      <c r="M15" s="30">
        <v>5</v>
      </c>
      <c r="N15" s="30">
        <v>9</v>
      </c>
      <c r="O15" s="30">
        <v>9</v>
      </c>
      <c r="P15" s="30">
        <v>5</v>
      </c>
      <c r="Q15" s="31">
        <f>SUM(J15:P15)</f>
        <v>91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</row>
    <row r="16" spans="1:83" s="29" customFormat="1" ht="12.75" customHeight="1" x14ac:dyDescent="0.25">
      <c r="A16" s="19" t="s">
        <v>47</v>
      </c>
      <c r="B16" s="19" t="s">
        <v>57</v>
      </c>
      <c r="C16" s="19" t="s">
        <v>52</v>
      </c>
      <c r="D16" s="20">
        <v>245800</v>
      </c>
      <c r="E16" s="20">
        <v>100000</v>
      </c>
      <c r="F16" s="19" t="s">
        <v>65</v>
      </c>
      <c r="G16" s="19" t="s">
        <v>60</v>
      </c>
      <c r="H16" s="19" t="s">
        <v>70</v>
      </c>
      <c r="I16" s="19" t="s">
        <v>60</v>
      </c>
      <c r="J16" s="30">
        <v>22</v>
      </c>
      <c r="K16" s="30">
        <v>10</v>
      </c>
      <c r="L16" s="30">
        <v>8</v>
      </c>
      <c r="M16" s="30">
        <v>4</v>
      </c>
      <c r="N16" s="30">
        <v>7</v>
      </c>
      <c r="O16" s="30">
        <v>7</v>
      </c>
      <c r="P16" s="30">
        <v>5</v>
      </c>
      <c r="Q16" s="31">
        <f>SUM(J16:P16)</f>
        <v>63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</row>
    <row r="17" spans="1:83" s="29" customFormat="1" ht="12.75" customHeight="1" x14ac:dyDescent="0.25">
      <c r="A17" s="19" t="s">
        <v>48</v>
      </c>
      <c r="B17" s="19" t="s">
        <v>58</v>
      </c>
      <c r="C17" s="19" t="s">
        <v>53</v>
      </c>
      <c r="D17" s="20">
        <v>2180800</v>
      </c>
      <c r="E17" s="20">
        <v>1088500</v>
      </c>
      <c r="F17" s="19" t="s">
        <v>66</v>
      </c>
      <c r="G17" s="19" t="s">
        <v>60</v>
      </c>
      <c r="H17" s="19" t="s">
        <v>64</v>
      </c>
      <c r="I17" s="19" t="s">
        <v>60</v>
      </c>
      <c r="J17" s="30">
        <v>35</v>
      </c>
      <c r="K17" s="30">
        <v>12</v>
      </c>
      <c r="L17" s="30">
        <v>12</v>
      </c>
      <c r="M17" s="30">
        <v>5</v>
      </c>
      <c r="N17" s="30">
        <v>8</v>
      </c>
      <c r="O17" s="30">
        <v>8</v>
      </c>
      <c r="P17" s="30">
        <v>4</v>
      </c>
      <c r="Q17" s="31">
        <f>SUM(J17:P17)</f>
        <v>84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</row>
    <row r="18" spans="1:83" x14ac:dyDescent="0.25">
      <c r="D18" s="32">
        <f>SUM(D13:D17)</f>
        <v>8971871</v>
      </c>
      <c r="E18" s="32">
        <f>SUM(E13:E17)</f>
        <v>3193900</v>
      </c>
      <c r="F18" s="32"/>
    </row>
    <row r="19" spans="1:83" x14ac:dyDescent="0.25">
      <c r="E19" s="32"/>
      <c r="F19" s="32"/>
      <c r="G19" s="32"/>
      <c r="H19" s="32"/>
      <c r="Q19" s="26" t="s">
        <v>17</v>
      </c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7" xr:uid="{CE93B50F-CFD1-4A9C-B332-EE1820742022}">
      <formula1>40</formula1>
    </dataValidation>
    <dataValidation type="decimal" operator="lessThanOrEqual" allowBlank="1" showInputMessage="1" showErrorMessage="1" error="max. 15" sqref="K13:L17" xr:uid="{AE5489DD-B045-4B07-B761-5C1A4C03AC73}">
      <formula1>15</formula1>
    </dataValidation>
    <dataValidation type="decimal" operator="lessThanOrEqual" allowBlank="1" showInputMessage="1" showErrorMessage="1" error="max. 5" sqref="P13:P17 M13:M17" xr:uid="{5E5FB28A-CD1E-44E0-BEDD-A1702056A20C}">
      <formula1>5</formula1>
    </dataValidation>
    <dataValidation type="decimal" operator="lessThanOrEqual" allowBlank="1" showInputMessage="1" showErrorMessage="1" error="max. 10" sqref="N13:O17" xr:uid="{14FD4CB0-8746-418C-B557-9363EAED309E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B449-6176-40FA-9EAB-7A1BC170EA82}">
  <dimension ref="A1:CE19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5703125" style="26" customWidth="1"/>
    <col min="5" max="5" width="15" style="26" customWidth="1"/>
    <col min="6" max="6" width="15.7109375" style="26" customWidth="1"/>
    <col min="7" max="7" width="5.7109375" style="27" customWidth="1"/>
    <col min="8" max="8" width="15.7109375" style="27" customWidth="1"/>
    <col min="9" max="9" width="5.7109375" style="26" customWidth="1"/>
    <col min="10" max="10" width="9.7109375" style="26" customWidth="1"/>
    <col min="11" max="17" width="9.28515625" style="26" customWidth="1"/>
    <col min="18" max="16384" width="9.140625" style="26"/>
  </cols>
  <sheetData>
    <row r="1" spans="1:83" ht="38.25" customHeight="1" x14ac:dyDescent="0.25">
      <c r="A1" s="25" t="s">
        <v>33</v>
      </c>
    </row>
    <row r="2" spans="1:83" x14ac:dyDescent="0.25">
      <c r="A2" s="28" t="s">
        <v>39</v>
      </c>
      <c r="D2" s="28" t="s">
        <v>22</v>
      </c>
    </row>
    <row r="3" spans="1:83" x14ac:dyDescent="0.25">
      <c r="A3" s="28" t="s">
        <v>40</v>
      </c>
      <c r="D3" s="26" t="s">
        <v>37</v>
      </c>
    </row>
    <row r="4" spans="1:83" x14ac:dyDescent="0.25">
      <c r="A4" s="28" t="s">
        <v>43</v>
      </c>
      <c r="D4" s="26" t="s">
        <v>35</v>
      </c>
    </row>
    <row r="5" spans="1:83" x14ac:dyDescent="0.25">
      <c r="A5" s="28" t="s">
        <v>34</v>
      </c>
      <c r="D5" s="26" t="s">
        <v>36</v>
      </c>
    </row>
    <row r="6" spans="1:83" x14ac:dyDescent="0.25">
      <c r="A6" s="28" t="s">
        <v>41</v>
      </c>
    </row>
    <row r="7" spans="1:83" x14ac:dyDescent="0.25">
      <c r="A7" s="28" t="s">
        <v>21</v>
      </c>
      <c r="D7" s="28" t="s">
        <v>23</v>
      </c>
    </row>
    <row r="8" spans="1:83" ht="75" customHeight="1" x14ac:dyDescent="0.25">
      <c r="A8" s="33" t="s">
        <v>42</v>
      </c>
      <c r="D8" s="15" t="s">
        <v>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83" x14ac:dyDescent="0.25">
      <c r="A9" s="4"/>
    </row>
    <row r="10" spans="1:83" ht="26.4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18" t="s">
        <v>2</v>
      </c>
      <c r="F10" s="17" t="s">
        <v>29</v>
      </c>
      <c r="G10" s="17"/>
      <c r="H10" s="17" t="s">
        <v>30</v>
      </c>
      <c r="I10" s="17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5" customHeight="1" x14ac:dyDescent="0.25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83" ht="28.9" customHeight="1" x14ac:dyDescent="0.25">
      <c r="A12" s="17"/>
      <c r="B12" s="17"/>
      <c r="C12" s="17"/>
      <c r="D12" s="17"/>
      <c r="E12" s="18"/>
      <c r="F12" s="5" t="s">
        <v>24</v>
      </c>
      <c r="G12" s="6" t="s">
        <v>25</v>
      </c>
      <c r="H12" s="6" t="s">
        <v>24</v>
      </c>
      <c r="I12" s="6" t="s">
        <v>25</v>
      </c>
      <c r="J12" s="6" t="s">
        <v>26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3" s="29" customFormat="1" ht="12.75" customHeight="1" x14ac:dyDescent="0.25">
      <c r="A13" s="19" t="s">
        <v>44</v>
      </c>
      <c r="B13" s="19" t="s">
        <v>54</v>
      </c>
      <c r="C13" s="19" t="s">
        <v>49</v>
      </c>
      <c r="D13" s="20">
        <v>600000</v>
      </c>
      <c r="E13" s="20">
        <v>300000</v>
      </c>
      <c r="F13" s="19" t="s">
        <v>62</v>
      </c>
      <c r="G13" s="19" t="s">
        <v>60</v>
      </c>
      <c r="H13" s="19" t="s">
        <v>67</v>
      </c>
      <c r="I13" s="19" t="s">
        <v>60</v>
      </c>
      <c r="J13" s="30">
        <v>27</v>
      </c>
      <c r="K13" s="30">
        <v>11</v>
      </c>
      <c r="L13" s="30">
        <v>12</v>
      </c>
      <c r="M13" s="30">
        <v>4</v>
      </c>
      <c r="N13" s="30">
        <v>3</v>
      </c>
      <c r="O13" s="30">
        <v>6</v>
      </c>
      <c r="P13" s="30">
        <v>3</v>
      </c>
      <c r="Q13" s="31">
        <f>SUM(J13:P13)</f>
        <v>66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</row>
    <row r="14" spans="1:83" s="29" customFormat="1" ht="12.75" customHeight="1" x14ac:dyDescent="0.25">
      <c r="A14" s="19" t="s">
        <v>45</v>
      </c>
      <c r="B14" s="19" t="s">
        <v>55</v>
      </c>
      <c r="C14" s="19" t="s">
        <v>50</v>
      </c>
      <c r="D14" s="20">
        <v>255400</v>
      </c>
      <c r="E14" s="20">
        <v>205400</v>
      </c>
      <c r="F14" s="19" t="s">
        <v>63</v>
      </c>
      <c r="G14" s="19" t="s">
        <v>60</v>
      </c>
      <c r="H14" s="19" t="s">
        <v>68</v>
      </c>
      <c r="I14" s="19" t="s">
        <v>60</v>
      </c>
      <c r="J14" s="30">
        <v>35</v>
      </c>
      <c r="K14" s="30">
        <v>12</v>
      </c>
      <c r="L14" s="30">
        <v>14</v>
      </c>
      <c r="M14" s="30">
        <v>5</v>
      </c>
      <c r="N14" s="30">
        <v>7</v>
      </c>
      <c r="O14" s="30">
        <v>9</v>
      </c>
      <c r="P14" s="30">
        <v>2</v>
      </c>
      <c r="Q14" s="31">
        <f>SUM(J14:P14)</f>
        <v>84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</row>
    <row r="15" spans="1:83" s="29" customFormat="1" ht="12.75" customHeight="1" x14ac:dyDescent="0.25">
      <c r="A15" s="19" t="s">
        <v>46</v>
      </c>
      <c r="B15" s="19" t="s">
        <v>56</v>
      </c>
      <c r="C15" s="19" t="s">
        <v>51</v>
      </c>
      <c r="D15" s="20">
        <v>5689871</v>
      </c>
      <c r="E15" s="20">
        <v>1500000</v>
      </c>
      <c r="F15" s="19" t="s">
        <v>64</v>
      </c>
      <c r="G15" s="19" t="s">
        <v>60</v>
      </c>
      <c r="H15" s="19" t="s">
        <v>69</v>
      </c>
      <c r="I15" s="19" t="s">
        <v>71</v>
      </c>
      <c r="J15" s="30">
        <v>38</v>
      </c>
      <c r="K15" s="30">
        <v>15</v>
      </c>
      <c r="L15" s="30">
        <v>14</v>
      </c>
      <c r="M15" s="30">
        <v>5</v>
      </c>
      <c r="N15" s="30">
        <v>9</v>
      </c>
      <c r="O15" s="30">
        <v>10</v>
      </c>
      <c r="P15" s="30">
        <v>5</v>
      </c>
      <c r="Q15" s="31">
        <f>SUM(J15:P15)</f>
        <v>96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</row>
    <row r="16" spans="1:83" s="29" customFormat="1" ht="12.75" customHeight="1" x14ac:dyDescent="0.25">
      <c r="A16" s="19" t="s">
        <v>47</v>
      </c>
      <c r="B16" s="19" t="s">
        <v>57</v>
      </c>
      <c r="C16" s="19" t="s">
        <v>52</v>
      </c>
      <c r="D16" s="20">
        <v>245800</v>
      </c>
      <c r="E16" s="20">
        <v>100000</v>
      </c>
      <c r="F16" s="19" t="s">
        <v>65</v>
      </c>
      <c r="G16" s="19" t="s">
        <v>60</v>
      </c>
      <c r="H16" s="19" t="s">
        <v>70</v>
      </c>
      <c r="I16" s="19" t="s">
        <v>60</v>
      </c>
      <c r="J16" s="30">
        <v>25</v>
      </c>
      <c r="K16" s="30">
        <v>14</v>
      </c>
      <c r="L16" s="30">
        <v>9</v>
      </c>
      <c r="M16" s="30">
        <v>5</v>
      </c>
      <c r="N16" s="30">
        <v>5</v>
      </c>
      <c r="O16" s="30">
        <v>5</v>
      </c>
      <c r="P16" s="30">
        <v>5</v>
      </c>
      <c r="Q16" s="31">
        <f>SUM(J16:P16)</f>
        <v>68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</row>
    <row r="17" spans="1:83" s="29" customFormat="1" ht="12.75" customHeight="1" x14ac:dyDescent="0.25">
      <c r="A17" s="19" t="s">
        <v>48</v>
      </c>
      <c r="B17" s="19" t="s">
        <v>58</v>
      </c>
      <c r="C17" s="19" t="s">
        <v>53</v>
      </c>
      <c r="D17" s="20">
        <v>2180800</v>
      </c>
      <c r="E17" s="20">
        <v>1088500</v>
      </c>
      <c r="F17" s="19" t="s">
        <v>66</v>
      </c>
      <c r="G17" s="19" t="s">
        <v>60</v>
      </c>
      <c r="H17" s="19" t="s">
        <v>64</v>
      </c>
      <c r="I17" s="19" t="s">
        <v>60</v>
      </c>
      <c r="J17" s="30">
        <v>38</v>
      </c>
      <c r="K17" s="30">
        <v>14</v>
      </c>
      <c r="L17" s="30">
        <v>15</v>
      </c>
      <c r="M17" s="30">
        <v>5</v>
      </c>
      <c r="N17" s="30">
        <v>9</v>
      </c>
      <c r="O17" s="30">
        <v>10</v>
      </c>
      <c r="P17" s="30">
        <v>4</v>
      </c>
      <c r="Q17" s="31">
        <f>SUM(J17:P17)</f>
        <v>95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</row>
    <row r="18" spans="1:83" x14ac:dyDescent="0.25">
      <c r="D18" s="32">
        <f>SUM(D13:D17)</f>
        <v>8971871</v>
      </c>
      <c r="E18" s="32">
        <f>SUM(E13:E17)</f>
        <v>3193900</v>
      </c>
      <c r="F18" s="32"/>
    </row>
    <row r="19" spans="1:83" x14ac:dyDescent="0.25">
      <c r="E19" s="32"/>
      <c r="F19" s="32"/>
      <c r="G19" s="32"/>
      <c r="H19" s="32"/>
      <c r="Q19" s="26" t="s">
        <v>17</v>
      </c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7" xr:uid="{923C7819-1565-464B-A962-B9C8F436904B}">
      <formula1>40</formula1>
    </dataValidation>
    <dataValidation type="decimal" operator="lessThanOrEqual" allowBlank="1" showInputMessage="1" showErrorMessage="1" error="max. 15" sqref="K13:L17" xr:uid="{25AA93D5-1BAE-43BB-8EE4-0DAF4A24B72B}">
      <formula1>15</formula1>
    </dataValidation>
    <dataValidation type="decimal" operator="lessThanOrEqual" allowBlank="1" showInputMessage="1" showErrorMessage="1" error="max. 5" sqref="P13:P17 M13:M17" xr:uid="{0AC4E3C9-2CCE-40E5-90D7-E2E234A07AFF}">
      <formula1>5</formula1>
    </dataValidation>
    <dataValidation type="decimal" operator="lessThanOrEqual" allowBlank="1" showInputMessage="1" showErrorMessage="1" error="max. 10" sqref="N13:O17" xr:uid="{B530C4AA-EDD2-4211-A08A-D65EF1FEC827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3BED-1D43-418B-8DD9-0F2062DE3242}">
  <dimension ref="A1:CE19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5703125" style="26" customWidth="1"/>
    <col min="5" max="5" width="15" style="26" customWidth="1"/>
    <col min="6" max="6" width="15.7109375" style="26" customWidth="1"/>
    <col min="7" max="7" width="5.7109375" style="27" customWidth="1"/>
    <col min="8" max="8" width="15.7109375" style="27" customWidth="1"/>
    <col min="9" max="9" width="5.7109375" style="26" customWidth="1"/>
    <col min="10" max="10" width="9.7109375" style="26" customWidth="1"/>
    <col min="11" max="17" width="9.28515625" style="26" customWidth="1"/>
    <col min="18" max="16384" width="9.140625" style="26"/>
  </cols>
  <sheetData>
    <row r="1" spans="1:83" ht="38.25" customHeight="1" x14ac:dyDescent="0.25">
      <c r="A1" s="25" t="s">
        <v>33</v>
      </c>
    </row>
    <row r="2" spans="1:83" x14ac:dyDescent="0.25">
      <c r="A2" s="28" t="s">
        <v>39</v>
      </c>
      <c r="D2" s="28" t="s">
        <v>22</v>
      </c>
    </row>
    <row r="3" spans="1:83" x14ac:dyDescent="0.25">
      <c r="A3" s="28" t="s">
        <v>40</v>
      </c>
      <c r="D3" s="26" t="s">
        <v>37</v>
      </c>
    </row>
    <row r="4" spans="1:83" x14ac:dyDescent="0.25">
      <c r="A4" s="28" t="s">
        <v>43</v>
      </c>
      <c r="D4" s="26" t="s">
        <v>35</v>
      </c>
    </row>
    <row r="5" spans="1:83" x14ac:dyDescent="0.25">
      <c r="A5" s="28" t="s">
        <v>34</v>
      </c>
      <c r="D5" s="26" t="s">
        <v>36</v>
      </c>
    </row>
    <row r="6" spans="1:83" x14ac:dyDescent="0.25">
      <c r="A6" s="28" t="s">
        <v>41</v>
      </c>
    </row>
    <row r="7" spans="1:83" x14ac:dyDescent="0.25">
      <c r="A7" s="28" t="s">
        <v>21</v>
      </c>
      <c r="D7" s="28" t="s">
        <v>23</v>
      </c>
    </row>
    <row r="8" spans="1:83" ht="75" customHeight="1" x14ac:dyDescent="0.25">
      <c r="A8" s="33" t="s">
        <v>42</v>
      </c>
      <c r="D8" s="15" t="s">
        <v>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83" x14ac:dyDescent="0.25">
      <c r="A9" s="4"/>
    </row>
    <row r="10" spans="1:83" ht="26.4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18" t="s">
        <v>2</v>
      </c>
      <c r="F10" s="17" t="s">
        <v>29</v>
      </c>
      <c r="G10" s="17"/>
      <c r="H10" s="17" t="s">
        <v>30</v>
      </c>
      <c r="I10" s="17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5" customHeight="1" x14ac:dyDescent="0.25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83" ht="28.9" customHeight="1" x14ac:dyDescent="0.25">
      <c r="A12" s="17"/>
      <c r="B12" s="17"/>
      <c r="C12" s="17"/>
      <c r="D12" s="17"/>
      <c r="E12" s="18"/>
      <c r="F12" s="5" t="s">
        <v>24</v>
      </c>
      <c r="G12" s="6" t="s">
        <v>25</v>
      </c>
      <c r="H12" s="6" t="s">
        <v>24</v>
      </c>
      <c r="I12" s="6" t="s">
        <v>25</v>
      </c>
      <c r="J12" s="6" t="s">
        <v>26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3" s="29" customFormat="1" ht="12.75" customHeight="1" x14ac:dyDescent="0.25">
      <c r="A13" s="19" t="s">
        <v>44</v>
      </c>
      <c r="B13" s="19" t="s">
        <v>54</v>
      </c>
      <c r="C13" s="19" t="s">
        <v>49</v>
      </c>
      <c r="D13" s="20">
        <v>600000</v>
      </c>
      <c r="E13" s="20">
        <v>300000</v>
      </c>
      <c r="F13" s="19" t="s">
        <v>62</v>
      </c>
      <c r="G13" s="19" t="s">
        <v>60</v>
      </c>
      <c r="H13" s="19" t="s">
        <v>67</v>
      </c>
      <c r="I13" s="19" t="s">
        <v>60</v>
      </c>
      <c r="J13" s="30">
        <v>35</v>
      </c>
      <c r="K13" s="30">
        <v>12</v>
      </c>
      <c r="L13" s="30">
        <v>13</v>
      </c>
      <c r="M13" s="30">
        <v>4</v>
      </c>
      <c r="N13" s="30">
        <v>6</v>
      </c>
      <c r="O13" s="30">
        <v>10</v>
      </c>
      <c r="P13" s="30">
        <v>4</v>
      </c>
      <c r="Q13" s="31">
        <f>SUM(J13:P13)</f>
        <v>84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</row>
    <row r="14" spans="1:83" s="29" customFormat="1" ht="12.75" customHeight="1" x14ac:dyDescent="0.25">
      <c r="A14" s="19" t="s">
        <v>45</v>
      </c>
      <c r="B14" s="19" t="s">
        <v>55</v>
      </c>
      <c r="C14" s="19" t="s">
        <v>50</v>
      </c>
      <c r="D14" s="20">
        <v>255400</v>
      </c>
      <c r="E14" s="20">
        <v>205400</v>
      </c>
      <c r="F14" s="19" t="s">
        <v>63</v>
      </c>
      <c r="G14" s="19" t="s">
        <v>60</v>
      </c>
      <c r="H14" s="19" t="s">
        <v>68</v>
      </c>
      <c r="I14" s="19" t="s">
        <v>60</v>
      </c>
      <c r="J14" s="30">
        <v>35</v>
      </c>
      <c r="K14" s="30">
        <v>14</v>
      </c>
      <c r="L14" s="30">
        <v>13</v>
      </c>
      <c r="M14" s="30">
        <v>5</v>
      </c>
      <c r="N14" s="30">
        <v>7</v>
      </c>
      <c r="O14" s="30">
        <v>8</v>
      </c>
      <c r="P14" s="30">
        <v>3</v>
      </c>
      <c r="Q14" s="31">
        <f>SUM(J14:P14)</f>
        <v>85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</row>
    <row r="15" spans="1:83" s="29" customFormat="1" ht="12.75" customHeight="1" x14ac:dyDescent="0.25">
      <c r="A15" s="19" t="s">
        <v>46</v>
      </c>
      <c r="B15" s="19" t="s">
        <v>56</v>
      </c>
      <c r="C15" s="19" t="s">
        <v>51</v>
      </c>
      <c r="D15" s="20">
        <v>5689871</v>
      </c>
      <c r="E15" s="20">
        <v>1500000</v>
      </c>
      <c r="F15" s="19" t="s">
        <v>64</v>
      </c>
      <c r="G15" s="19" t="s">
        <v>60</v>
      </c>
      <c r="H15" s="19" t="s">
        <v>69</v>
      </c>
      <c r="I15" s="19" t="s">
        <v>71</v>
      </c>
      <c r="J15" s="30">
        <v>40</v>
      </c>
      <c r="K15" s="30">
        <v>15</v>
      </c>
      <c r="L15" s="30">
        <v>15</v>
      </c>
      <c r="M15" s="30">
        <v>5</v>
      </c>
      <c r="N15" s="30">
        <v>9</v>
      </c>
      <c r="O15" s="30">
        <v>10</v>
      </c>
      <c r="P15" s="30">
        <v>5</v>
      </c>
      <c r="Q15" s="31">
        <f>SUM(J15:P15)</f>
        <v>99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</row>
    <row r="16" spans="1:83" s="29" customFormat="1" ht="12.75" customHeight="1" x14ac:dyDescent="0.25">
      <c r="A16" s="19" t="s">
        <v>47</v>
      </c>
      <c r="B16" s="19" t="s">
        <v>57</v>
      </c>
      <c r="C16" s="19" t="s">
        <v>52</v>
      </c>
      <c r="D16" s="20">
        <v>245800</v>
      </c>
      <c r="E16" s="20">
        <v>100000</v>
      </c>
      <c r="F16" s="19" t="s">
        <v>65</v>
      </c>
      <c r="G16" s="19" t="s">
        <v>60</v>
      </c>
      <c r="H16" s="19" t="s">
        <v>70</v>
      </c>
      <c r="I16" s="19" t="s">
        <v>60</v>
      </c>
      <c r="J16" s="30">
        <v>20</v>
      </c>
      <c r="K16" s="30">
        <v>15</v>
      </c>
      <c r="L16" s="30">
        <v>8</v>
      </c>
      <c r="M16" s="30">
        <v>3</v>
      </c>
      <c r="N16" s="30">
        <v>8</v>
      </c>
      <c r="O16" s="30">
        <v>5</v>
      </c>
      <c r="P16" s="30">
        <v>5</v>
      </c>
      <c r="Q16" s="31">
        <f>SUM(J16:P16)</f>
        <v>64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</row>
    <row r="17" spans="1:83" s="29" customFormat="1" ht="12.75" customHeight="1" x14ac:dyDescent="0.25">
      <c r="A17" s="19" t="s">
        <v>48</v>
      </c>
      <c r="B17" s="19" t="s">
        <v>58</v>
      </c>
      <c r="C17" s="19" t="s">
        <v>53</v>
      </c>
      <c r="D17" s="20">
        <v>2180800</v>
      </c>
      <c r="E17" s="20">
        <v>1088500</v>
      </c>
      <c r="F17" s="19" t="s">
        <v>66</v>
      </c>
      <c r="G17" s="19" t="s">
        <v>60</v>
      </c>
      <c r="H17" s="19" t="s">
        <v>64</v>
      </c>
      <c r="I17" s="19" t="s">
        <v>60</v>
      </c>
      <c r="J17" s="30">
        <v>40</v>
      </c>
      <c r="K17" s="30">
        <v>15</v>
      </c>
      <c r="L17" s="30">
        <v>15</v>
      </c>
      <c r="M17" s="30">
        <v>5</v>
      </c>
      <c r="N17" s="30">
        <v>10</v>
      </c>
      <c r="O17" s="30">
        <v>10</v>
      </c>
      <c r="P17" s="30">
        <v>4</v>
      </c>
      <c r="Q17" s="31">
        <f>SUM(J17:P17)</f>
        <v>99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</row>
    <row r="18" spans="1:83" x14ac:dyDescent="0.25">
      <c r="D18" s="32">
        <f>SUM(D13:D17)</f>
        <v>8971871</v>
      </c>
      <c r="E18" s="32">
        <f>SUM(E13:E17)</f>
        <v>3193900</v>
      </c>
      <c r="F18" s="32"/>
    </row>
    <row r="19" spans="1:83" x14ac:dyDescent="0.25">
      <c r="E19" s="32"/>
      <c r="F19" s="32"/>
      <c r="G19" s="32"/>
      <c r="H19" s="32"/>
      <c r="Q19" s="26" t="s">
        <v>17</v>
      </c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7" xr:uid="{1A0A56EE-04DD-41E0-AEFA-2A7169282CF6}">
      <formula1>40</formula1>
    </dataValidation>
    <dataValidation type="decimal" operator="lessThanOrEqual" allowBlank="1" showInputMessage="1" showErrorMessage="1" error="max. 15" sqref="K13:L17" xr:uid="{AF9B189C-333A-4BA6-8A88-536813228E16}">
      <formula1>15</formula1>
    </dataValidation>
    <dataValidation type="decimal" operator="lessThanOrEqual" allowBlank="1" showInputMessage="1" showErrorMessage="1" error="max. 5" sqref="P13:P17 M13:M17" xr:uid="{C3AE4769-1889-48BE-994E-71D36BCBC893}">
      <formula1>5</formula1>
    </dataValidation>
    <dataValidation type="decimal" operator="lessThanOrEqual" allowBlank="1" showInputMessage="1" showErrorMessage="1" error="max. 10" sqref="N13:O17" xr:uid="{16B27C40-EEB7-47F2-8CC2-2BBF79BEEF4E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05C0-950A-4AA2-AF74-4A87698BE429}">
  <dimension ref="A1:CE19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5703125" style="26" customWidth="1"/>
    <col min="5" max="5" width="15" style="26" customWidth="1"/>
    <col min="6" max="6" width="15.7109375" style="26" customWidth="1"/>
    <col min="7" max="7" width="5.7109375" style="27" customWidth="1"/>
    <col min="8" max="8" width="15.7109375" style="27" customWidth="1"/>
    <col min="9" max="9" width="5.7109375" style="26" customWidth="1"/>
    <col min="10" max="10" width="9.7109375" style="26" customWidth="1"/>
    <col min="11" max="17" width="9.28515625" style="26" customWidth="1"/>
    <col min="18" max="16384" width="9.140625" style="26"/>
  </cols>
  <sheetData>
    <row r="1" spans="1:83" ht="38.25" customHeight="1" x14ac:dyDescent="0.25">
      <c r="A1" s="25" t="s">
        <v>33</v>
      </c>
    </row>
    <row r="2" spans="1:83" x14ac:dyDescent="0.25">
      <c r="A2" s="28" t="s">
        <v>39</v>
      </c>
      <c r="D2" s="28" t="s">
        <v>22</v>
      </c>
    </row>
    <row r="3" spans="1:83" x14ac:dyDescent="0.25">
      <c r="A3" s="28" t="s">
        <v>40</v>
      </c>
      <c r="D3" s="26" t="s">
        <v>37</v>
      </c>
    </row>
    <row r="4" spans="1:83" x14ac:dyDescent="0.25">
      <c r="A4" s="28" t="s">
        <v>43</v>
      </c>
      <c r="D4" s="26" t="s">
        <v>35</v>
      </c>
    </row>
    <row r="5" spans="1:83" x14ac:dyDescent="0.25">
      <c r="A5" s="28" t="s">
        <v>34</v>
      </c>
      <c r="D5" s="26" t="s">
        <v>36</v>
      </c>
    </row>
    <row r="6" spans="1:83" x14ac:dyDescent="0.25">
      <c r="A6" s="28" t="s">
        <v>41</v>
      </c>
    </row>
    <row r="7" spans="1:83" x14ac:dyDescent="0.25">
      <c r="A7" s="28" t="s">
        <v>21</v>
      </c>
      <c r="D7" s="28" t="s">
        <v>23</v>
      </c>
    </row>
    <row r="8" spans="1:83" ht="75" customHeight="1" x14ac:dyDescent="0.25">
      <c r="A8" s="33" t="s">
        <v>42</v>
      </c>
      <c r="D8" s="15" t="s">
        <v>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83" x14ac:dyDescent="0.25">
      <c r="A9" s="4"/>
    </row>
    <row r="10" spans="1:83" ht="26.45" customHeight="1" x14ac:dyDescent="0.25">
      <c r="A10" s="17" t="s">
        <v>0</v>
      </c>
      <c r="B10" s="17" t="s">
        <v>1</v>
      </c>
      <c r="C10" s="17" t="s">
        <v>16</v>
      </c>
      <c r="D10" s="17" t="s">
        <v>13</v>
      </c>
      <c r="E10" s="18" t="s">
        <v>2</v>
      </c>
      <c r="F10" s="17" t="s">
        <v>29</v>
      </c>
      <c r="G10" s="17"/>
      <c r="H10" s="17" t="s">
        <v>30</v>
      </c>
      <c r="I10" s="17"/>
      <c r="J10" s="17" t="s">
        <v>31</v>
      </c>
      <c r="K10" s="17" t="s">
        <v>14</v>
      </c>
      <c r="L10" s="17" t="s">
        <v>15</v>
      </c>
      <c r="M10" s="17" t="s">
        <v>27</v>
      </c>
      <c r="N10" s="17" t="s">
        <v>28</v>
      </c>
      <c r="O10" s="17" t="s">
        <v>32</v>
      </c>
      <c r="P10" s="17" t="s">
        <v>3</v>
      </c>
      <c r="Q10" s="17" t="s">
        <v>4</v>
      </c>
    </row>
    <row r="11" spans="1:83" ht="59.45" customHeight="1" x14ac:dyDescent="0.25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83" ht="28.9" customHeight="1" x14ac:dyDescent="0.25">
      <c r="A12" s="17"/>
      <c r="B12" s="17"/>
      <c r="C12" s="17"/>
      <c r="D12" s="17"/>
      <c r="E12" s="18"/>
      <c r="F12" s="5" t="s">
        <v>24</v>
      </c>
      <c r="G12" s="6" t="s">
        <v>25</v>
      </c>
      <c r="H12" s="6" t="s">
        <v>24</v>
      </c>
      <c r="I12" s="6" t="s">
        <v>25</v>
      </c>
      <c r="J12" s="6" t="s">
        <v>26</v>
      </c>
      <c r="K12" s="6" t="s">
        <v>18</v>
      </c>
      <c r="L12" s="6" t="s">
        <v>18</v>
      </c>
      <c r="M12" s="6" t="s">
        <v>19</v>
      </c>
      <c r="N12" s="6" t="s">
        <v>20</v>
      </c>
      <c r="O12" s="6" t="s">
        <v>20</v>
      </c>
      <c r="P12" s="6" t="s">
        <v>19</v>
      </c>
      <c r="Q12" s="6"/>
    </row>
    <row r="13" spans="1:83" s="29" customFormat="1" ht="12.75" customHeight="1" x14ac:dyDescent="0.25">
      <c r="A13" s="19" t="s">
        <v>44</v>
      </c>
      <c r="B13" s="19" t="s">
        <v>54</v>
      </c>
      <c r="C13" s="19" t="s">
        <v>49</v>
      </c>
      <c r="D13" s="20">
        <v>600000</v>
      </c>
      <c r="E13" s="20">
        <v>300000</v>
      </c>
      <c r="F13" s="19" t="s">
        <v>62</v>
      </c>
      <c r="G13" s="19" t="s">
        <v>60</v>
      </c>
      <c r="H13" s="19" t="s">
        <v>67</v>
      </c>
      <c r="I13" s="19" t="s">
        <v>60</v>
      </c>
      <c r="J13" s="30">
        <v>35</v>
      </c>
      <c r="K13" s="30">
        <v>12</v>
      </c>
      <c r="L13" s="30">
        <v>15</v>
      </c>
      <c r="M13" s="30">
        <v>4</v>
      </c>
      <c r="N13" s="30">
        <v>8</v>
      </c>
      <c r="O13" s="30">
        <v>8</v>
      </c>
      <c r="P13" s="30">
        <v>3</v>
      </c>
      <c r="Q13" s="31">
        <f>SUM(J13:P13)</f>
        <v>85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</row>
    <row r="14" spans="1:83" s="29" customFormat="1" ht="12.75" customHeight="1" x14ac:dyDescent="0.25">
      <c r="A14" s="19" t="s">
        <v>45</v>
      </c>
      <c r="B14" s="19" t="s">
        <v>55</v>
      </c>
      <c r="C14" s="19" t="s">
        <v>50</v>
      </c>
      <c r="D14" s="20">
        <v>255400</v>
      </c>
      <c r="E14" s="20">
        <v>205400</v>
      </c>
      <c r="F14" s="19" t="s">
        <v>63</v>
      </c>
      <c r="G14" s="19" t="s">
        <v>60</v>
      </c>
      <c r="H14" s="19" t="s">
        <v>68</v>
      </c>
      <c r="I14" s="19" t="s">
        <v>60</v>
      </c>
      <c r="J14" s="30">
        <v>37</v>
      </c>
      <c r="K14" s="30">
        <v>13</v>
      </c>
      <c r="L14" s="30">
        <v>12</v>
      </c>
      <c r="M14" s="30">
        <v>4</v>
      </c>
      <c r="N14" s="30">
        <v>7</v>
      </c>
      <c r="O14" s="30">
        <v>8</v>
      </c>
      <c r="P14" s="30">
        <v>2</v>
      </c>
      <c r="Q14" s="31">
        <f>SUM(J14:P14)</f>
        <v>83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</row>
    <row r="15" spans="1:83" s="29" customFormat="1" ht="12.75" customHeight="1" x14ac:dyDescent="0.25">
      <c r="A15" s="19" t="s">
        <v>46</v>
      </c>
      <c r="B15" s="19" t="s">
        <v>56</v>
      </c>
      <c r="C15" s="19" t="s">
        <v>51</v>
      </c>
      <c r="D15" s="20">
        <v>5689871</v>
      </c>
      <c r="E15" s="20">
        <v>1500000</v>
      </c>
      <c r="F15" s="19" t="s">
        <v>64</v>
      </c>
      <c r="G15" s="19" t="s">
        <v>60</v>
      </c>
      <c r="H15" s="19" t="s">
        <v>69</v>
      </c>
      <c r="I15" s="19" t="s">
        <v>71</v>
      </c>
      <c r="J15" s="30">
        <v>36</v>
      </c>
      <c r="K15" s="30">
        <v>14</v>
      </c>
      <c r="L15" s="30">
        <v>15</v>
      </c>
      <c r="M15" s="30">
        <v>5</v>
      </c>
      <c r="N15" s="30">
        <v>8</v>
      </c>
      <c r="O15" s="30">
        <v>9</v>
      </c>
      <c r="P15" s="30">
        <v>5</v>
      </c>
      <c r="Q15" s="31">
        <f>SUM(J15:P15)</f>
        <v>92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</row>
    <row r="16" spans="1:83" s="29" customFormat="1" ht="12.75" customHeight="1" x14ac:dyDescent="0.25">
      <c r="A16" s="19" t="s">
        <v>47</v>
      </c>
      <c r="B16" s="19" t="s">
        <v>57</v>
      </c>
      <c r="C16" s="19" t="s">
        <v>52</v>
      </c>
      <c r="D16" s="20">
        <v>245800</v>
      </c>
      <c r="E16" s="20">
        <v>100000</v>
      </c>
      <c r="F16" s="19" t="s">
        <v>65</v>
      </c>
      <c r="G16" s="19" t="s">
        <v>60</v>
      </c>
      <c r="H16" s="19" t="s">
        <v>70</v>
      </c>
      <c r="I16" s="19" t="s">
        <v>60</v>
      </c>
      <c r="J16" s="30">
        <v>20</v>
      </c>
      <c r="K16" s="30">
        <v>12</v>
      </c>
      <c r="L16" s="30">
        <v>6</v>
      </c>
      <c r="M16" s="30">
        <v>3</v>
      </c>
      <c r="N16" s="30">
        <v>5</v>
      </c>
      <c r="O16" s="30">
        <v>5</v>
      </c>
      <c r="P16" s="30">
        <v>5</v>
      </c>
      <c r="Q16" s="31">
        <f>SUM(J16:P16)</f>
        <v>56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</row>
    <row r="17" spans="1:83" s="29" customFormat="1" ht="12.75" customHeight="1" x14ac:dyDescent="0.25">
      <c r="A17" s="19" t="s">
        <v>48</v>
      </c>
      <c r="B17" s="19" t="s">
        <v>58</v>
      </c>
      <c r="C17" s="19" t="s">
        <v>53</v>
      </c>
      <c r="D17" s="20">
        <v>2180800</v>
      </c>
      <c r="E17" s="20">
        <v>1088500</v>
      </c>
      <c r="F17" s="19" t="s">
        <v>66</v>
      </c>
      <c r="G17" s="19" t="s">
        <v>60</v>
      </c>
      <c r="H17" s="19" t="s">
        <v>64</v>
      </c>
      <c r="I17" s="19" t="s">
        <v>60</v>
      </c>
      <c r="J17" s="30">
        <v>29</v>
      </c>
      <c r="K17" s="30">
        <v>14</v>
      </c>
      <c r="L17" s="30">
        <v>13</v>
      </c>
      <c r="M17" s="30">
        <v>5</v>
      </c>
      <c r="N17" s="30">
        <v>8</v>
      </c>
      <c r="O17" s="30">
        <v>9</v>
      </c>
      <c r="P17" s="30">
        <v>4</v>
      </c>
      <c r="Q17" s="31">
        <f>SUM(J17:P17)</f>
        <v>82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</row>
    <row r="18" spans="1:83" x14ac:dyDescent="0.25">
      <c r="D18" s="32">
        <f>SUM(D13:D17)</f>
        <v>8971871</v>
      </c>
      <c r="E18" s="32">
        <f>SUM(E13:E17)</f>
        <v>3193900</v>
      </c>
      <c r="F18" s="32"/>
    </row>
    <row r="19" spans="1:83" x14ac:dyDescent="0.25">
      <c r="E19" s="32"/>
      <c r="F19" s="32"/>
      <c r="G19" s="32"/>
      <c r="H19" s="32"/>
      <c r="Q19" s="26" t="s">
        <v>17</v>
      </c>
    </row>
  </sheetData>
  <mergeCells count="16">
    <mergeCell ref="L10:L11"/>
    <mergeCell ref="M10:M11"/>
    <mergeCell ref="N10:N11"/>
    <mergeCell ref="O10:O11"/>
    <mergeCell ref="P10:P11"/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</mergeCells>
  <dataValidations count="4">
    <dataValidation type="decimal" operator="lessThanOrEqual" allowBlank="1" showInputMessage="1" showErrorMessage="1" error="max. 40" sqref="J13:J17" xr:uid="{1AE49931-8B3E-44DE-8896-52B1634F2A51}">
      <formula1>40</formula1>
    </dataValidation>
    <dataValidation type="decimal" operator="lessThanOrEqual" allowBlank="1" showInputMessage="1" showErrorMessage="1" error="max. 15" sqref="K13:L17" xr:uid="{DBCD0BC0-3A33-44DB-AB97-BD15C6E39A10}">
      <formula1>15</formula1>
    </dataValidation>
    <dataValidation type="decimal" operator="lessThanOrEqual" allowBlank="1" showInputMessage="1" showErrorMessage="1" error="max. 5" sqref="P13:P17 M13:M17" xr:uid="{9D267191-006C-4D39-B9F2-E5506B3799F2}">
      <formula1>5</formula1>
    </dataValidation>
    <dataValidation type="decimal" operator="lessThanOrEqual" allowBlank="1" showInputMessage="1" showErrorMessage="1" error="max. 10" sqref="N13:O17" xr:uid="{E49E0B48-0523-4333-9621-95977C70ED66}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distribuční projekty</vt:lpstr>
      <vt:lpstr>HB</vt:lpstr>
      <vt:lpstr>JarK</vt:lpstr>
      <vt:lpstr>JK</vt:lpstr>
      <vt:lpstr>LD</vt:lpstr>
      <vt:lpstr>MŠ</vt:lpstr>
      <vt:lpstr>OZ</vt:lpstr>
      <vt:lpstr>TCD</vt:lpstr>
      <vt:lpstr>'distribuční projekty'!Oblast_tisku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2019-12-09T10:58:00Z</dcterms:modified>
</cp:coreProperties>
</file>