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13. jednání\"/>
    </mc:Choice>
  </mc:AlternateContent>
  <xr:revisionPtr revIDLastSave="0" documentId="13_ncr:1_{8411CE0D-3FBA-42B6-B147-2FD740926B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stribuce" sheetId="2" r:id="rId1"/>
    <sheet name="ČK" sheetId="3" r:id="rId2"/>
    <sheet name="HB" sheetId="4" r:id="rId3"/>
    <sheet name="JK" sheetId="5" r:id="rId4"/>
    <sheet name="LD" sheetId="6" r:id="rId5"/>
    <sheet name="LC" sheetId="7" r:id="rId6"/>
    <sheet name="MŠ" sheetId="8" r:id="rId7"/>
    <sheet name="NS" sheetId="9" r:id="rId8"/>
    <sheet name="OZ" sheetId="11" r:id="rId9"/>
    <sheet name="TCD" sheetId="10" r:id="rId10"/>
  </sheets>
  <definedNames>
    <definedName name="_xlnm.Print_Area" localSheetId="0">distribuce!$A$1:$U$65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1" i="5" l="1"/>
  <c r="M22" i="5"/>
  <c r="M23" i="5"/>
  <c r="M24" i="5"/>
  <c r="M25" i="5"/>
  <c r="M26" i="5"/>
  <c r="M27" i="5"/>
  <c r="M28" i="5"/>
  <c r="M29" i="5"/>
  <c r="M20" i="5"/>
  <c r="M21" i="7"/>
  <c r="M22" i="7"/>
  <c r="M23" i="7"/>
  <c r="M24" i="7"/>
  <c r="M25" i="7"/>
  <c r="M26" i="7"/>
  <c r="M27" i="7"/>
  <c r="M28" i="7"/>
  <c r="M29" i="7"/>
  <c r="M20" i="7"/>
  <c r="M15" i="11"/>
  <c r="M16" i="11"/>
  <c r="M17" i="11"/>
  <c r="M18" i="11"/>
  <c r="M19" i="11"/>
  <c r="M21" i="10"/>
  <c r="M22" i="10"/>
  <c r="M23" i="10"/>
  <c r="M24" i="10"/>
  <c r="M25" i="10"/>
  <c r="M26" i="10"/>
  <c r="M27" i="10"/>
  <c r="M28" i="10"/>
  <c r="M29" i="10"/>
  <c r="M20" i="10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58" i="10"/>
  <c r="M57" i="10"/>
  <c r="M56" i="10"/>
  <c r="M55" i="10"/>
  <c r="M54" i="10"/>
  <c r="M53" i="10"/>
  <c r="M52" i="10"/>
  <c r="M51" i="10"/>
  <c r="M50" i="10"/>
  <c r="M49" i="10"/>
  <c r="M48" i="10"/>
  <c r="M47" i="10"/>
  <c r="M46" i="10"/>
  <c r="M45" i="10"/>
  <c r="M58" i="11"/>
  <c r="M57" i="11"/>
  <c r="M56" i="11"/>
  <c r="M55" i="11"/>
  <c r="M54" i="11"/>
  <c r="M53" i="11"/>
  <c r="M52" i="11"/>
  <c r="M51" i="11"/>
  <c r="M50" i="11"/>
  <c r="M49" i="11"/>
  <c r="M48" i="11"/>
  <c r="M47" i="11"/>
  <c r="M46" i="11"/>
  <c r="M45" i="11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58" i="8"/>
  <c r="M57" i="8"/>
  <c r="M56" i="8"/>
  <c r="M55" i="8"/>
  <c r="M54" i="8"/>
  <c r="M53" i="8"/>
  <c r="M52" i="8"/>
  <c r="M51" i="8"/>
  <c r="M50" i="8"/>
  <c r="M49" i="8"/>
  <c r="M48" i="8"/>
  <c r="M47" i="8"/>
  <c r="M46" i="8"/>
  <c r="M45" i="8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58" i="5"/>
  <c r="M57" i="5"/>
  <c r="M56" i="5"/>
  <c r="M55" i="5"/>
  <c r="M54" i="5"/>
  <c r="M53" i="5"/>
  <c r="M52" i="5"/>
  <c r="M51" i="5"/>
  <c r="M50" i="5"/>
  <c r="M49" i="5"/>
  <c r="M48" i="5"/>
  <c r="M47" i="5"/>
  <c r="M46" i="5"/>
  <c r="M45" i="5"/>
  <c r="M58" i="4"/>
  <c r="M57" i="4"/>
  <c r="M56" i="4"/>
  <c r="M55" i="4"/>
  <c r="M54" i="4"/>
  <c r="M53" i="4"/>
  <c r="M52" i="4"/>
  <c r="M51" i="4"/>
  <c r="M50" i="4"/>
  <c r="M49" i="4"/>
  <c r="M48" i="4"/>
  <c r="M47" i="4"/>
  <c r="M46" i="4"/>
  <c r="M45" i="4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N59" i="2" l="1"/>
  <c r="E59" i="2"/>
  <c r="D59" i="2"/>
  <c r="M44" i="10" l="1"/>
  <c r="M43" i="10"/>
  <c r="M42" i="10"/>
  <c r="M41" i="10"/>
  <c r="M40" i="10"/>
  <c r="M39" i="10"/>
  <c r="M38" i="10"/>
  <c r="M37" i="10"/>
  <c r="M36" i="10"/>
  <c r="M35" i="10"/>
  <c r="M34" i="10"/>
  <c r="M33" i="10"/>
  <c r="M32" i="10"/>
  <c r="M31" i="10"/>
  <c r="M30" i="10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44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44" i="4"/>
  <c r="M43" i="4"/>
  <c r="M42" i="4"/>
  <c r="M41" i="4"/>
  <c r="M40" i="4"/>
  <c r="M39" i="4"/>
  <c r="M38" i="4"/>
  <c r="M37" i="4"/>
  <c r="M36" i="4"/>
  <c r="M35" i="4"/>
  <c r="M34" i="4"/>
  <c r="M33" i="4"/>
  <c r="M32" i="4"/>
  <c r="M31" i="4"/>
  <c r="M30" i="4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30" i="3"/>
  <c r="M21" i="11" l="1"/>
  <c r="M22" i="11"/>
  <c r="M23" i="11"/>
  <c r="M24" i="11"/>
  <c r="M25" i="11"/>
  <c r="M26" i="11"/>
  <c r="M27" i="11"/>
  <c r="M28" i="11"/>
  <c r="M29" i="11"/>
  <c r="M20" i="11"/>
  <c r="M29" i="9"/>
  <c r="M20" i="9"/>
  <c r="M21" i="9"/>
  <c r="M22" i="9"/>
  <c r="M23" i="9"/>
  <c r="M24" i="9"/>
  <c r="M25" i="9"/>
  <c r="M26" i="9"/>
  <c r="M27" i="9"/>
  <c r="M28" i="9"/>
  <c r="M20" i="8"/>
  <c r="M21" i="8"/>
  <c r="M22" i="8"/>
  <c r="M23" i="8"/>
  <c r="M24" i="8"/>
  <c r="M25" i="8"/>
  <c r="M26" i="8"/>
  <c r="M27" i="8"/>
  <c r="M28" i="8"/>
  <c r="M29" i="8"/>
  <c r="M20" i="4"/>
  <c r="M21" i="4"/>
  <c r="M22" i="4"/>
  <c r="M23" i="4"/>
  <c r="M24" i="4"/>
  <c r="M25" i="4"/>
  <c r="M26" i="4"/>
  <c r="M27" i="4"/>
  <c r="M28" i="4"/>
  <c r="M29" i="4"/>
  <c r="M20" i="3"/>
  <c r="M21" i="3"/>
  <c r="M22" i="3"/>
  <c r="M23" i="3"/>
  <c r="M24" i="3"/>
  <c r="M25" i="3"/>
  <c r="M26" i="3"/>
  <c r="M27" i="3"/>
  <c r="M28" i="3"/>
  <c r="M29" i="3"/>
  <c r="M19" i="10" l="1"/>
  <c r="M18" i="10"/>
  <c r="M17" i="10"/>
  <c r="M16" i="10"/>
  <c r="M15" i="10"/>
  <c r="M19" i="9"/>
  <c r="M18" i="9"/>
  <c r="M17" i="9"/>
  <c r="M16" i="9"/>
  <c r="M15" i="9"/>
  <c r="M19" i="8"/>
  <c r="M18" i="8"/>
  <c r="M17" i="8"/>
  <c r="M16" i="8"/>
  <c r="M15" i="8"/>
  <c r="M19" i="7"/>
  <c r="M18" i="7"/>
  <c r="M17" i="7"/>
  <c r="M16" i="7"/>
  <c r="M15" i="7"/>
  <c r="M19" i="6"/>
  <c r="M18" i="6"/>
  <c r="M17" i="6"/>
  <c r="M16" i="6"/>
  <c r="M15" i="6"/>
  <c r="M19" i="5"/>
  <c r="M18" i="5"/>
  <c r="M17" i="5"/>
  <c r="M16" i="5"/>
  <c r="M15" i="5"/>
  <c r="M19" i="4"/>
  <c r="M18" i="4"/>
  <c r="M17" i="4"/>
  <c r="M16" i="4"/>
  <c r="M15" i="4"/>
  <c r="M16" i="3"/>
  <c r="M17" i="3"/>
  <c r="M18" i="3"/>
  <c r="M19" i="3"/>
  <c r="M15" i="3"/>
  <c r="N60" i="2" l="1"/>
</calcChain>
</file>

<file path=xl/sharedStrings.xml><?xml version="1.0" encoding="utf-8"?>
<sst xmlns="http://schemas.openxmlformats.org/spreadsheetml/2006/main" count="1928" uniqueCount="166">
  <si>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</si>
  <si>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</si>
  <si>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</si>
  <si>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</si>
  <si>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</si>
  <si>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</si>
  <si>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</si>
  <si>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</si>
  <si>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</si>
  <si>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</si>
  <si>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</si>
  <si>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</si>
  <si>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</si>
  <si>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</si>
  <si>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</si>
  <si>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</si>
  <si>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</si>
  <si>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</si>
  <si>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</si>
  <si>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</si>
  <si>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</si>
  <si>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</si>
  <si>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</si>
  <si>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</si>
  <si>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0-40</t>
  </si>
  <si>
    <t>Srozumitelnost a úplnost podané žádosti včetně příloh</t>
  </si>
  <si>
    <t>Ekonomické parametry projektu</t>
  </si>
  <si>
    <t>Umělecká, dramaturgická a/nebo programová kvalita projektu</t>
  </si>
  <si>
    <t>Distribuční a marketingová strategie</t>
  </si>
  <si>
    <t>Distribuce filmu</t>
  </si>
  <si>
    <t xml:space="preserve">Podpora je určena pro distribuci: </t>
  </si>
  <si>
    <t>Výzva je určená pro distribuci českých kinematografických děl (ve smyslu § 2 odst. 1 písm. f) zákona o audiovizi) i zahraničních kinematografických děl.</t>
  </si>
  <si>
    <r>
      <t>Dotační okruh:</t>
    </r>
    <r>
      <rPr>
        <sz val="9.5"/>
        <color theme="1"/>
        <rFont val="Arial"/>
        <family val="2"/>
        <charset val="238"/>
      </rPr>
      <t xml:space="preserve"> 3. distribuce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</si>
  <si>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neinvestiční dotace</t>
    </r>
  </si>
  <si>
    <t xml:space="preserve"> - jednotlivých kinematografických děl
 - pásma kinematografických děl, která jsou jedním distribučním titulem v délce standardní celovečerní stopáže 60 minut a více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</si>
  <si>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2021-3-2-18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</si>
  <si>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17. 5. 2021-30. 9. 2021</t>
    </r>
  </si>
  <si>
    <r>
      <t>Finanční alokace:</t>
    </r>
    <r>
      <rPr>
        <sz val="9.5"/>
        <rFont val="Arial"/>
        <family val="2"/>
        <charset val="238"/>
      </rPr>
      <t xml:space="preserve"> 6 000 000 Kč</t>
    </r>
  </si>
  <si>
    <r>
      <t>Lhůta pro dokončení projektu:</t>
    </r>
    <r>
      <rPr>
        <sz val="9.5"/>
        <color theme="1"/>
        <rFont val="Arial"/>
        <family val="2"/>
        <charset val="238"/>
      </rPr>
      <t xml:space="preserve"> dle žádosti, nejpozději do 30. 9. 2022</t>
    </r>
  </si>
  <si>
    <t>1. posílení pozice českého filmu v distribuční nabídce</t>
  </si>
  <si>
    <t>2. podpora českých debutů a náročných kinematografických děl v distribuční nabídce</t>
  </si>
  <si>
    <t>3. podpora nezávislých zahraničních kinematografických děl v distribuční nabídce</t>
  </si>
  <si>
    <t>4. širší dostupnost kinematografických děl v regionálních jednosálových a dvousálových kinech</t>
  </si>
  <si>
    <t>4647/2021</t>
  </si>
  <si>
    <t>4649/2021</t>
  </si>
  <si>
    <t>4657/2021</t>
  </si>
  <si>
    <t>4683/2021</t>
  </si>
  <si>
    <t>Distribuce filmu Chlupáčci</t>
  </si>
  <si>
    <t>Distribuce filmu První kráva</t>
  </si>
  <si>
    <t>Distribuce filmu Perské lekce</t>
  </si>
  <si>
    <t>Distribuce filmu Marco</t>
  </si>
  <si>
    <t>AQS, a.s.</t>
  </si>
  <si>
    <t>Aerofilms s.r.o.</t>
  </si>
  <si>
    <t>Film Europe s.r.o.</t>
  </si>
  <si>
    <t>ne</t>
  </si>
  <si>
    <t>ano</t>
  </si>
  <si>
    <t>neinvestiční dotace</t>
  </si>
  <si>
    <t>4684/2021</t>
  </si>
  <si>
    <t>Distribuce filmu Zkrať to, zlato</t>
  </si>
  <si>
    <t>50%</t>
  </si>
  <si>
    <t>70%</t>
  </si>
  <si>
    <t>60%</t>
  </si>
  <si>
    <t>4687/2021</t>
  </si>
  <si>
    <t>4689/2021</t>
  </si>
  <si>
    <t>4698/2021</t>
  </si>
  <si>
    <t>4746/2021</t>
  </si>
  <si>
    <t>4748/2021</t>
  </si>
  <si>
    <t>4749/2021</t>
  </si>
  <si>
    <t>4750/2021</t>
  </si>
  <si>
    <t>4754/2021</t>
  </si>
  <si>
    <t>4756/2021</t>
  </si>
  <si>
    <t>4757/2021</t>
  </si>
  <si>
    <t>nutprodukce s.r.o.</t>
  </si>
  <si>
    <t>CINEPOINT s.r.o.</t>
  </si>
  <si>
    <t>FALCON a.s.</t>
  </si>
  <si>
    <t>krutón, z.s.</t>
  </si>
  <si>
    <t>Cinemart a.s.</t>
  </si>
  <si>
    <t>Mezipatra z.s.</t>
  </si>
  <si>
    <t>Distribuce filmu Láska pod kapotou</t>
  </si>
  <si>
    <t>Jednotka intenzivního života</t>
  </si>
  <si>
    <t>Rekonstrukce okupace</t>
  </si>
  <si>
    <t>Distribuce filmu Každá minuta života</t>
  </si>
  <si>
    <t>Chyby</t>
  </si>
  <si>
    <t>Feinkošt 2021</t>
  </si>
  <si>
    <t>Distribuce filmu Gump - pes, který naučil lidi žít</t>
  </si>
  <si>
    <t>Myši patří do nebe</t>
  </si>
  <si>
    <t>Shoky &amp; Morthy</t>
  </si>
  <si>
    <t>Distribuce filmu Nic ve zlým</t>
  </si>
  <si>
    <t>65%</t>
  </si>
  <si>
    <t>75%</t>
  </si>
  <si>
    <t>80%</t>
  </si>
  <si>
    <t>31.1.2022</t>
  </si>
  <si>
    <t>31.12.2021</t>
  </si>
  <si>
    <t>90%</t>
  </si>
  <si>
    <t>radní projekt nebodoval</t>
  </si>
  <si>
    <t>radní projekt nebodovala</t>
  </si>
  <si>
    <t>4758/2021</t>
  </si>
  <si>
    <t>4759/2021</t>
  </si>
  <si>
    <t>4802/2021</t>
  </si>
  <si>
    <t>4860/2021</t>
  </si>
  <si>
    <t>4861/2021</t>
  </si>
  <si>
    <t>4862/2021</t>
  </si>
  <si>
    <t xml:space="preserve">4866/2021 </t>
  </si>
  <si>
    <t>4868/2021</t>
  </si>
  <si>
    <t>4870/2021</t>
  </si>
  <si>
    <t>4871/2021</t>
  </si>
  <si>
    <t>4872/2021</t>
  </si>
  <si>
    <t>4876/2021</t>
  </si>
  <si>
    <t>4877/2021</t>
  </si>
  <si>
    <t>Karlovy Vachkovy Vary</t>
  </si>
  <si>
    <t>Spící město</t>
  </si>
  <si>
    <t>Distribuce filmu Festival pana Rifkina</t>
  </si>
  <si>
    <t>Ada</t>
  </si>
  <si>
    <t>Atlas ptáků - distribuce</t>
  </si>
  <si>
    <t>Zátopek</t>
  </si>
  <si>
    <t>Distribuce filmu Zbožňovaný</t>
  </si>
  <si>
    <t>Ztraceni v ráji - distribuce</t>
  </si>
  <si>
    <t>Distribuce filmu Quo vadis, Aida?</t>
  </si>
  <si>
    <t>Distribuce filmu Moje slunce Mad</t>
  </si>
  <si>
    <t>Distribuce filmu Klícka</t>
  </si>
  <si>
    <t>Distribuce filmu Miluj svého robota</t>
  </si>
  <si>
    <t>Distribuce filmu Titan</t>
  </si>
  <si>
    <t>KOZA Film, s.r.o.</t>
  </si>
  <si>
    <t>BONTONFILM a.s.</t>
  </si>
  <si>
    <t>Artcam Films s.r.o.</t>
  </si>
  <si>
    <t>endorfilm s.r.o.</t>
  </si>
  <si>
    <t>Cinémotif Films s.r.o.</t>
  </si>
  <si>
    <t>4881/2021</t>
  </si>
  <si>
    <t>4882/2021</t>
  </si>
  <si>
    <t>Distribuce filmu Přípravy k filmu T</t>
  </si>
  <si>
    <t>Marťanské lodě</t>
  </si>
  <si>
    <t>Klára Khine</t>
  </si>
  <si>
    <t>300.000</t>
  </si>
  <si>
    <t>85%</t>
  </si>
  <si>
    <t>4883/2021</t>
  </si>
  <si>
    <t>4884/2021</t>
  </si>
  <si>
    <t>4885/2021</t>
  </si>
  <si>
    <t>4886/2021</t>
  </si>
  <si>
    <t>4887/2021</t>
  </si>
  <si>
    <t>4888/2021</t>
  </si>
  <si>
    <t>4889/2021</t>
  </si>
  <si>
    <t>4890/2021</t>
  </si>
  <si>
    <t>4891/2021</t>
  </si>
  <si>
    <t>4892/2021</t>
  </si>
  <si>
    <t>4893/2021</t>
  </si>
  <si>
    <t>4894/2021</t>
  </si>
  <si>
    <t>4895/2021</t>
  </si>
  <si>
    <t>4896/2021</t>
  </si>
  <si>
    <t>Distribuce filmu Sny o toulavých kočkách</t>
  </si>
  <si>
    <t>Jak jsem se stala partyzánkou - distribuce</t>
  </si>
  <si>
    <t>Gorbačov. Ráj</t>
  </si>
  <si>
    <t>Barevný sen</t>
  </si>
  <si>
    <t>Slalom</t>
  </si>
  <si>
    <t>Vánoční příběh</t>
  </si>
  <si>
    <t>Síla</t>
  </si>
  <si>
    <t>Pražský výběr: Symphony Bizarre</t>
  </si>
  <si>
    <t>O čertovi a jiné vánoční pohádky</t>
  </si>
  <si>
    <t>Vlk a lev:Nečekané přátelství</t>
  </si>
  <si>
    <t>Kryštof</t>
  </si>
  <si>
    <t>Je suis Karl</t>
  </si>
  <si>
    <t>Distribuce filmu Tajemství staré bambitky 2</t>
  </si>
  <si>
    <t>Distribuce filmu Přání Ježíškovi</t>
  </si>
  <si>
    <t>Asociace českých filmových klubů z.s.</t>
  </si>
  <si>
    <t>Film &amp; Sociologie s.r.o.</t>
  </si>
  <si>
    <t>Hafan Film s.r.o.</t>
  </si>
  <si>
    <t>BONTONFILM,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</si>
</sst>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</borders>
  <cellStyleXfs count="3">
    <xf numFmtId="0" fontId="0" fillId="0" borderId="0"/>
    <xf numFmtId="0" fontId="7" fillId="0" borderId="0"/>
    <xf numFmtId="0" fontId="8" fillId="0" borderId="0" applyFill="0" applyProtection="0"/>
  </cellStyleXfs>
  <cellXfs count="62">
    <xf numFmtId="0" fontId="0" fillId="0" borderId="0" xfId="0"/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1" xfId="1" applyFont="1" applyFill="1" applyBorder="1" applyAlignment="1" applyProtection="1">
      <alignment horizontal="left" vertical="top"/>
      <protection locked="0"/>
    </xf>
    <xf numFmtId="3" fontId="3" fillId="2" borderId="1" xfId="1" applyNumberFormat="1" applyFont="1" applyFill="1" applyBorder="1" applyAlignment="1" applyProtection="1">
      <alignment horizontal="right" vertical="center"/>
      <protection locked="0"/>
    </xf>
    <xf numFmtId="0" fontId="3" fillId="2" borderId="1" xfId="1" applyFont="1" applyFill="1" applyBorder="1" applyAlignment="1" applyProtection="1">
      <alignment horizontal="center" vertical="top"/>
      <protection locked="0"/>
    </xf>
    <xf numFmtId="3" fontId="3" fillId="2" borderId="0" xfId="0" applyNumberFormat="1" applyFont="1" applyFill="1" applyAlignment="1">
      <alignment horizontal="right" vertical="top"/>
    </xf>
    <xf numFmtId="49" fontId="3" fillId="2" borderId="1" xfId="0" applyNumberFormat="1" applyFont="1" applyFill="1" applyBorder="1" applyAlignment="1">
      <alignment horizontal="center" vertical="top"/>
    </xf>
    <xf numFmtId="9" fontId="3" fillId="2" borderId="1" xfId="1" applyNumberFormat="1" applyFont="1" applyFill="1" applyBorder="1" applyAlignment="1" applyProtection="1">
      <alignment horizontal="center" vertical="top"/>
      <protection locked="0"/>
    </xf>
    <xf numFmtId="14" fontId="3" fillId="2" borderId="1" xfId="1" applyNumberFormat="1" applyFont="1" applyFill="1" applyBorder="1" applyAlignment="1" applyProtection="1">
      <alignment horizontal="center" vertical="top"/>
      <protection locked="0"/>
    </xf>
    <xf numFmtId="0" fontId="3" fillId="2" borderId="0" xfId="0" applyFont="1" applyFill="1" applyAlignment="1">
      <alignment vertical="top" wrapText="1"/>
    </xf>
    <xf numFmtId="0" fontId="3" fillId="2" borderId="2" xfId="1" applyFont="1" applyFill="1" applyBorder="1" applyAlignment="1" applyProtection="1">
      <alignment horizontal="left" vertical="top"/>
      <protection locked="0"/>
    </xf>
    <xf numFmtId="3" fontId="3" fillId="2" borderId="2" xfId="1" applyNumberFormat="1" applyFont="1" applyFill="1" applyBorder="1" applyAlignment="1" applyProtection="1">
      <alignment horizontal="right" vertical="center"/>
      <protection locked="0"/>
    </xf>
    <xf numFmtId="2" fontId="3" fillId="2" borderId="2" xfId="0" applyNumberFormat="1" applyFont="1" applyFill="1" applyBorder="1" applyAlignment="1">
      <alignment horizontal="left" vertical="top"/>
    </xf>
    <xf numFmtId="0" fontId="3" fillId="2" borderId="2" xfId="1" applyFont="1" applyFill="1" applyBorder="1" applyAlignment="1" applyProtection="1">
      <alignment horizontal="center" vertical="top"/>
      <protection locked="0"/>
    </xf>
    <xf numFmtId="49" fontId="3" fillId="2" borderId="2" xfId="0" applyNumberFormat="1" applyFont="1" applyFill="1" applyBorder="1" applyAlignment="1">
      <alignment horizontal="center" vertical="top"/>
    </xf>
    <xf numFmtId="9" fontId="3" fillId="2" borderId="2" xfId="1" applyNumberFormat="1" applyFont="1" applyFill="1" applyBorder="1" applyAlignment="1" applyProtection="1">
      <alignment horizontal="center" vertical="top"/>
      <protection locked="0"/>
    </xf>
    <xf numFmtId="14" fontId="3" fillId="2" borderId="2" xfId="1" applyNumberFormat="1" applyFont="1" applyFill="1" applyBorder="1" applyAlignment="1" applyProtection="1">
      <alignment horizontal="center" vertical="top"/>
      <protection locked="0"/>
    </xf>
    <xf numFmtId="0" fontId="3" fillId="2" borderId="3" xfId="1" applyFont="1" applyFill="1" applyBorder="1" applyAlignment="1" applyProtection="1">
      <alignment horizontal="left" vertical="top"/>
      <protection locked="0"/>
    </xf>
    <xf numFmtId="0" fontId="3" fillId="0" borderId="3" xfId="1" applyFont="1" applyBorder="1" applyAlignment="1" applyProtection="1">
      <alignment horizontal="left" vertical="top"/>
      <protection locked="0"/>
    </xf>
    <xf numFmtId="3" fontId="3" fillId="2" borderId="3" xfId="1" applyNumberFormat="1" applyFont="1" applyFill="1" applyBorder="1" applyAlignment="1" applyProtection="1">
      <alignment horizontal="right" vertical="center"/>
      <protection locked="0"/>
    </xf>
    <xf numFmtId="2" fontId="3" fillId="2" borderId="3" xfId="0" applyNumberFormat="1" applyFont="1" applyFill="1" applyBorder="1" applyAlignment="1">
      <alignment horizontal="left" vertical="top"/>
    </xf>
    <xf numFmtId="0" fontId="3" fillId="2" borderId="3" xfId="1" applyFont="1" applyFill="1" applyBorder="1" applyAlignment="1" applyProtection="1">
      <alignment horizontal="center" vertical="top"/>
      <protection locked="0"/>
    </xf>
    <xf numFmtId="49" fontId="3" fillId="2" borderId="3" xfId="0" applyNumberFormat="1" applyFont="1" applyFill="1" applyBorder="1" applyAlignment="1">
      <alignment horizontal="center" vertical="top"/>
    </xf>
    <xf numFmtId="0" fontId="4" fillId="0" borderId="3" xfId="0" applyFont="1" applyBorder="1"/>
    <xf numFmtId="0" fontId="3" fillId="2" borderId="0" xfId="0" applyFont="1" applyFill="1" applyAlignment="1">
      <alignment horizontal="center" vertical="top"/>
    </xf>
    <xf numFmtId="14" fontId="3" fillId="2" borderId="3" xfId="1" applyNumberFormat="1" applyFont="1" applyFill="1" applyBorder="1" applyAlignment="1" applyProtection="1">
      <alignment horizontal="center" vertical="top"/>
      <protection locked="0"/>
    </xf>
    <xf numFmtId="9" fontId="3" fillId="2" borderId="3" xfId="1" applyNumberFormat="1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horizontal="left" vertical="top" wrapText="1"/>
    </xf>
    <xf numFmtId="0" fontId="3" fillId="2" borderId="0" xfId="1" applyFont="1" applyFill="1" applyBorder="1" applyAlignment="1" applyProtection="1">
      <alignment horizontal="left" vertical="top"/>
      <protection locked="0"/>
    </xf>
    <xf numFmtId="0" fontId="3" fillId="2" borderId="4" xfId="1" applyFont="1" applyFill="1" applyBorder="1" applyAlignment="1" applyProtection="1">
      <alignment horizontal="left" vertical="top"/>
      <protection locked="0"/>
    </xf>
    <xf numFmtId="3" fontId="3" fillId="2" borderId="4" xfId="1" applyNumberFormat="1" applyFont="1" applyFill="1" applyBorder="1" applyAlignment="1" applyProtection="1">
      <alignment horizontal="right" vertical="center"/>
      <protection locked="0"/>
    </xf>
    <xf numFmtId="2" fontId="3" fillId="2" borderId="4" xfId="0" applyNumberFormat="1" applyFont="1" applyFill="1" applyBorder="1" applyAlignment="1">
      <alignment horizontal="left" vertical="top"/>
    </xf>
    <xf numFmtId="0" fontId="3" fillId="2" borderId="4" xfId="1" applyFont="1" applyFill="1" applyBorder="1" applyAlignment="1" applyProtection="1">
      <alignment horizontal="center" vertical="top"/>
      <protection locked="0"/>
    </xf>
    <xf numFmtId="49" fontId="3" fillId="2" borderId="4" xfId="0" applyNumberFormat="1" applyFont="1" applyFill="1" applyBorder="1" applyAlignment="1">
      <alignment horizontal="center" vertical="top"/>
    </xf>
    <xf numFmtId="9" fontId="3" fillId="2" borderId="4" xfId="1" applyNumberFormat="1" applyFont="1" applyFill="1" applyBorder="1" applyAlignment="1" applyProtection="1">
      <alignment horizontal="center" vertical="top"/>
      <protection locked="0"/>
    </xf>
    <xf numFmtId="14" fontId="3" fillId="2" borderId="4" xfId="1" applyNumberFormat="1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3" fontId="3" fillId="2" borderId="3" xfId="0" applyNumberFormat="1" applyFont="1" applyFill="1" applyBorder="1" applyAlignment="1">
      <alignment horizontal="right" vertical="top"/>
    </xf>
    <xf numFmtId="3" fontId="3" fillId="2" borderId="2" xfId="0" applyNumberFormat="1" applyFont="1" applyFill="1" applyBorder="1" applyAlignment="1">
      <alignment horizontal="right" vertical="top"/>
    </xf>
    <xf numFmtId="3" fontId="3" fillId="2" borderId="1" xfId="0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horizontal="left" vertical="top"/>
    </xf>
    <xf numFmtId="2" fontId="3" fillId="2" borderId="1" xfId="0" applyNumberFormat="1" applyFont="1" applyFill="1" applyBorder="1" applyAlignment="1">
      <alignment horizontal="left" vertical="top"/>
    </xf>
    <xf numFmtId="3" fontId="3" fillId="2" borderId="0" xfId="0" applyNumberFormat="1" applyFont="1" applyFill="1" applyAlignment="1">
      <alignment horizontal="right" vertical="top"/>
    </xf>
    <xf numFmtId="0" fontId="3" fillId="2" borderId="3" xfId="1" applyFont="1" applyFill="1" applyBorder="1" applyAlignment="1" applyProtection="1">
      <alignment horizontal="left" vertical="top"/>
      <protection locked="0"/>
    </xf>
    <xf numFmtId="3" fontId="3" fillId="2" borderId="3" xfId="1" applyNumberFormat="1" applyFont="1" applyFill="1" applyBorder="1" applyAlignment="1" applyProtection="1">
      <alignment horizontal="right" vertical="center"/>
      <protection locked="0"/>
    </xf>
    <xf numFmtId="2" fontId="3" fillId="2" borderId="3" xfId="0" applyNumberFormat="1" applyFont="1" applyFill="1" applyBorder="1" applyAlignment="1">
      <alignment horizontal="left" vertical="top"/>
    </xf>
    <xf numFmtId="14" fontId="3" fillId="2" borderId="3" xfId="1" applyNumberFormat="1" applyFont="1" applyFill="1" applyBorder="1" applyAlignment="1" applyProtection="1">
      <alignment horizontal="center" vertical="top"/>
      <protection locked="0"/>
    </xf>
    <xf numFmtId="3" fontId="3" fillId="2" borderId="4" xfId="0" applyNumberFormat="1" applyFont="1" applyFill="1" applyBorder="1" applyAlignment="1">
      <alignment horizontal="right" vertical="top"/>
    </xf>
  </cellXfs>
  <cellStyles count="3">
    <cellStyle name="Normální" xfId="0" builtinId="0"/>
    <cellStyle name="Normální 2" xfId="1" xr:uid="{22C3A544-8171-4580-BD7D-FF1B4C5054C7}"/>
    <cellStyle name="Normální 3" xfId="2" xr:uid="{EED160C8-BD62-4EEF-A8B6-7CB5E0336570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60"/>
  <sheetViews>
    <sheetView tabSelected="1" zoomScale="80" zoomScaleNormal="80" workbookViewId="0"/>
  </sheetViews>
  <sheetFormatPr defaultColWidth="9.33203125" defaultRowHeight="12" x14ac:dyDescent="0.3"/>
  <cols>
    <col min="1" max="1" width="11.6640625" style="2" customWidth="1"/>
    <col min="2" max="2" width="30" style="2" bestFit="1" customWidth="1"/>
    <col min="3" max="3" width="31.332031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4" width="14.44140625" style="32" customWidth="1"/>
    <col min="15" max="15" width="15" style="2" customWidth="1"/>
    <col min="16" max="16" width="10.33203125" style="32" customWidth="1"/>
    <col min="17" max="18" width="9.33203125" style="32" customWidth="1"/>
    <col min="19" max="19" width="10.33203125" style="2" customWidth="1"/>
    <col min="20" max="20" width="15.6640625" style="32" customWidth="1"/>
    <col min="21" max="21" width="15.6640625" style="2" customWidth="1"/>
    <col min="22" max="16384" width="9.33203125" style="2"/>
  </cols>
  <sheetData>
    <row r="1" spans="1:84" ht="38.25" customHeight="1" x14ac:dyDescent="0.3">
      <c r="A1" s="1" t="s">
        <v>29</v>
      </c>
    </row>
    <row r="2" spans="1:84" ht="12.6" x14ac:dyDescent="0.3">
      <c r="A2" s="6" t="s">
        <v>35</v>
      </c>
      <c r="D2" s="6" t="s">
        <v>22</v>
      </c>
    </row>
    <row r="3" spans="1:84" ht="12.6" x14ac:dyDescent="0.3">
      <c r="A3" s="6" t="s">
        <v>32</v>
      </c>
      <c r="D3" s="2" t="s">
        <v>39</v>
      </c>
    </row>
    <row r="4" spans="1:84" ht="12.6" x14ac:dyDescent="0.3">
      <c r="A4" s="6" t="s">
        <v>36</v>
      </c>
      <c r="D4" s="2" t="s">
        <v>40</v>
      </c>
    </row>
    <row r="5" spans="1:84" ht="12.6" x14ac:dyDescent="0.3">
      <c r="A5" s="6" t="s">
        <v>37</v>
      </c>
      <c r="D5" s="2" t="s">
        <v>41</v>
      </c>
    </row>
    <row r="6" spans="1:84" ht="12.6" x14ac:dyDescent="0.3">
      <c r="A6" s="6" t="s">
        <v>38</v>
      </c>
      <c r="D6" s="2" t="s">
        <v>42</v>
      </c>
    </row>
    <row r="7" spans="1:84" ht="12.6" x14ac:dyDescent="0.3">
      <c r="A7" s="7" t="s">
        <v>33</v>
      </c>
    </row>
    <row r="8" spans="1:84" ht="12.6" x14ac:dyDescent="0.3">
      <c r="A8" s="6" t="s">
        <v>21</v>
      </c>
      <c r="D8" s="6" t="s">
        <v>23</v>
      </c>
    </row>
    <row r="9" spans="1:84" ht="38.700000000000003" customHeight="1" x14ac:dyDescent="0.3">
      <c r="D9" s="2" t="s">
        <v>30</v>
      </c>
      <c r="F9" s="46" t="s">
        <v>34</v>
      </c>
      <c r="G9" s="46"/>
      <c r="H9" s="46"/>
      <c r="I9" s="46"/>
      <c r="J9" s="46"/>
      <c r="K9" s="46"/>
      <c r="L9" s="46"/>
      <c r="M9" s="17"/>
      <c r="N9" s="45"/>
    </row>
    <row r="10" spans="1:84" x14ac:dyDescent="0.2">
      <c r="D10" s="50" t="s">
        <v>31</v>
      </c>
      <c r="E10" s="50"/>
      <c r="F10" s="50"/>
      <c r="G10" s="50"/>
      <c r="H10" s="50"/>
      <c r="I10" s="50"/>
      <c r="J10" s="50"/>
      <c r="K10" s="50"/>
      <c r="L10" s="50"/>
      <c r="M10" s="50"/>
    </row>
    <row r="11" spans="1:84" ht="12.6" x14ac:dyDescent="0.3">
      <c r="A11" s="6"/>
    </row>
    <row r="12" spans="1:84" ht="26.7" customHeight="1" x14ac:dyDescent="0.3">
      <c r="A12" s="48" t="s">
        <v>0</v>
      </c>
      <c r="B12" s="48" t="s">
        <v>1</v>
      </c>
      <c r="C12" s="48" t="s">
        <v>16</v>
      </c>
      <c r="D12" s="48" t="s">
        <v>13</v>
      </c>
      <c r="E12" s="49" t="s">
        <v>2</v>
      </c>
      <c r="F12" s="48" t="s">
        <v>27</v>
      </c>
      <c r="G12" s="48" t="s">
        <v>14</v>
      </c>
      <c r="H12" s="48" t="s">
        <v>15</v>
      </c>
      <c r="I12" s="48" t="s">
        <v>25</v>
      </c>
      <c r="J12" s="48" t="s">
        <v>26</v>
      </c>
      <c r="K12" s="48" t="s">
        <v>28</v>
      </c>
      <c r="L12" s="48" t="s">
        <v>3</v>
      </c>
      <c r="M12" s="48" t="s">
        <v>4</v>
      </c>
      <c r="N12" s="47" t="s">
        <v>5</v>
      </c>
      <c r="O12" s="48" t="s">
        <v>6</v>
      </c>
      <c r="P12" s="47" t="s">
        <v>7</v>
      </c>
      <c r="Q12" s="47" t="s">
        <v>8</v>
      </c>
      <c r="R12" s="47" t="s">
        <v>9</v>
      </c>
      <c r="S12" s="48" t="s">
        <v>10</v>
      </c>
      <c r="T12" s="47" t="s">
        <v>11</v>
      </c>
      <c r="U12" s="48" t="s">
        <v>12</v>
      </c>
    </row>
    <row r="13" spans="1:84" ht="55.5" customHeight="1" x14ac:dyDescent="0.3">
      <c r="A13" s="48"/>
      <c r="B13" s="48"/>
      <c r="C13" s="48"/>
      <c r="D13" s="48"/>
      <c r="E13" s="49"/>
      <c r="F13" s="48"/>
      <c r="G13" s="48"/>
      <c r="H13" s="48"/>
      <c r="I13" s="48"/>
      <c r="J13" s="48"/>
      <c r="K13" s="48"/>
      <c r="L13" s="48"/>
      <c r="M13" s="48"/>
      <c r="N13" s="47"/>
      <c r="O13" s="48"/>
      <c r="P13" s="47"/>
      <c r="Q13" s="47"/>
      <c r="R13" s="47"/>
      <c r="S13" s="48"/>
      <c r="T13" s="47"/>
      <c r="U13" s="48"/>
    </row>
    <row r="14" spans="1:84" ht="45" customHeight="1" x14ac:dyDescent="0.3">
      <c r="A14" s="48"/>
      <c r="B14" s="48"/>
      <c r="C14" s="48"/>
      <c r="D14" s="48"/>
      <c r="E14" s="49"/>
      <c r="F14" s="8" t="s">
        <v>24</v>
      </c>
      <c r="G14" s="8" t="s">
        <v>18</v>
      </c>
      <c r="H14" s="8" t="s">
        <v>18</v>
      </c>
      <c r="I14" s="8" t="s">
        <v>19</v>
      </c>
      <c r="J14" s="8" t="s">
        <v>20</v>
      </c>
      <c r="K14" s="8" t="s">
        <v>20</v>
      </c>
      <c r="L14" s="8" t="s">
        <v>19</v>
      </c>
      <c r="M14" s="8"/>
      <c r="N14" s="44"/>
      <c r="O14" s="8"/>
      <c r="P14" s="44"/>
      <c r="Q14" s="44"/>
      <c r="R14" s="44"/>
      <c r="S14" s="8"/>
      <c r="T14" s="44"/>
      <c r="U14" s="8"/>
    </row>
    <row r="15" spans="1:84" s="3" customFormat="1" ht="12.75" customHeight="1" x14ac:dyDescent="0.3">
      <c r="A15" s="10" t="s">
        <v>43</v>
      </c>
      <c r="B15" s="10" t="s">
        <v>51</v>
      </c>
      <c r="C15" s="10" t="s">
        <v>47</v>
      </c>
      <c r="D15" s="11">
        <v>3775151</v>
      </c>
      <c r="E15" s="11">
        <v>250000</v>
      </c>
      <c r="F15" s="4">
        <v>25.75</v>
      </c>
      <c r="G15" s="4">
        <v>12.75</v>
      </c>
      <c r="H15" s="4">
        <v>11.25</v>
      </c>
      <c r="I15" s="4">
        <v>4.875</v>
      </c>
      <c r="J15" s="4">
        <v>7.125</v>
      </c>
      <c r="K15" s="4">
        <v>8</v>
      </c>
      <c r="L15" s="4">
        <v>5</v>
      </c>
      <c r="M15" s="4">
        <v>74.75</v>
      </c>
      <c r="N15" s="53">
        <v>250000</v>
      </c>
      <c r="O15" s="12" t="s">
        <v>56</v>
      </c>
      <c r="P15" s="12" t="s">
        <v>54</v>
      </c>
      <c r="Q15" s="14" t="s">
        <v>54</v>
      </c>
      <c r="R15" s="15">
        <v>7.0000000000000007E-2</v>
      </c>
      <c r="S15" s="14" t="s">
        <v>59</v>
      </c>
      <c r="T15" s="16">
        <v>44651</v>
      </c>
      <c r="U15" s="16">
        <v>44651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pans="1:84" s="3" customFormat="1" ht="12.75" customHeight="1" x14ac:dyDescent="0.3">
      <c r="A16" s="10" t="s">
        <v>44</v>
      </c>
      <c r="B16" s="10" t="s">
        <v>52</v>
      </c>
      <c r="C16" s="10" t="s">
        <v>48</v>
      </c>
      <c r="D16" s="11">
        <v>325500</v>
      </c>
      <c r="E16" s="11">
        <v>150000</v>
      </c>
      <c r="F16" s="4">
        <v>35</v>
      </c>
      <c r="G16" s="4">
        <v>13.875</v>
      </c>
      <c r="H16" s="4">
        <v>13.125</v>
      </c>
      <c r="I16" s="4">
        <v>4.875</v>
      </c>
      <c r="J16" s="4">
        <v>8.75</v>
      </c>
      <c r="K16" s="4">
        <v>7.25</v>
      </c>
      <c r="L16" s="4">
        <v>4</v>
      </c>
      <c r="M16" s="4">
        <v>86.875</v>
      </c>
      <c r="N16" s="53">
        <v>150000</v>
      </c>
      <c r="O16" s="12" t="s">
        <v>56</v>
      </c>
      <c r="P16" s="12" t="s">
        <v>54</v>
      </c>
      <c r="Q16" s="14" t="s">
        <v>55</v>
      </c>
      <c r="R16" s="15">
        <v>0.46</v>
      </c>
      <c r="S16" s="14" t="s">
        <v>60</v>
      </c>
      <c r="T16" s="16">
        <v>44834</v>
      </c>
      <c r="U16" s="16">
        <v>44834</v>
      </c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s="3" customFormat="1" ht="12.75" customHeight="1" x14ac:dyDescent="0.3">
      <c r="A17" s="10" t="s">
        <v>45</v>
      </c>
      <c r="B17" s="10" t="s">
        <v>53</v>
      </c>
      <c r="C17" s="10" t="s">
        <v>49</v>
      </c>
      <c r="D17" s="11">
        <v>369886</v>
      </c>
      <c r="E17" s="11">
        <v>150000</v>
      </c>
      <c r="F17" s="4">
        <v>25.5</v>
      </c>
      <c r="G17" s="4">
        <v>12.875</v>
      </c>
      <c r="H17" s="4">
        <v>9.75</v>
      </c>
      <c r="I17" s="4">
        <v>4.75</v>
      </c>
      <c r="J17" s="4">
        <v>7.25</v>
      </c>
      <c r="K17" s="4">
        <v>6.125</v>
      </c>
      <c r="L17" s="4">
        <v>5</v>
      </c>
      <c r="M17" s="4">
        <v>71.25</v>
      </c>
      <c r="N17" s="53">
        <v>150000</v>
      </c>
      <c r="O17" s="12" t="s">
        <v>56</v>
      </c>
      <c r="P17" s="12" t="s">
        <v>54</v>
      </c>
      <c r="Q17" s="14" t="s">
        <v>55</v>
      </c>
      <c r="R17" s="15">
        <v>0.41</v>
      </c>
      <c r="S17" s="14" t="s">
        <v>61</v>
      </c>
      <c r="T17" s="16">
        <v>44530</v>
      </c>
      <c r="U17" s="16">
        <v>44530</v>
      </c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s="3" customFormat="1" ht="12.75" customHeight="1" x14ac:dyDescent="0.3">
      <c r="A18" s="10" t="s">
        <v>46</v>
      </c>
      <c r="B18" s="10" t="s">
        <v>52</v>
      </c>
      <c r="C18" s="10" t="s">
        <v>50</v>
      </c>
      <c r="D18" s="11">
        <v>734500</v>
      </c>
      <c r="E18" s="11">
        <v>150000</v>
      </c>
      <c r="F18" s="4">
        <v>30</v>
      </c>
      <c r="G18" s="4">
        <v>13.125</v>
      </c>
      <c r="H18" s="4">
        <v>11</v>
      </c>
      <c r="I18" s="4">
        <v>5</v>
      </c>
      <c r="J18" s="4">
        <v>9</v>
      </c>
      <c r="K18" s="4">
        <v>9</v>
      </c>
      <c r="L18" s="4">
        <v>4.125</v>
      </c>
      <c r="M18" s="4">
        <v>81.25</v>
      </c>
      <c r="N18" s="53">
        <v>150000</v>
      </c>
      <c r="O18" s="12" t="s">
        <v>56</v>
      </c>
      <c r="P18" s="12" t="s">
        <v>54</v>
      </c>
      <c r="Q18" s="14" t="s">
        <v>54</v>
      </c>
      <c r="R18" s="15">
        <v>0.2</v>
      </c>
      <c r="S18" s="14" t="s">
        <v>59</v>
      </c>
      <c r="T18" s="16">
        <v>44834</v>
      </c>
      <c r="U18" s="16">
        <v>44834</v>
      </c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s="9" customFormat="1" ht="12.75" customHeight="1" x14ac:dyDescent="0.3">
      <c r="A19" s="18" t="s">
        <v>57</v>
      </c>
      <c r="B19" s="18" t="s">
        <v>51</v>
      </c>
      <c r="C19" s="18" t="s">
        <v>58</v>
      </c>
      <c r="D19" s="19">
        <v>974245</v>
      </c>
      <c r="E19" s="19">
        <v>150000</v>
      </c>
      <c r="F19" s="20">
        <v>21.125</v>
      </c>
      <c r="G19" s="20">
        <v>12.375</v>
      </c>
      <c r="H19" s="20">
        <v>8.125</v>
      </c>
      <c r="I19" s="20">
        <v>4.875</v>
      </c>
      <c r="J19" s="20">
        <v>6.375</v>
      </c>
      <c r="K19" s="20">
        <v>7.125</v>
      </c>
      <c r="L19" s="20">
        <v>5</v>
      </c>
      <c r="M19" s="20">
        <v>65</v>
      </c>
      <c r="N19" s="52"/>
      <c r="O19" s="21" t="s">
        <v>56</v>
      </c>
      <c r="P19" s="21" t="s">
        <v>54</v>
      </c>
      <c r="Q19" s="22"/>
      <c r="R19" s="23">
        <v>0.15</v>
      </c>
      <c r="S19" s="22"/>
      <c r="T19" s="24">
        <v>44651</v>
      </c>
      <c r="U19" s="2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s="9" customFormat="1" ht="12.75" customHeight="1" x14ac:dyDescent="0.3">
      <c r="A20" s="25" t="s">
        <v>62</v>
      </c>
      <c r="B20" s="25" t="s">
        <v>52</v>
      </c>
      <c r="C20" s="26" t="s">
        <v>78</v>
      </c>
      <c r="D20" s="27">
        <v>526500</v>
      </c>
      <c r="E20" s="27">
        <v>230000</v>
      </c>
      <c r="F20" s="28">
        <v>31.4</v>
      </c>
      <c r="G20" s="28">
        <v>13</v>
      </c>
      <c r="H20" s="28">
        <v>11</v>
      </c>
      <c r="I20" s="28">
        <v>5</v>
      </c>
      <c r="J20" s="28">
        <v>9</v>
      </c>
      <c r="K20" s="28">
        <v>6.8</v>
      </c>
      <c r="L20" s="28">
        <v>4</v>
      </c>
      <c r="M20" s="28">
        <v>80.2</v>
      </c>
      <c r="N20" s="51">
        <v>230000</v>
      </c>
      <c r="O20" s="29" t="s">
        <v>56</v>
      </c>
      <c r="P20" s="29" t="s">
        <v>54</v>
      </c>
      <c r="Q20" s="30" t="s">
        <v>55</v>
      </c>
      <c r="R20" s="34">
        <v>0.44</v>
      </c>
      <c r="S20" s="30" t="s">
        <v>88</v>
      </c>
      <c r="T20" s="33">
        <v>44834</v>
      </c>
      <c r="U20" s="33">
        <v>44834</v>
      </c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</row>
    <row r="21" spans="1:84" s="9" customFormat="1" ht="12.75" customHeight="1" x14ac:dyDescent="0.3">
      <c r="A21" s="25" t="s">
        <v>63</v>
      </c>
      <c r="B21" s="25" t="s">
        <v>72</v>
      </c>
      <c r="C21" s="25" t="s">
        <v>79</v>
      </c>
      <c r="D21" s="27">
        <v>450000</v>
      </c>
      <c r="E21" s="27">
        <v>250000</v>
      </c>
      <c r="F21" s="28">
        <v>35</v>
      </c>
      <c r="G21" s="28">
        <v>9.6</v>
      </c>
      <c r="H21" s="28">
        <v>13</v>
      </c>
      <c r="I21" s="28">
        <v>3.2</v>
      </c>
      <c r="J21" s="28">
        <v>8</v>
      </c>
      <c r="K21" s="28">
        <v>8</v>
      </c>
      <c r="L21" s="28">
        <v>3</v>
      </c>
      <c r="M21" s="28">
        <v>79.8</v>
      </c>
      <c r="N21" s="51">
        <v>250000</v>
      </c>
      <c r="O21" s="29" t="s">
        <v>56</v>
      </c>
      <c r="P21" s="29" t="s">
        <v>55</v>
      </c>
      <c r="Q21" s="30" t="s">
        <v>55</v>
      </c>
      <c r="R21" s="34">
        <v>0.46</v>
      </c>
      <c r="S21" s="30" t="s">
        <v>60</v>
      </c>
      <c r="T21" s="33">
        <v>44651</v>
      </c>
      <c r="U21" s="33">
        <v>44651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</row>
    <row r="22" spans="1:84" s="9" customFormat="1" ht="12.75" customHeight="1" x14ac:dyDescent="0.3">
      <c r="A22" s="25" t="s">
        <v>64</v>
      </c>
      <c r="B22" s="25" t="s">
        <v>73</v>
      </c>
      <c r="C22" s="25" t="s">
        <v>80</v>
      </c>
      <c r="D22" s="27">
        <v>394450</v>
      </c>
      <c r="E22" s="27">
        <v>300000</v>
      </c>
      <c r="F22" s="28">
        <v>29.8</v>
      </c>
      <c r="G22" s="28">
        <v>9.4</v>
      </c>
      <c r="H22" s="28">
        <v>11</v>
      </c>
      <c r="I22" s="28">
        <v>4</v>
      </c>
      <c r="J22" s="28">
        <v>8</v>
      </c>
      <c r="K22" s="28">
        <v>6.2</v>
      </c>
      <c r="L22" s="28">
        <v>3</v>
      </c>
      <c r="M22" s="28">
        <v>71.400000000000006</v>
      </c>
      <c r="N22" s="51">
        <v>250000</v>
      </c>
      <c r="O22" s="29" t="s">
        <v>56</v>
      </c>
      <c r="P22" s="29" t="s">
        <v>55</v>
      </c>
      <c r="Q22" s="30" t="s">
        <v>55</v>
      </c>
      <c r="R22" s="34">
        <v>0.76</v>
      </c>
      <c r="S22" s="30" t="s">
        <v>88</v>
      </c>
      <c r="T22" s="33">
        <v>44576</v>
      </c>
      <c r="U22" s="30" t="s">
        <v>91</v>
      </c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</row>
    <row r="23" spans="1:84" s="9" customFormat="1" ht="12.75" customHeight="1" x14ac:dyDescent="0.2">
      <c r="A23" s="31" t="s">
        <v>65</v>
      </c>
      <c r="B23" s="25" t="s">
        <v>52</v>
      </c>
      <c r="C23" s="25" t="s">
        <v>81</v>
      </c>
      <c r="D23" s="27">
        <v>714500</v>
      </c>
      <c r="E23" s="27">
        <v>250000</v>
      </c>
      <c r="F23" s="28">
        <v>31.2</v>
      </c>
      <c r="G23" s="28">
        <v>13</v>
      </c>
      <c r="H23" s="28">
        <v>11.2</v>
      </c>
      <c r="I23" s="28">
        <v>4</v>
      </c>
      <c r="J23" s="28">
        <v>9</v>
      </c>
      <c r="K23" s="28">
        <v>8</v>
      </c>
      <c r="L23" s="28">
        <v>4</v>
      </c>
      <c r="M23" s="28">
        <v>80.400000000000006</v>
      </c>
      <c r="N23" s="51">
        <v>250000</v>
      </c>
      <c r="O23" s="29" t="s">
        <v>56</v>
      </c>
      <c r="P23" s="29" t="s">
        <v>54</v>
      </c>
      <c r="Q23" s="30" t="s">
        <v>55</v>
      </c>
      <c r="R23" s="34">
        <v>0.35</v>
      </c>
      <c r="S23" s="30" t="s">
        <v>90</v>
      </c>
      <c r="T23" s="33">
        <v>44834</v>
      </c>
      <c r="U23" s="33">
        <v>44834</v>
      </c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</row>
    <row r="24" spans="1:84" s="9" customFormat="1" ht="12.75" customHeight="1" x14ac:dyDescent="0.3">
      <c r="A24" s="25" t="s">
        <v>66</v>
      </c>
      <c r="B24" s="25" t="s">
        <v>74</v>
      </c>
      <c r="C24" s="25" t="s">
        <v>82</v>
      </c>
      <c r="D24" s="27">
        <v>1500704</v>
      </c>
      <c r="E24" s="27">
        <v>500000</v>
      </c>
      <c r="F24" s="28">
        <v>32.200000000000003</v>
      </c>
      <c r="G24" s="28">
        <v>12.4</v>
      </c>
      <c r="H24" s="28">
        <v>11.2</v>
      </c>
      <c r="I24" s="28">
        <v>5</v>
      </c>
      <c r="J24" s="28">
        <v>7</v>
      </c>
      <c r="K24" s="28">
        <v>6</v>
      </c>
      <c r="L24" s="28">
        <v>5</v>
      </c>
      <c r="M24" s="28">
        <v>78.8</v>
      </c>
      <c r="N24" s="51">
        <v>300000</v>
      </c>
      <c r="O24" s="29" t="s">
        <v>56</v>
      </c>
      <c r="P24" s="29" t="s">
        <v>54</v>
      </c>
      <c r="Q24" s="30" t="s">
        <v>55</v>
      </c>
      <c r="R24" s="34">
        <v>0.33</v>
      </c>
      <c r="S24" s="30" t="s">
        <v>60</v>
      </c>
      <c r="T24" s="33">
        <v>44469</v>
      </c>
      <c r="U24" s="30" t="s">
        <v>92</v>
      </c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</row>
    <row r="25" spans="1:84" s="9" customFormat="1" ht="12.75" customHeight="1" x14ac:dyDescent="0.3">
      <c r="A25" s="25" t="s">
        <v>67</v>
      </c>
      <c r="B25" s="25" t="s">
        <v>75</v>
      </c>
      <c r="C25" s="25" t="s">
        <v>83</v>
      </c>
      <c r="D25" s="27">
        <v>270664</v>
      </c>
      <c r="E25" s="27">
        <v>150000</v>
      </c>
      <c r="F25" s="28">
        <v>28.4</v>
      </c>
      <c r="G25" s="28">
        <v>11</v>
      </c>
      <c r="H25" s="28">
        <v>10</v>
      </c>
      <c r="I25" s="28">
        <v>4</v>
      </c>
      <c r="J25" s="28">
        <v>7</v>
      </c>
      <c r="K25" s="28">
        <v>7.8</v>
      </c>
      <c r="L25" s="28">
        <v>3</v>
      </c>
      <c r="M25" s="28">
        <v>71.2</v>
      </c>
      <c r="N25" s="51">
        <v>150000</v>
      </c>
      <c r="O25" s="29" t="s">
        <v>56</v>
      </c>
      <c r="P25" s="29" t="s">
        <v>55</v>
      </c>
      <c r="Q25" s="30" t="s">
        <v>55</v>
      </c>
      <c r="R25" s="34">
        <v>0.78</v>
      </c>
      <c r="S25" s="30" t="s">
        <v>93</v>
      </c>
      <c r="T25" s="33">
        <v>44651</v>
      </c>
      <c r="U25" s="33">
        <v>44651</v>
      </c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</row>
    <row r="26" spans="1:84" s="9" customFormat="1" ht="12.75" customHeight="1" x14ac:dyDescent="0.3">
      <c r="A26" s="25" t="s">
        <v>68</v>
      </c>
      <c r="B26" s="25" t="s">
        <v>51</v>
      </c>
      <c r="C26" s="25" t="s">
        <v>84</v>
      </c>
      <c r="D26" s="27">
        <v>5031136</v>
      </c>
      <c r="E26" s="27">
        <v>500000</v>
      </c>
      <c r="F26" s="28">
        <v>19.2</v>
      </c>
      <c r="G26" s="28">
        <v>12.8</v>
      </c>
      <c r="H26" s="28">
        <v>5.8</v>
      </c>
      <c r="I26" s="28">
        <v>5</v>
      </c>
      <c r="J26" s="28">
        <v>8.8000000000000007</v>
      </c>
      <c r="K26" s="28">
        <v>8.8000000000000007</v>
      </c>
      <c r="L26" s="28">
        <v>5</v>
      </c>
      <c r="M26" s="28">
        <v>65.400000000000006</v>
      </c>
      <c r="N26" s="51"/>
      <c r="O26" s="29" t="s">
        <v>56</v>
      </c>
      <c r="P26" s="29" t="s">
        <v>54</v>
      </c>
      <c r="Q26" s="30"/>
      <c r="R26" s="34">
        <v>0.1</v>
      </c>
      <c r="S26" s="30"/>
      <c r="T26" s="33">
        <v>44651</v>
      </c>
      <c r="U26" s="30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</row>
    <row r="27" spans="1:84" s="9" customFormat="1" ht="12.75" customHeight="1" x14ac:dyDescent="0.3">
      <c r="A27" s="25" t="s">
        <v>69</v>
      </c>
      <c r="B27" s="25" t="s">
        <v>76</v>
      </c>
      <c r="C27" s="25" t="s">
        <v>85</v>
      </c>
      <c r="D27" s="27">
        <v>1875000</v>
      </c>
      <c r="E27" s="27">
        <v>600000</v>
      </c>
      <c r="F27" s="28">
        <v>35.4</v>
      </c>
      <c r="G27" s="28">
        <v>13</v>
      </c>
      <c r="H27" s="28">
        <v>14</v>
      </c>
      <c r="I27" s="28">
        <v>5</v>
      </c>
      <c r="J27" s="28">
        <v>8.1999999999999993</v>
      </c>
      <c r="K27" s="28">
        <v>9</v>
      </c>
      <c r="L27" s="28">
        <v>5</v>
      </c>
      <c r="M27" s="28">
        <v>89.6</v>
      </c>
      <c r="N27" s="51">
        <v>600000</v>
      </c>
      <c r="O27" s="29" t="s">
        <v>56</v>
      </c>
      <c r="P27" s="29" t="s">
        <v>55</v>
      </c>
      <c r="Q27" s="30" t="s">
        <v>55</v>
      </c>
      <c r="R27" s="34">
        <v>0.32</v>
      </c>
      <c r="S27" s="30" t="s">
        <v>61</v>
      </c>
      <c r="T27" s="33">
        <v>44834</v>
      </c>
      <c r="U27" s="33">
        <v>44834</v>
      </c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</row>
    <row r="28" spans="1:84" s="9" customFormat="1" ht="12.75" customHeight="1" x14ac:dyDescent="0.3">
      <c r="A28" s="25" t="s">
        <v>70</v>
      </c>
      <c r="B28" s="25" t="s">
        <v>74</v>
      </c>
      <c r="C28" s="25" t="s">
        <v>86</v>
      </c>
      <c r="D28" s="27">
        <v>2406329</v>
      </c>
      <c r="E28" s="27">
        <v>500000</v>
      </c>
      <c r="F28" s="28">
        <v>28.6</v>
      </c>
      <c r="G28" s="28">
        <v>12</v>
      </c>
      <c r="H28" s="28">
        <v>9.1999999999999993</v>
      </c>
      <c r="I28" s="28">
        <v>5</v>
      </c>
      <c r="J28" s="28">
        <v>6</v>
      </c>
      <c r="K28" s="28">
        <v>7</v>
      </c>
      <c r="L28" s="28">
        <v>5</v>
      </c>
      <c r="M28" s="28">
        <v>72.8</v>
      </c>
      <c r="N28" s="51">
        <v>300000</v>
      </c>
      <c r="O28" s="29" t="s">
        <v>56</v>
      </c>
      <c r="P28" s="29" t="s">
        <v>54</v>
      </c>
      <c r="Q28" s="30" t="s">
        <v>54</v>
      </c>
      <c r="R28" s="34">
        <v>0.21</v>
      </c>
      <c r="S28" s="30" t="s">
        <v>59</v>
      </c>
      <c r="T28" s="33">
        <v>44469</v>
      </c>
      <c r="U28" s="30" t="s">
        <v>92</v>
      </c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</row>
    <row r="29" spans="1:84" s="9" customFormat="1" ht="12.75" customHeight="1" x14ac:dyDescent="0.3">
      <c r="A29" s="37" t="s">
        <v>71</v>
      </c>
      <c r="B29" s="37" t="s">
        <v>77</v>
      </c>
      <c r="C29" s="37" t="s">
        <v>87</v>
      </c>
      <c r="D29" s="38">
        <v>330000</v>
      </c>
      <c r="E29" s="38">
        <v>150000</v>
      </c>
      <c r="F29" s="39">
        <v>33</v>
      </c>
      <c r="G29" s="39">
        <v>12</v>
      </c>
      <c r="H29" s="39">
        <v>13</v>
      </c>
      <c r="I29" s="39">
        <v>5</v>
      </c>
      <c r="J29" s="39">
        <v>8</v>
      </c>
      <c r="K29" s="39">
        <v>8</v>
      </c>
      <c r="L29" s="39">
        <v>3</v>
      </c>
      <c r="M29" s="39">
        <v>82</v>
      </c>
      <c r="N29" s="61">
        <v>150000</v>
      </c>
      <c r="O29" s="40" t="s">
        <v>56</v>
      </c>
      <c r="P29" s="40" t="s">
        <v>55</v>
      </c>
      <c r="Q29" s="41" t="s">
        <v>55</v>
      </c>
      <c r="R29" s="42">
        <v>0.61</v>
      </c>
      <c r="S29" s="41" t="s">
        <v>89</v>
      </c>
      <c r="T29" s="43">
        <v>44834</v>
      </c>
      <c r="U29" s="43">
        <v>44834</v>
      </c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</row>
    <row r="30" spans="1:84" s="9" customFormat="1" ht="12.75" customHeight="1" x14ac:dyDescent="0.3">
      <c r="A30" s="25" t="s">
        <v>96</v>
      </c>
      <c r="B30" s="25" t="s">
        <v>122</v>
      </c>
      <c r="C30" s="25" t="s">
        <v>109</v>
      </c>
      <c r="D30" s="27">
        <v>470000</v>
      </c>
      <c r="E30" s="27">
        <v>400000</v>
      </c>
      <c r="F30" s="28">
        <v>23.125</v>
      </c>
      <c r="G30" s="28">
        <v>10.5</v>
      </c>
      <c r="H30" s="28">
        <v>8.75</v>
      </c>
      <c r="I30" s="28">
        <v>2.25</v>
      </c>
      <c r="J30" s="28">
        <v>5.375</v>
      </c>
      <c r="K30" s="28">
        <v>1.5</v>
      </c>
      <c r="L30" s="28">
        <v>2</v>
      </c>
      <c r="M30" s="28">
        <v>53.5</v>
      </c>
      <c r="N30" s="51"/>
      <c r="O30" s="29" t="s">
        <v>56</v>
      </c>
      <c r="P30" s="29" t="s">
        <v>55</v>
      </c>
      <c r="Q30" s="30"/>
      <c r="R30" s="34">
        <v>0.85</v>
      </c>
      <c r="S30" s="30"/>
      <c r="T30" s="33">
        <v>44742</v>
      </c>
      <c r="U30" s="33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</row>
    <row r="31" spans="1:84" s="9" customFormat="1" ht="12.75" customHeight="1" x14ac:dyDescent="0.3">
      <c r="A31" s="25" t="s">
        <v>97</v>
      </c>
      <c r="B31" s="25" t="s">
        <v>123</v>
      </c>
      <c r="C31" s="25" t="s">
        <v>110</v>
      </c>
      <c r="D31" s="27">
        <v>1144100</v>
      </c>
      <c r="E31" s="27">
        <v>500000</v>
      </c>
      <c r="F31" s="28">
        <v>20</v>
      </c>
      <c r="G31" s="28">
        <v>12.75</v>
      </c>
      <c r="H31" s="28">
        <v>6</v>
      </c>
      <c r="I31" s="28">
        <v>5</v>
      </c>
      <c r="J31" s="28">
        <v>7</v>
      </c>
      <c r="K31" s="28">
        <v>5.125</v>
      </c>
      <c r="L31" s="28">
        <v>4</v>
      </c>
      <c r="M31" s="28">
        <v>59.875</v>
      </c>
      <c r="N31" s="51"/>
      <c r="O31" s="29" t="s">
        <v>56</v>
      </c>
      <c r="P31" s="29" t="s">
        <v>54</v>
      </c>
      <c r="Q31" s="30"/>
      <c r="R31" s="34">
        <v>0.44</v>
      </c>
      <c r="S31" s="30"/>
      <c r="T31" s="33">
        <v>44651</v>
      </c>
      <c r="U31" s="33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</row>
    <row r="32" spans="1:84" s="9" customFormat="1" ht="12.75" customHeight="1" x14ac:dyDescent="0.3">
      <c r="A32" s="25" t="s">
        <v>98</v>
      </c>
      <c r="B32" s="25" t="s">
        <v>51</v>
      </c>
      <c r="C32" s="25" t="s">
        <v>111</v>
      </c>
      <c r="D32" s="27">
        <v>1350359</v>
      </c>
      <c r="E32" s="27">
        <v>150000</v>
      </c>
      <c r="F32" s="28">
        <v>25</v>
      </c>
      <c r="G32" s="28">
        <v>13</v>
      </c>
      <c r="H32" s="28">
        <v>9</v>
      </c>
      <c r="I32" s="28">
        <v>1.125</v>
      </c>
      <c r="J32" s="28">
        <v>5</v>
      </c>
      <c r="K32" s="28">
        <v>5.125</v>
      </c>
      <c r="L32" s="28">
        <v>5</v>
      </c>
      <c r="M32" s="28">
        <v>63.25</v>
      </c>
      <c r="N32" s="51"/>
      <c r="O32" s="29" t="s">
        <v>56</v>
      </c>
      <c r="P32" s="29" t="s">
        <v>54</v>
      </c>
      <c r="Q32" s="30"/>
      <c r="R32" s="34">
        <v>0.11</v>
      </c>
      <c r="S32" s="30"/>
      <c r="T32" s="33">
        <v>44742</v>
      </c>
      <c r="U32" s="33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</row>
    <row r="33" spans="1:84" s="9" customFormat="1" ht="12.75" customHeight="1" x14ac:dyDescent="0.3">
      <c r="A33" s="25" t="s">
        <v>99</v>
      </c>
      <c r="B33" s="25" t="s">
        <v>124</v>
      </c>
      <c r="C33" s="25" t="s">
        <v>112</v>
      </c>
      <c r="D33" s="27">
        <v>629743</v>
      </c>
      <c r="E33" s="27">
        <v>150000</v>
      </c>
      <c r="F33" s="28">
        <v>29.25</v>
      </c>
      <c r="G33" s="28">
        <v>12</v>
      </c>
      <c r="H33" s="28">
        <v>10</v>
      </c>
      <c r="I33" s="28">
        <v>4</v>
      </c>
      <c r="J33" s="28">
        <v>7</v>
      </c>
      <c r="K33" s="28">
        <v>7.75</v>
      </c>
      <c r="L33" s="28">
        <v>5</v>
      </c>
      <c r="M33" s="28">
        <v>75</v>
      </c>
      <c r="N33" s="51">
        <v>150000</v>
      </c>
      <c r="O33" s="29" t="s">
        <v>56</v>
      </c>
      <c r="P33" s="29" t="s">
        <v>54</v>
      </c>
      <c r="Q33" s="30" t="s">
        <v>54</v>
      </c>
      <c r="R33" s="34">
        <v>0.24</v>
      </c>
      <c r="S33" s="30" t="s">
        <v>59</v>
      </c>
      <c r="T33" s="33">
        <v>44712</v>
      </c>
      <c r="U33" s="33">
        <v>44712</v>
      </c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</row>
    <row r="34" spans="1:84" s="9" customFormat="1" ht="12.75" customHeight="1" x14ac:dyDescent="0.3">
      <c r="A34" s="25" t="s">
        <v>100</v>
      </c>
      <c r="B34" s="25" t="s">
        <v>125</v>
      </c>
      <c r="C34" s="25" t="s">
        <v>113</v>
      </c>
      <c r="D34" s="27">
        <v>1146502</v>
      </c>
      <c r="E34" s="27">
        <v>800000</v>
      </c>
      <c r="F34" s="28">
        <v>31.875</v>
      </c>
      <c r="G34" s="28">
        <v>13.125</v>
      </c>
      <c r="H34" s="28">
        <v>12.125</v>
      </c>
      <c r="I34" s="28">
        <v>4</v>
      </c>
      <c r="J34" s="28">
        <v>3.75</v>
      </c>
      <c r="K34" s="28">
        <v>4.625</v>
      </c>
      <c r="L34" s="28">
        <v>4</v>
      </c>
      <c r="M34" s="28">
        <v>73.5</v>
      </c>
      <c r="N34" s="51">
        <v>300000</v>
      </c>
      <c r="O34" s="29" t="s">
        <v>56</v>
      </c>
      <c r="P34" s="29" t="s">
        <v>55</v>
      </c>
      <c r="Q34" s="30" t="s">
        <v>55</v>
      </c>
      <c r="R34" s="34">
        <v>0.69779999999999998</v>
      </c>
      <c r="S34" s="30" t="s">
        <v>90</v>
      </c>
      <c r="T34" s="33">
        <v>44834</v>
      </c>
      <c r="U34" s="33">
        <v>44834</v>
      </c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</row>
    <row r="35" spans="1:84" s="9" customFormat="1" ht="12.75" customHeight="1" x14ac:dyDescent="0.3">
      <c r="A35" s="25" t="s">
        <v>101</v>
      </c>
      <c r="B35" s="25" t="s">
        <v>74</v>
      </c>
      <c r="C35" s="25" t="s">
        <v>114</v>
      </c>
      <c r="D35" s="27">
        <v>3019643</v>
      </c>
      <c r="E35" s="27">
        <v>1000000</v>
      </c>
      <c r="F35" s="28">
        <v>30.5</v>
      </c>
      <c r="G35" s="28">
        <v>13</v>
      </c>
      <c r="H35" s="28">
        <v>8</v>
      </c>
      <c r="I35" s="28">
        <v>2.25</v>
      </c>
      <c r="J35" s="28">
        <v>6.75</v>
      </c>
      <c r="K35" s="28">
        <v>8.25</v>
      </c>
      <c r="L35" s="28">
        <v>5</v>
      </c>
      <c r="M35" s="28">
        <v>73.75</v>
      </c>
      <c r="N35" s="51">
        <v>500000</v>
      </c>
      <c r="O35" s="29" t="s">
        <v>56</v>
      </c>
      <c r="P35" s="29" t="s">
        <v>54</v>
      </c>
      <c r="Q35" s="30" t="s">
        <v>55</v>
      </c>
      <c r="R35" s="34">
        <v>0.33</v>
      </c>
      <c r="S35" s="30" t="s">
        <v>61</v>
      </c>
      <c r="T35" s="33">
        <v>44834</v>
      </c>
      <c r="U35" s="33">
        <v>44834</v>
      </c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</row>
    <row r="36" spans="1:84" s="9" customFormat="1" ht="12.75" customHeight="1" x14ac:dyDescent="0.3">
      <c r="A36" s="25" t="s">
        <v>102</v>
      </c>
      <c r="B36" s="25" t="s">
        <v>51</v>
      </c>
      <c r="C36" s="25" t="s">
        <v>115</v>
      </c>
      <c r="D36" s="27">
        <v>4772725</v>
      </c>
      <c r="E36" s="27">
        <v>500000</v>
      </c>
      <c r="F36" s="28">
        <v>19.375</v>
      </c>
      <c r="G36" s="28">
        <v>13</v>
      </c>
      <c r="H36" s="28">
        <v>6.875</v>
      </c>
      <c r="I36" s="28">
        <v>3.875</v>
      </c>
      <c r="J36" s="28">
        <v>7</v>
      </c>
      <c r="K36" s="28">
        <v>7.875</v>
      </c>
      <c r="L36" s="28">
        <v>5</v>
      </c>
      <c r="M36" s="28">
        <v>63</v>
      </c>
      <c r="N36" s="51"/>
      <c r="O36" s="29" t="s">
        <v>56</v>
      </c>
      <c r="P36" s="29" t="s">
        <v>54</v>
      </c>
      <c r="Q36" s="30"/>
      <c r="R36" s="34">
        <v>0.1</v>
      </c>
      <c r="S36" s="30"/>
      <c r="T36" s="33">
        <v>44742</v>
      </c>
      <c r="U36" s="33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</row>
    <row r="37" spans="1:84" s="9" customFormat="1" ht="12.75" customHeight="1" x14ac:dyDescent="0.3">
      <c r="A37" s="25" t="s">
        <v>103</v>
      </c>
      <c r="B37" s="25" t="s">
        <v>126</v>
      </c>
      <c r="C37" s="25" t="s">
        <v>116</v>
      </c>
      <c r="D37" s="27">
        <v>275500</v>
      </c>
      <c r="E37" s="27">
        <v>200000</v>
      </c>
      <c r="F37" s="28">
        <v>29.25</v>
      </c>
      <c r="G37" s="28">
        <v>12</v>
      </c>
      <c r="H37" s="28">
        <v>11.125</v>
      </c>
      <c r="I37" s="28">
        <v>4.25</v>
      </c>
      <c r="J37" s="28">
        <v>5.375</v>
      </c>
      <c r="K37" s="28">
        <v>5.5</v>
      </c>
      <c r="L37" s="28">
        <v>3</v>
      </c>
      <c r="M37" s="28">
        <v>70.5</v>
      </c>
      <c r="N37" s="51">
        <v>100000</v>
      </c>
      <c r="O37" s="29" t="s">
        <v>56</v>
      </c>
      <c r="P37" s="29" t="s">
        <v>55</v>
      </c>
      <c r="Q37" s="30" t="s">
        <v>55</v>
      </c>
      <c r="R37" s="34">
        <v>0.73</v>
      </c>
      <c r="S37" s="30" t="s">
        <v>133</v>
      </c>
      <c r="T37" s="33">
        <v>44834</v>
      </c>
      <c r="U37" s="33">
        <v>44834</v>
      </c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</row>
    <row r="38" spans="1:84" s="9" customFormat="1" ht="12.75" customHeight="1" x14ac:dyDescent="0.3">
      <c r="A38" s="25" t="s">
        <v>104</v>
      </c>
      <c r="B38" s="25" t="s">
        <v>52</v>
      </c>
      <c r="C38" s="25" t="s">
        <v>117</v>
      </c>
      <c r="D38" s="27">
        <v>559000</v>
      </c>
      <c r="E38" s="27">
        <v>150000</v>
      </c>
      <c r="F38" s="28">
        <v>34</v>
      </c>
      <c r="G38" s="28">
        <v>12</v>
      </c>
      <c r="H38" s="28">
        <v>12.25</v>
      </c>
      <c r="I38" s="28">
        <v>4</v>
      </c>
      <c r="J38" s="28">
        <v>7</v>
      </c>
      <c r="K38" s="28">
        <v>8</v>
      </c>
      <c r="L38" s="28">
        <v>4</v>
      </c>
      <c r="M38" s="28">
        <v>81.25</v>
      </c>
      <c r="N38" s="51">
        <v>150000</v>
      </c>
      <c r="O38" s="29" t="s">
        <v>56</v>
      </c>
      <c r="P38" s="29" t="s">
        <v>54</v>
      </c>
      <c r="Q38" s="30" t="s">
        <v>54</v>
      </c>
      <c r="R38" s="34">
        <v>0.27</v>
      </c>
      <c r="S38" s="30" t="s">
        <v>59</v>
      </c>
      <c r="T38" s="33">
        <v>44834</v>
      </c>
      <c r="U38" s="33">
        <v>44834</v>
      </c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</row>
    <row r="39" spans="1:84" s="9" customFormat="1" ht="12.75" customHeight="1" x14ac:dyDescent="0.3">
      <c r="A39" s="25" t="s">
        <v>105</v>
      </c>
      <c r="B39" s="25" t="s">
        <v>52</v>
      </c>
      <c r="C39" s="25" t="s">
        <v>118</v>
      </c>
      <c r="D39" s="27">
        <v>1143000</v>
      </c>
      <c r="E39" s="27">
        <v>250000</v>
      </c>
      <c r="F39" s="28">
        <v>35.375</v>
      </c>
      <c r="G39" s="28">
        <v>12</v>
      </c>
      <c r="H39" s="28">
        <v>14</v>
      </c>
      <c r="I39" s="28">
        <v>4</v>
      </c>
      <c r="J39" s="28">
        <v>7</v>
      </c>
      <c r="K39" s="28">
        <v>8</v>
      </c>
      <c r="L39" s="28">
        <v>4</v>
      </c>
      <c r="M39" s="28">
        <v>84.375</v>
      </c>
      <c r="N39" s="51">
        <v>250000</v>
      </c>
      <c r="O39" s="29" t="s">
        <v>56</v>
      </c>
      <c r="P39" s="29" t="s">
        <v>54</v>
      </c>
      <c r="Q39" s="30" t="s">
        <v>55</v>
      </c>
      <c r="R39" s="34">
        <v>0.22</v>
      </c>
      <c r="S39" s="30" t="s">
        <v>88</v>
      </c>
      <c r="T39" s="33">
        <v>44834</v>
      </c>
      <c r="U39" s="33">
        <v>44834</v>
      </c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</row>
    <row r="40" spans="1:84" s="9" customFormat="1" ht="12.75" customHeight="1" x14ac:dyDescent="0.3">
      <c r="A40" s="25" t="s">
        <v>106</v>
      </c>
      <c r="B40" s="25" t="s">
        <v>52</v>
      </c>
      <c r="C40" s="25" t="s">
        <v>119</v>
      </c>
      <c r="D40" s="27">
        <v>510000</v>
      </c>
      <c r="E40" s="27">
        <v>150000</v>
      </c>
      <c r="F40" s="28">
        <v>29</v>
      </c>
      <c r="G40" s="28">
        <v>12</v>
      </c>
      <c r="H40" s="28">
        <v>8.75</v>
      </c>
      <c r="I40" s="28">
        <v>4</v>
      </c>
      <c r="J40" s="28">
        <v>7.125</v>
      </c>
      <c r="K40" s="28">
        <v>6.875</v>
      </c>
      <c r="L40" s="28">
        <v>4</v>
      </c>
      <c r="M40" s="28">
        <v>71.75</v>
      </c>
      <c r="N40" s="51">
        <v>100000</v>
      </c>
      <c r="O40" s="29" t="s">
        <v>56</v>
      </c>
      <c r="P40" s="29" t="s">
        <v>54</v>
      </c>
      <c r="Q40" s="30" t="s">
        <v>54</v>
      </c>
      <c r="R40" s="34">
        <v>0.28999999999999998</v>
      </c>
      <c r="S40" s="30" t="s">
        <v>59</v>
      </c>
      <c r="T40" s="33">
        <v>44469</v>
      </c>
      <c r="U40" s="33">
        <v>44834</v>
      </c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</row>
    <row r="41" spans="1:84" s="9" customFormat="1" ht="12.75" customHeight="1" x14ac:dyDescent="0.3">
      <c r="A41" s="25" t="s">
        <v>107</v>
      </c>
      <c r="B41" s="25" t="s">
        <v>53</v>
      </c>
      <c r="C41" s="25" t="s">
        <v>120</v>
      </c>
      <c r="D41" s="27">
        <v>386858</v>
      </c>
      <c r="E41" s="27">
        <v>150000</v>
      </c>
      <c r="F41" s="28">
        <v>29.875</v>
      </c>
      <c r="G41" s="28">
        <v>10.75</v>
      </c>
      <c r="H41" s="28">
        <v>10.125</v>
      </c>
      <c r="I41" s="28">
        <v>4.25</v>
      </c>
      <c r="J41" s="28">
        <v>5.375</v>
      </c>
      <c r="K41" s="28">
        <v>4.875</v>
      </c>
      <c r="L41" s="28">
        <v>5</v>
      </c>
      <c r="M41" s="28">
        <v>70.25</v>
      </c>
      <c r="N41" s="51">
        <v>75000</v>
      </c>
      <c r="O41" s="29" t="s">
        <v>56</v>
      </c>
      <c r="P41" s="29" t="s">
        <v>54</v>
      </c>
      <c r="Q41" s="30" t="s">
        <v>54</v>
      </c>
      <c r="R41" s="34">
        <v>0.39</v>
      </c>
      <c r="S41" s="30" t="s">
        <v>59</v>
      </c>
      <c r="T41" s="33">
        <v>44681</v>
      </c>
      <c r="U41" s="33">
        <v>44681</v>
      </c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</row>
    <row r="42" spans="1:84" s="9" customFormat="1" ht="12.75" customHeight="1" x14ac:dyDescent="0.3">
      <c r="A42" s="37" t="s">
        <v>108</v>
      </c>
      <c r="B42" s="37" t="s">
        <v>53</v>
      </c>
      <c r="C42" s="37" t="s">
        <v>121</v>
      </c>
      <c r="D42" s="38">
        <v>458174</v>
      </c>
      <c r="E42" s="38">
        <v>150000</v>
      </c>
      <c r="F42" s="39">
        <v>34.625</v>
      </c>
      <c r="G42" s="39">
        <v>10.375</v>
      </c>
      <c r="H42" s="39">
        <v>13.5</v>
      </c>
      <c r="I42" s="39">
        <v>4.25</v>
      </c>
      <c r="J42" s="39">
        <v>4.125</v>
      </c>
      <c r="K42" s="39">
        <v>4.375</v>
      </c>
      <c r="L42" s="39">
        <v>5</v>
      </c>
      <c r="M42" s="39">
        <v>76.25</v>
      </c>
      <c r="N42" s="61">
        <v>75000</v>
      </c>
      <c r="O42" s="40" t="s">
        <v>56</v>
      </c>
      <c r="P42" s="40" t="s">
        <v>54</v>
      </c>
      <c r="Q42" s="41" t="s">
        <v>54</v>
      </c>
      <c r="R42" s="42">
        <v>0.33</v>
      </c>
      <c r="S42" s="41" t="s">
        <v>59</v>
      </c>
      <c r="T42" s="43">
        <v>44681</v>
      </c>
      <c r="U42" s="43">
        <v>44681</v>
      </c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</row>
    <row r="43" spans="1:84" s="9" customFormat="1" ht="12.75" customHeight="1" x14ac:dyDescent="0.3">
      <c r="A43" s="37" t="s">
        <v>127</v>
      </c>
      <c r="B43" s="37" t="s">
        <v>131</v>
      </c>
      <c r="C43" s="37" t="s">
        <v>129</v>
      </c>
      <c r="D43" s="38">
        <v>240000</v>
      </c>
      <c r="E43" s="38">
        <v>160000</v>
      </c>
      <c r="F43" s="39">
        <v>28.75</v>
      </c>
      <c r="G43" s="39">
        <v>9.125</v>
      </c>
      <c r="H43" s="39">
        <v>13.75</v>
      </c>
      <c r="I43" s="39">
        <v>4</v>
      </c>
      <c r="J43" s="39">
        <v>6</v>
      </c>
      <c r="K43" s="39">
        <v>5.75</v>
      </c>
      <c r="L43" s="39">
        <v>3</v>
      </c>
      <c r="M43" s="39">
        <v>70.375</v>
      </c>
      <c r="N43" s="61">
        <v>160000</v>
      </c>
      <c r="O43" s="40" t="s">
        <v>56</v>
      </c>
      <c r="P43" s="40" t="s">
        <v>55</v>
      </c>
      <c r="Q43" s="41" t="s">
        <v>55</v>
      </c>
      <c r="R43" s="42">
        <v>0.67</v>
      </c>
      <c r="S43" s="41" t="s">
        <v>93</v>
      </c>
      <c r="T43" s="43">
        <v>44834</v>
      </c>
      <c r="U43" s="43">
        <v>44834</v>
      </c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</row>
    <row r="44" spans="1:84" s="9" customFormat="1" ht="12.75" customHeight="1" x14ac:dyDescent="0.3">
      <c r="A44" s="25" t="s">
        <v>128</v>
      </c>
      <c r="B44" s="25" t="s">
        <v>74</v>
      </c>
      <c r="C44" s="25" t="s">
        <v>130</v>
      </c>
      <c r="D44" s="27">
        <v>1201166</v>
      </c>
      <c r="E44" s="27" t="s">
        <v>132</v>
      </c>
      <c r="F44" s="28">
        <v>30.75</v>
      </c>
      <c r="G44" s="28">
        <v>11.75</v>
      </c>
      <c r="H44" s="28">
        <v>12</v>
      </c>
      <c r="I44" s="28">
        <v>4</v>
      </c>
      <c r="J44" s="28">
        <v>7</v>
      </c>
      <c r="K44" s="28">
        <v>7</v>
      </c>
      <c r="L44" s="28">
        <v>5</v>
      </c>
      <c r="M44" s="28">
        <v>77.5</v>
      </c>
      <c r="N44" s="51">
        <v>300000</v>
      </c>
      <c r="O44" s="29" t="s">
        <v>56</v>
      </c>
      <c r="P44" s="29" t="s">
        <v>54</v>
      </c>
      <c r="Q44" s="30" t="s">
        <v>55</v>
      </c>
      <c r="R44" s="34">
        <v>0.25</v>
      </c>
      <c r="S44" s="30" t="s">
        <v>90</v>
      </c>
      <c r="T44" s="33">
        <v>44834</v>
      </c>
      <c r="U44" s="33">
        <v>44834</v>
      </c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</row>
    <row r="45" spans="1:84" s="9" customFormat="1" ht="12.75" customHeight="1" x14ac:dyDescent="0.3">
      <c r="A45" s="25" t="s">
        <v>134</v>
      </c>
      <c r="B45" s="25" t="s">
        <v>162</v>
      </c>
      <c r="C45" s="25" t="s">
        <v>148</v>
      </c>
      <c r="D45" s="27">
        <v>341600</v>
      </c>
      <c r="E45" s="27">
        <v>200000</v>
      </c>
      <c r="F45" s="28">
        <v>32.875</v>
      </c>
      <c r="G45" s="28">
        <v>12</v>
      </c>
      <c r="H45" s="28">
        <v>11.875</v>
      </c>
      <c r="I45" s="28">
        <v>4.625</v>
      </c>
      <c r="J45" s="28">
        <v>7.375</v>
      </c>
      <c r="K45" s="28">
        <v>7.125</v>
      </c>
      <c r="L45" s="28">
        <v>5</v>
      </c>
      <c r="M45" s="28">
        <v>80.875</v>
      </c>
      <c r="N45" s="51">
        <v>150000</v>
      </c>
      <c r="O45" s="29" t="s">
        <v>56</v>
      </c>
      <c r="P45" s="29" t="s">
        <v>55</v>
      </c>
      <c r="Q45" s="30" t="s">
        <v>55</v>
      </c>
      <c r="R45" s="34">
        <v>0.59</v>
      </c>
      <c r="S45" s="30" t="s">
        <v>133</v>
      </c>
      <c r="T45" s="33">
        <v>44834</v>
      </c>
      <c r="U45" s="60">
        <v>44834</v>
      </c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</row>
    <row r="46" spans="1:84" s="9" customFormat="1" ht="12.75" customHeight="1" x14ac:dyDescent="0.3">
      <c r="A46" s="25" t="s">
        <v>135</v>
      </c>
      <c r="B46" s="25" t="s">
        <v>163</v>
      </c>
      <c r="C46" s="25" t="s">
        <v>149</v>
      </c>
      <c r="D46" s="27">
        <v>465000</v>
      </c>
      <c r="E46" s="27">
        <v>300000</v>
      </c>
      <c r="F46" s="28">
        <v>31.375</v>
      </c>
      <c r="G46" s="28">
        <v>10.25</v>
      </c>
      <c r="H46" s="28">
        <v>10.75</v>
      </c>
      <c r="I46" s="28">
        <v>4</v>
      </c>
      <c r="J46" s="28">
        <v>6.75</v>
      </c>
      <c r="K46" s="28">
        <v>6.75</v>
      </c>
      <c r="L46" s="28">
        <v>4.125</v>
      </c>
      <c r="M46" s="28">
        <v>74</v>
      </c>
      <c r="N46" s="51"/>
      <c r="O46" s="29" t="s">
        <v>56</v>
      </c>
      <c r="P46" s="29" t="s">
        <v>55</v>
      </c>
      <c r="Q46" s="30"/>
      <c r="R46" s="34">
        <v>0.8</v>
      </c>
      <c r="S46" s="30"/>
      <c r="T46" s="33">
        <v>44834</v>
      </c>
      <c r="U46" s="33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</row>
    <row r="47" spans="1:84" s="9" customFormat="1" ht="12.75" customHeight="1" x14ac:dyDescent="0.3">
      <c r="A47" s="25" t="s">
        <v>136</v>
      </c>
      <c r="B47" s="25" t="s">
        <v>124</v>
      </c>
      <c r="C47" s="25" t="s">
        <v>150</v>
      </c>
      <c r="D47" s="27">
        <v>320000</v>
      </c>
      <c r="E47" s="27">
        <v>150000</v>
      </c>
      <c r="F47" s="28">
        <v>34.375</v>
      </c>
      <c r="G47" s="28">
        <v>12.875</v>
      </c>
      <c r="H47" s="28">
        <v>12</v>
      </c>
      <c r="I47" s="28">
        <v>4.375</v>
      </c>
      <c r="J47" s="28">
        <v>8</v>
      </c>
      <c r="K47" s="28">
        <v>8</v>
      </c>
      <c r="L47" s="28">
        <v>5</v>
      </c>
      <c r="M47" s="28">
        <v>84.625</v>
      </c>
      <c r="N47" s="51">
        <v>150000</v>
      </c>
      <c r="O47" s="29" t="s">
        <v>56</v>
      </c>
      <c r="P47" s="29" t="s">
        <v>54</v>
      </c>
      <c r="Q47" s="30" t="s">
        <v>55</v>
      </c>
      <c r="R47" s="34">
        <v>0.47</v>
      </c>
      <c r="S47" s="30" t="s">
        <v>60</v>
      </c>
      <c r="T47" s="33">
        <v>44712</v>
      </c>
      <c r="U47" s="60">
        <v>44712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</row>
    <row r="48" spans="1:84" s="9" customFormat="1" ht="12.75" customHeight="1" x14ac:dyDescent="0.3">
      <c r="A48" s="25" t="s">
        <v>137</v>
      </c>
      <c r="B48" s="25" t="s">
        <v>164</v>
      </c>
      <c r="C48" s="25" t="s">
        <v>151</v>
      </c>
      <c r="D48" s="27">
        <v>497650</v>
      </c>
      <c r="E48" s="27">
        <v>300000</v>
      </c>
      <c r="F48" s="28">
        <v>24.75</v>
      </c>
      <c r="G48" s="28">
        <v>11.375</v>
      </c>
      <c r="H48" s="28">
        <v>9.5</v>
      </c>
      <c r="I48" s="28">
        <v>4</v>
      </c>
      <c r="J48" s="28">
        <v>5.125</v>
      </c>
      <c r="K48" s="28">
        <v>5.375</v>
      </c>
      <c r="L48" s="28">
        <v>3.125</v>
      </c>
      <c r="M48" s="28">
        <v>63.25</v>
      </c>
      <c r="N48" s="51"/>
      <c r="O48" s="29" t="s">
        <v>56</v>
      </c>
      <c r="P48" s="29" t="s">
        <v>55</v>
      </c>
      <c r="Q48" s="30"/>
      <c r="R48" s="34">
        <v>0.6</v>
      </c>
      <c r="S48" s="30"/>
      <c r="T48" s="33">
        <v>44834</v>
      </c>
      <c r="U48" s="33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</row>
    <row r="49" spans="1:84" s="9" customFormat="1" ht="12.75" customHeight="1" x14ac:dyDescent="0.3">
      <c r="A49" s="25" t="s">
        <v>138</v>
      </c>
      <c r="B49" s="25" t="s">
        <v>124</v>
      </c>
      <c r="C49" s="25" t="s">
        <v>152</v>
      </c>
      <c r="D49" s="27">
        <v>355144</v>
      </c>
      <c r="E49" s="27">
        <v>150000</v>
      </c>
      <c r="F49" s="28">
        <v>29.375</v>
      </c>
      <c r="G49" s="28">
        <v>11.875</v>
      </c>
      <c r="H49" s="28">
        <v>10.125</v>
      </c>
      <c r="I49" s="28">
        <v>4</v>
      </c>
      <c r="J49" s="28">
        <v>7.625</v>
      </c>
      <c r="K49" s="28">
        <v>7.5</v>
      </c>
      <c r="L49" s="28">
        <v>5</v>
      </c>
      <c r="M49" s="28">
        <v>75.5</v>
      </c>
      <c r="N49" s="51"/>
      <c r="O49" s="29" t="s">
        <v>56</v>
      </c>
      <c r="P49" s="29" t="s">
        <v>54</v>
      </c>
      <c r="Q49" s="30"/>
      <c r="R49" s="34">
        <v>0.42</v>
      </c>
      <c r="S49" s="30"/>
      <c r="T49" s="33">
        <v>44682</v>
      </c>
      <c r="U49" s="33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</row>
    <row r="50" spans="1:84" s="9" customFormat="1" ht="12.75" customHeight="1" x14ac:dyDescent="0.3">
      <c r="A50" s="25" t="s">
        <v>139</v>
      </c>
      <c r="B50" s="25" t="s">
        <v>76</v>
      </c>
      <c r="C50" s="25" t="s">
        <v>153</v>
      </c>
      <c r="D50" s="27">
        <v>2300000</v>
      </c>
      <c r="E50" s="27">
        <v>500000</v>
      </c>
      <c r="F50" s="28">
        <v>21.75</v>
      </c>
      <c r="G50" s="28">
        <v>12.25</v>
      </c>
      <c r="H50" s="28">
        <v>8.625</v>
      </c>
      <c r="I50" s="28">
        <v>4.75</v>
      </c>
      <c r="J50" s="28">
        <v>7.625</v>
      </c>
      <c r="K50" s="28">
        <v>7.5</v>
      </c>
      <c r="L50" s="28">
        <v>5</v>
      </c>
      <c r="M50" s="28">
        <v>67.5</v>
      </c>
      <c r="N50" s="51"/>
      <c r="O50" s="29" t="s">
        <v>56</v>
      </c>
      <c r="P50" s="29" t="s">
        <v>54</v>
      </c>
      <c r="Q50" s="30"/>
      <c r="R50" s="34">
        <v>0.22</v>
      </c>
      <c r="S50" s="30"/>
      <c r="T50" s="33">
        <v>44866</v>
      </c>
      <c r="U50" s="33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</row>
    <row r="51" spans="1:84" s="9" customFormat="1" ht="12.75" customHeight="1" x14ac:dyDescent="0.3">
      <c r="A51" s="25" t="s">
        <v>140</v>
      </c>
      <c r="B51" s="25" t="s">
        <v>124</v>
      </c>
      <c r="C51" s="25" t="s">
        <v>154</v>
      </c>
      <c r="D51" s="27">
        <v>419500</v>
      </c>
      <c r="E51" s="27">
        <v>200000</v>
      </c>
      <c r="F51" s="28">
        <v>33.125</v>
      </c>
      <c r="G51" s="28">
        <v>12.125</v>
      </c>
      <c r="H51" s="28">
        <v>12</v>
      </c>
      <c r="I51" s="28">
        <v>4.875</v>
      </c>
      <c r="J51" s="28">
        <v>5.25</v>
      </c>
      <c r="K51" s="28">
        <v>5.875</v>
      </c>
      <c r="L51" s="28">
        <v>5</v>
      </c>
      <c r="M51" s="28">
        <v>78.25</v>
      </c>
      <c r="N51" s="51"/>
      <c r="O51" s="29" t="s">
        <v>56</v>
      </c>
      <c r="P51" s="29" t="s">
        <v>54</v>
      </c>
      <c r="Q51" s="30"/>
      <c r="R51" s="34">
        <v>0.48</v>
      </c>
      <c r="S51" s="30"/>
      <c r="T51" s="33">
        <v>44773</v>
      </c>
      <c r="U51" s="33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</row>
    <row r="52" spans="1:84" s="9" customFormat="1" ht="12.75" customHeight="1" x14ac:dyDescent="0.3">
      <c r="A52" s="25" t="s">
        <v>141</v>
      </c>
      <c r="B52" s="25" t="s">
        <v>123</v>
      </c>
      <c r="C52" s="25" t="s">
        <v>155</v>
      </c>
      <c r="D52" s="27">
        <v>438780</v>
      </c>
      <c r="E52" s="27">
        <v>200000</v>
      </c>
      <c r="F52" s="28">
        <v>26.75</v>
      </c>
      <c r="G52" s="28">
        <v>11.875</v>
      </c>
      <c r="H52" s="28">
        <v>9.75</v>
      </c>
      <c r="I52" s="28">
        <v>5</v>
      </c>
      <c r="J52" s="28">
        <v>7.875</v>
      </c>
      <c r="K52" s="28">
        <v>5.75</v>
      </c>
      <c r="L52" s="28">
        <v>5</v>
      </c>
      <c r="M52" s="28">
        <v>72</v>
      </c>
      <c r="N52" s="51"/>
      <c r="O52" s="29" t="s">
        <v>56</v>
      </c>
      <c r="P52" s="29" t="s">
        <v>54</v>
      </c>
      <c r="Q52" s="30"/>
      <c r="R52" s="34">
        <v>0.46</v>
      </c>
      <c r="S52" s="30"/>
      <c r="T52" s="33">
        <v>44834</v>
      </c>
      <c r="U52" s="33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</row>
    <row r="53" spans="1:84" s="9" customFormat="1" ht="12.75" customHeight="1" x14ac:dyDescent="0.3">
      <c r="A53" s="25" t="s">
        <v>142</v>
      </c>
      <c r="B53" s="25" t="s">
        <v>123</v>
      </c>
      <c r="C53" s="25" t="s">
        <v>156</v>
      </c>
      <c r="D53" s="27">
        <v>538500</v>
      </c>
      <c r="E53" s="27">
        <v>350000</v>
      </c>
      <c r="F53" s="28">
        <v>28.5</v>
      </c>
      <c r="G53" s="28">
        <v>11.75</v>
      </c>
      <c r="H53" s="28">
        <v>10.125</v>
      </c>
      <c r="I53" s="28">
        <v>4.875</v>
      </c>
      <c r="J53" s="28">
        <v>5.875</v>
      </c>
      <c r="K53" s="28">
        <v>5.875</v>
      </c>
      <c r="L53" s="28">
        <v>5</v>
      </c>
      <c r="M53" s="28">
        <v>72</v>
      </c>
      <c r="N53" s="51"/>
      <c r="O53" s="29" t="s">
        <v>56</v>
      </c>
      <c r="P53" s="29" t="s">
        <v>55</v>
      </c>
      <c r="Q53" s="30"/>
      <c r="R53" s="34">
        <v>0.65</v>
      </c>
      <c r="S53" s="30"/>
      <c r="T53" s="33">
        <v>44834</v>
      </c>
      <c r="U53" s="33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</row>
    <row r="54" spans="1:84" s="9" customFormat="1" ht="12.75" customHeight="1" x14ac:dyDescent="0.3">
      <c r="A54" s="25" t="s">
        <v>143</v>
      </c>
      <c r="B54" s="25" t="s">
        <v>165</v>
      </c>
      <c r="C54" s="25" t="s">
        <v>157</v>
      </c>
      <c r="D54" s="27">
        <v>826978</v>
      </c>
      <c r="E54" s="27">
        <v>250000</v>
      </c>
      <c r="F54" s="28">
        <v>21.625</v>
      </c>
      <c r="G54" s="28">
        <v>11.5</v>
      </c>
      <c r="H54" s="28">
        <v>9.375</v>
      </c>
      <c r="I54" s="28">
        <v>4.875</v>
      </c>
      <c r="J54" s="28">
        <v>7.625</v>
      </c>
      <c r="K54" s="28">
        <v>6.75</v>
      </c>
      <c r="L54" s="28">
        <v>5</v>
      </c>
      <c r="M54" s="28">
        <v>66.75</v>
      </c>
      <c r="N54" s="51"/>
      <c r="O54" s="29" t="s">
        <v>56</v>
      </c>
      <c r="P54" s="29" t="s">
        <v>54</v>
      </c>
      <c r="Q54" s="30"/>
      <c r="R54" s="34">
        <v>0.3</v>
      </c>
      <c r="S54" s="30"/>
      <c r="T54" s="33">
        <v>44804</v>
      </c>
      <c r="U54" s="33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</row>
    <row r="55" spans="1:84" s="9" customFormat="1" ht="12.75" customHeight="1" x14ac:dyDescent="0.3">
      <c r="A55" s="25" t="s">
        <v>144</v>
      </c>
      <c r="B55" s="25" t="s">
        <v>123</v>
      </c>
      <c r="C55" s="25" t="s">
        <v>158</v>
      </c>
      <c r="D55" s="27">
        <v>807000</v>
      </c>
      <c r="E55" s="27">
        <v>600000</v>
      </c>
      <c r="F55" s="28">
        <v>32.25</v>
      </c>
      <c r="G55" s="28">
        <v>12.25</v>
      </c>
      <c r="H55" s="28">
        <v>11.5</v>
      </c>
      <c r="I55" s="28">
        <v>4.875</v>
      </c>
      <c r="J55" s="28">
        <v>7.125</v>
      </c>
      <c r="K55" s="28">
        <v>7.25</v>
      </c>
      <c r="L55" s="28">
        <v>5</v>
      </c>
      <c r="M55" s="28">
        <v>80.25</v>
      </c>
      <c r="N55" s="51">
        <v>360000</v>
      </c>
      <c r="O55" s="29" t="s">
        <v>56</v>
      </c>
      <c r="P55" s="29" t="s">
        <v>55</v>
      </c>
      <c r="Q55" s="30" t="s">
        <v>55</v>
      </c>
      <c r="R55" s="34">
        <v>0.74</v>
      </c>
      <c r="S55" s="30" t="s">
        <v>88</v>
      </c>
      <c r="T55" s="33">
        <v>44773</v>
      </c>
      <c r="U55" s="60">
        <v>44773</v>
      </c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</row>
    <row r="56" spans="1:84" s="9" customFormat="1" ht="12.75" customHeight="1" x14ac:dyDescent="0.3">
      <c r="A56" s="25" t="s">
        <v>145</v>
      </c>
      <c r="B56" s="25" t="s">
        <v>123</v>
      </c>
      <c r="C56" s="25" t="s">
        <v>159</v>
      </c>
      <c r="D56" s="27">
        <v>276000</v>
      </c>
      <c r="E56" s="27">
        <v>150000</v>
      </c>
      <c r="F56" s="28">
        <v>31.125</v>
      </c>
      <c r="G56" s="28">
        <v>12</v>
      </c>
      <c r="H56" s="28">
        <v>10.5</v>
      </c>
      <c r="I56" s="28">
        <v>4.875</v>
      </c>
      <c r="J56" s="28">
        <v>5.875</v>
      </c>
      <c r="K56" s="28">
        <v>5.875</v>
      </c>
      <c r="L56" s="28">
        <v>5</v>
      </c>
      <c r="M56" s="28">
        <v>75.25</v>
      </c>
      <c r="N56" s="51"/>
      <c r="O56" s="29" t="s">
        <v>56</v>
      </c>
      <c r="P56" s="29" t="s">
        <v>55</v>
      </c>
      <c r="Q56" s="30"/>
      <c r="R56" s="34">
        <v>0.54</v>
      </c>
      <c r="S56" s="30"/>
      <c r="T56" s="33">
        <v>44712</v>
      </c>
      <c r="U56" s="33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</row>
    <row r="57" spans="1:84" s="9" customFormat="1" ht="12.75" customHeight="1" x14ac:dyDescent="0.3">
      <c r="A57" s="25" t="s">
        <v>146</v>
      </c>
      <c r="B57" s="25" t="s">
        <v>51</v>
      </c>
      <c r="C57" s="25" t="s">
        <v>160</v>
      </c>
      <c r="D57" s="27">
        <v>5141589</v>
      </c>
      <c r="E57" s="27">
        <v>500000</v>
      </c>
      <c r="F57" s="28">
        <v>22</v>
      </c>
      <c r="G57" s="28">
        <v>12</v>
      </c>
      <c r="H57" s="28">
        <v>9.375</v>
      </c>
      <c r="I57" s="28">
        <v>4</v>
      </c>
      <c r="J57" s="28">
        <v>7.5</v>
      </c>
      <c r="K57" s="28">
        <v>6.625</v>
      </c>
      <c r="L57" s="28">
        <v>4.875</v>
      </c>
      <c r="M57" s="28">
        <v>66.375</v>
      </c>
      <c r="N57" s="51"/>
      <c r="O57" s="29" t="s">
        <v>56</v>
      </c>
      <c r="P57" s="29" t="s">
        <v>54</v>
      </c>
      <c r="Q57" s="30"/>
      <c r="R57" s="34">
        <v>0.1</v>
      </c>
      <c r="S57" s="30"/>
      <c r="T57" s="33">
        <v>44469</v>
      </c>
      <c r="U57" s="33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</row>
    <row r="58" spans="1:84" s="9" customFormat="1" ht="12.75" customHeight="1" x14ac:dyDescent="0.3">
      <c r="A58" s="25" t="s">
        <v>147</v>
      </c>
      <c r="B58" s="25" t="s">
        <v>51</v>
      </c>
      <c r="C58" s="25" t="s">
        <v>161</v>
      </c>
      <c r="D58" s="27">
        <v>6022336</v>
      </c>
      <c r="E58" s="27">
        <v>500000</v>
      </c>
      <c r="F58" s="28">
        <v>21</v>
      </c>
      <c r="G58" s="28">
        <v>11.5</v>
      </c>
      <c r="H58" s="28">
        <v>9.125</v>
      </c>
      <c r="I58" s="28">
        <v>4</v>
      </c>
      <c r="J58" s="28">
        <v>7.5</v>
      </c>
      <c r="K58" s="28">
        <v>6.625</v>
      </c>
      <c r="L58" s="28">
        <v>4.875</v>
      </c>
      <c r="M58" s="28">
        <v>64.625</v>
      </c>
      <c r="N58" s="51"/>
      <c r="O58" s="29" t="s">
        <v>56</v>
      </c>
      <c r="P58" s="29" t="s">
        <v>54</v>
      </c>
      <c r="Q58" s="30"/>
      <c r="R58" s="34">
        <v>0.08</v>
      </c>
      <c r="S58" s="30"/>
      <c r="T58" s="33">
        <v>44469</v>
      </c>
      <c r="U58" s="33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</row>
    <row r="59" spans="1:84" x14ac:dyDescent="0.3">
      <c r="C59" s="36"/>
      <c r="D59" s="13">
        <f>SUM(D15:D58)</f>
        <v>55735412</v>
      </c>
      <c r="E59" s="13">
        <f>SUM(E15:E58)</f>
        <v>13340000</v>
      </c>
      <c r="N59" s="56">
        <f>SUM(N15:N58)</f>
        <v>6000000</v>
      </c>
    </row>
    <row r="60" spans="1:84" x14ac:dyDescent="0.3">
      <c r="E60" s="5"/>
      <c r="M60" s="2" t="s">
        <v>17</v>
      </c>
      <c r="N60" s="56">
        <f>6000000-N59</f>
        <v>0</v>
      </c>
    </row>
  </sheetData>
  <sortState xmlns:xlrd2="http://schemas.microsoft.com/office/spreadsheetml/2017/richdata2" ref="A12:BN18">
    <sortCondition ref="A12"/>
  </sortState>
  <mergeCells count="23">
    <mergeCell ref="P12:P13"/>
    <mergeCell ref="T12:T13"/>
    <mergeCell ref="U12:U13"/>
    <mergeCell ref="F12:F13"/>
    <mergeCell ref="G12:G13"/>
    <mergeCell ref="H12:H13"/>
    <mergeCell ref="R12:R13"/>
    <mergeCell ref="I12:I13"/>
    <mergeCell ref="J12:J13"/>
    <mergeCell ref="K12:K13"/>
    <mergeCell ref="L12:L13"/>
    <mergeCell ref="S12:S13"/>
    <mergeCell ref="Q12:Q13"/>
    <mergeCell ref="M12:M13"/>
    <mergeCell ref="F9:L9"/>
    <mergeCell ref="N12:N13"/>
    <mergeCell ref="O12:O13"/>
    <mergeCell ref="A12:A14"/>
    <mergeCell ref="B12:B14"/>
    <mergeCell ref="C12:C14"/>
    <mergeCell ref="D12:D14"/>
    <mergeCell ref="E12:E14"/>
    <mergeCell ref="D10:M10"/>
  </mergeCells>
  <dataValidations count="4">
    <dataValidation type="decimal" operator="lessThanOrEqual" allowBlank="1" showInputMessage="1" showErrorMessage="1" error="max. 40" sqref="F15:F58" xr:uid="{00000000-0002-0000-0000-000000000000}">
      <formula1>40</formula1>
    </dataValidation>
    <dataValidation type="decimal" operator="lessThanOrEqual" allowBlank="1" showInputMessage="1" showErrorMessage="1" error="max. 5" sqref="I15:I58 L15:L58" xr:uid="{00000000-0002-0000-0000-000002000000}">
      <formula1>5</formula1>
    </dataValidation>
    <dataValidation type="decimal" operator="lessThanOrEqual" allowBlank="1" showInputMessage="1" showErrorMessage="1" error="max. 10" sqref="J15:K58" xr:uid="{00000000-0002-0000-0000-000003000000}">
      <formula1>10</formula1>
    </dataValidation>
    <dataValidation type="decimal" operator="lessThanOrEqual" allowBlank="1" showInputMessage="1" showErrorMessage="1" error="max. 15" sqref="G15:H58" xr:uid="{00000000-0002-0000-0000-000001000000}">
      <formula1>15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DF925-AB50-4F53-B5A1-C477CE813C38}">
  <dimension ref="A1:BS58"/>
  <sheetViews>
    <sheetView zoomScale="80" zoomScaleNormal="80" workbookViewId="0"/>
  </sheetViews>
  <sheetFormatPr defaultColWidth="9.33203125" defaultRowHeight="12" x14ac:dyDescent="0.3"/>
  <cols>
    <col min="1" max="1" width="11.6640625" style="2" customWidth="1"/>
    <col min="2" max="2" width="30" style="2" bestFit="1" customWidth="1"/>
    <col min="3" max="3" width="31.332031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33203125" style="2"/>
  </cols>
  <sheetData>
    <row r="1" spans="1:71" ht="38.25" customHeight="1" x14ac:dyDescent="0.3">
      <c r="A1" s="1" t="s">
        <v>29</v>
      </c>
    </row>
    <row r="2" spans="1:71" ht="12.6" x14ac:dyDescent="0.3">
      <c r="A2" s="6" t="s">
        <v>35</v>
      </c>
      <c r="D2" s="6" t="s">
        <v>22</v>
      </c>
    </row>
    <row r="3" spans="1:71" ht="12.6" x14ac:dyDescent="0.3">
      <c r="A3" s="6" t="s">
        <v>32</v>
      </c>
      <c r="D3" s="2" t="s">
        <v>39</v>
      </c>
    </row>
    <row r="4" spans="1:71" ht="12.6" x14ac:dyDescent="0.3">
      <c r="A4" s="6" t="s">
        <v>36</v>
      </c>
      <c r="D4" s="2" t="s">
        <v>40</v>
      </c>
    </row>
    <row r="5" spans="1:71" ht="12.6" x14ac:dyDescent="0.3">
      <c r="A5" s="6" t="s">
        <v>37</v>
      </c>
      <c r="D5" s="2" t="s">
        <v>41</v>
      </c>
    </row>
    <row r="6" spans="1:71" ht="12.6" x14ac:dyDescent="0.3">
      <c r="A6" s="6" t="s">
        <v>38</v>
      </c>
      <c r="D6" s="2" t="s">
        <v>42</v>
      </c>
    </row>
    <row r="7" spans="1:71" ht="12.6" x14ac:dyDescent="0.3">
      <c r="A7" s="7" t="s">
        <v>33</v>
      </c>
    </row>
    <row r="8" spans="1:71" ht="12.6" x14ac:dyDescent="0.3">
      <c r="A8" s="6" t="s">
        <v>21</v>
      </c>
      <c r="D8" s="6" t="s">
        <v>23</v>
      </c>
    </row>
    <row r="9" spans="1:71" ht="38.700000000000003" customHeight="1" x14ac:dyDescent="0.3">
      <c r="D9" s="2" t="s">
        <v>30</v>
      </c>
      <c r="F9" s="46" t="s">
        <v>34</v>
      </c>
      <c r="G9" s="46"/>
      <c r="H9" s="46"/>
      <c r="I9" s="46"/>
      <c r="J9" s="46"/>
      <c r="K9" s="46"/>
      <c r="L9" s="46"/>
      <c r="M9" s="17"/>
    </row>
    <row r="10" spans="1:71" x14ac:dyDescent="0.2">
      <c r="D10" s="50" t="s">
        <v>31</v>
      </c>
      <c r="E10" s="50"/>
      <c r="F10" s="50"/>
      <c r="G10" s="50"/>
      <c r="H10" s="50"/>
      <c r="I10" s="50"/>
      <c r="J10" s="50"/>
      <c r="K10" s="50"/>
      <c r="L10" s="50"/>
      <c r="M10" s="50"/>
    </row>
    <row r="11" spans="1:71" ht="12.6" x14ac:dyDescent="0.3">
      <c r="A11" s="6"/>
    </row>
    <row r="12" spans="1:71" ht="26.7" customHeight="1" x14ac:dyDescent="0.3">
      <c r="A12" s="48" t="s">
        <v>0</v>
      </c>
      <c r="B12" s="48" t="s">
        <v>1</v>
      </c>
      <c r="C12" s="48" t="s">
        <v>16</v>
      </c>
      <c r="D12" s="48" t="s">
        <v>13</v>
      </c>
      <c r="E12" s="49" t="s">
        <v>2</v>
      </c>
      <c r="F12" s="48" t="s">
        <v>27</v>
      </c>
      <c r="G12" s="48" t="s">
        <v>14</v>
      </c>
      <c r="H12" s="48" t="s">
        <v>15</v>
      </c>
      <c r="I12" s="48" t="s">
        <v>25</v>
      </c>
      <c r="J12" s="48" t="s">
        <v>26</v>
      </c>
      <c r="K12" s="48" t="s">
        <v>28</v>
      </c>
      <c r="L12" s="48" t="s">
        <v>3</v>
      </c>
      <c r="M12" s="48" t="s">
        <v>4</v>
      </c>
    </row>
    <row r="13" spans="1:71" ht="59.7" customHeight="1" x14ac:dyDescent="0.3">
      <c r="A13" s="48"/>
      <c r="B13" s="48"/>
      <c r="C13" s="48"/>
      <c r="D13" s="48"/>
      <c r="E13" s="49"/>
      <c r="F13" s="48"/>
      <c r="G13" s="48"/>
      <c r="H13" s="48"/>
      <c r="I13" s="48"/>
      <c r="J13" s="48"/>
      <c r="K13" s="48"/>
      <c r="L13" s="48"/>
      <c r="M13" s="48"/>
    </row>
    <row r="14" spans="1:71" ht="37.200000000000003" customHeight="1" x14ac:dyDescent="0.3">
      <c r="A14" s="48"/>
      <c r="B14" s="48"/>
      <c r="C14" s="48"/>
      <c r="D14" s="48"/>
      <c r="E14" s="49"/>
      <c r="F14" s="8" t="s">
        <v>24</v>
      </c>
      <c r="G14" s="8" t="s">
        <v>18</v>
      </c>
      <c r="H14" s="8" t="s">
        <v>18</v>
      </c>
      <c r="I14" s="8" t="s">
        <v>19</v>
      </c>
      <c r="J14" s="8" t="s">
        <v>20</v>
      </c>
      <c r="K14" s="8" t="s">
        <v>20</v>
      </c>
      <c r="L14" s="8" t="s">
        <v>19</v>
      </c>
      <c r="M14" s="8"/>
    </row>
    <row r="15" spans="1:71" s="3" customFormat="1" ht="12.75" customHeight="1" x14ac:dyDescent="0.3">
      <c r="A15" s="10" t="s">
        <v>43</v>
      </c>
      <c r="B15" s="10" t="s">
        <v>51</v>
      </c>
      <c r="C15" s="10" t="s">
        <v>47</v>
      </c>
      <c r="D15" s="11">
        <v>3775151</v>
      </c>
      <c r="E15" s="11">
        <v>250000</v>
      </c>
      <c r="F15" s="4">
        <v>21</v>
      </c>
      <c r="G15" s="4">
        <v>13</v>
      </c>
      <c r="H15" s="4">
        <v>12</v>
      </c>
      <c r="I15" s="4">
        <v>4</v>
      </c>
      <c r="J15" s="4">
        <v>7</v>
      </c>
      <c r="K15" s="4">
        <v>8</v>
      </c>
      <c r="L15" s="4">
        <v>5</v>
      </c>
      <c r="M15" s="4">
        <f>SUM(F15:L15)</f>
        <v>70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3" customFormat="1" ht="12.75" customHeight="1" x14ac:dyDescent="0.3">
      <c r="A16" s="10" t="s">
        <v>44</v>
      </c>
      <c r="B16" s="10" t="s">
        <v>52</v>
      </c>
      <c r="C16" s="10" t="s">
        <v>48</v>
      </c>
      <c r="D16" s="11">
        <v>325500</v>
      </c>
      <c r="E16" s="11">
        <v>150000</v>
      </c>
      <c r="F16" s="4">
        <v>35</v>
      </c>
      <c r="G16" s="4">
        <v>13</v>
      </c>
      <c r="H16" s="4">
        <v>13</v>
      </c>
      <c r="I16" s="4">
        <v>4</v>
      </c>
      <c r="J16" s="4">
        <v>9</v>
      </c>
      <c r="K16" s="4">
        <v>7</v>
      </c>
      <c r="L16" s="4">
        <v>4</v>
      </c>
      <c r="M16" s="4">
        <f t="shared" ref="M16:M29" si="0">SUM(F16:L16)</f>
        <v>85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3" customFormat="1" ht="12.75" customHeight="1" x14ac:dyDescent="0.3">
      <c r="A17" s="10" t="s">
        <v>45</v>
      </c>
      <c r="B17" s="10" t="s">
        <v>53</v>
      </c>
      <c r="C17" s="10" t="s">
        <v>49</v>
      </c>
      <c r="D17" s="11">
        <v>369886</v>
      </c>
      <c r="E17" s="11">
        <v>150000</v>
      </c>
      <c r="F17" s="4">
        <v>25</v>
      </c>
      <c r="G17" s="4">
        <v>12</v>
      </c>
      <c r="H17" s="4">
        <v>12</v>
      </c>
      <c r="I17" s="4">
        <v>3</v>
      </c>
      <c r="J17" s="4">
        <v>8</v>
      </c>
      <c r="K17" s="4">
        <v>6</v>
      </c>
      <c r="L17" s="4">
        <v>5</v>
      </c>
      <c r="M17" s="4">
        <f t="shared" si="0"/>
        <v>71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3" customFormat="1" ht="12.75" customHeight="1" x14ac:dyDescent="0.3">
      <c r="A18" s="10" t="s">
        <v>46</v>
      </c>
      <c r="B18" s="10" t="s">
        <v>52</v>
      </c>
      <c r="C18" s="10" t="s">
        <v>50</v>
      </c>
      <c r="D18" s="11">
        <v>734500</v>
      </c>
      <c r="E18" s="11">
        <v>150000</v>
      </c>
      <c r="F18" s="4">
        <v>29</v>
      </c>
      <c r="G18" s="4">
        <v>12</v>
      </c>
      <c r="H18" s="4">
        <v>11</v>
      </c>
      <c r="I18" s="4">
        <v>5</v>
      </c>
      <c r="J18" s="4">
        <v>9</v>
      </c>
      <c r="K18" s="4">
        <v>9</v>
      </c>
      <c r="L18" s="4">
        <v>4</v>
      </c>
      <c r="M18" s="4">
        <f t="shared" si="0"/>
        <v>79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9" customFormat="1" ht="12.75" customHeight="1" x14ac:dyDescent="0.3">
      <c r="A19" s="10" t="s">
        <v>57</v>
      </c>
      <c r="B19" s="10" t="s">
        <v>51</v>
      </c>
      <c r="C19" s="10" t="s">
        <v>58</v>
      </c>
      <c r="D19" s="11">
        <v>974245</v>
      </c>
      <c r="E19" s="11">
        <v>150000</v>
      </c>
      <c r="F19" s="4">
        <v>24</v>
      </c>
      <c r="G19" s="4">
        <v>12</v>
      </c>
      <c r="H19" s="4">
        <v>9</v>
      </c>
      <c r="I19" s="4">
        <v>4</v>
      </c>
      <c r="J19" s="4">
        <v>6</v>
      </c>
      <c r="K19" s="4">
        <v>7</v>
      </c>
      <c r="L19" s="4">
        <v>5</v>
      </c>
      <c r="M19" s="4">
        <f t="shared" si="0"/>
        <v>67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x14ac:dyDescent="0.3">
      <c r="A20" s="25" t="s">
        <v>62</v>
      </c>
      <c r="B20" s="25" t="s">
        <v>52</v>
      </c>
      <c r="C20" s="26" t="s">
        <v>78</v>
      </c>
      <c r="D20" s="27">
        <v>526500</v>
      </c>
      <c r="E20" s="27">
        <v>230000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f t="shared" si="0"/>
        <v>0</v>
      </c>
      <c r="N20" s="2" t="s">
        <v>95</v>
      </c>
    </row>
    <row r="21" spans="1:71" x14ac:dyDescent="0.3">
      <c r="A21" s="25" t="s">
        <v>63</v>
      </c>
      <c r="B21" s="25" t="s">
        <v>72</v>
      </c>
      <c r="C21" s="25" t="s">
        <v>79</v>
      </c>
      <c r="D21" s="27">
        <v>450000</v>
      </c>
      <c r="E21" s="27">
        <v>250000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f t="shared" si="0"/>
        <v>0</v>
      </c>
      <c r="N21" s="2" t="s">
        <v>95</v>
      </c>
    </row>
    <row r="22" spans="1:71" x14ac:dyDescent="0.3">
      <c r="A22" s="25" t="s">
        <v>64</v>
      </c>
      <c r="B22" s="25" t="s">
        <v>73</v>
      </c>
      <c r="C22" s="25" t="s">
        <v>80</v>
      </c>
      <c r="D22" s="27">
        <v>394450</v>
      </c>
      <c r="E22" s="27">
        <v>300000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>
        <f t="shared" si="0"/>
        <v>0</v>
      </c>
      <c r="N22" s="2" t="s">
        <v>95</v>
      </c>
    </row>
    <row r="23" spans="1:71" x14ac:dyDescent="0.2">
      <c r="A23" s="31" t="s">
        <v>65</v>
      </c>
      <c r="B23" s="25" t="s">
        <v>52</v>
      </c>
      <c r="C23" s="25" t="s">
        <v>81</v>
      </c>
      <c r="D23" s="27">
        <v>714500</v>
      </c>
      <c r="E23" s="27">
        <v>250000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9">
        <v>0</v>
      </c>
      <c r="L23" s="59">
        <v>0</v>
      </c>
      <c r="M23" s="59">
        <f t="shared" si="0"/>
        <v>0</v>
      </c>
      <c r="N23" s="2" t="s">
        <v>95</v>
      </c>
    </row>
    <row r="24" spans="1:71" x14ac:dyDescent="0.3">
      <c r="A24" s="25" t="s">
        <v>66</v>
      </c>
      <c r="B24" s="25" t="s">
        <v>74</v>
      </c>
      <c r="C24" s="25" t="s">
        <v>82</v>
      </c>
      <c r="D24" s="27">
        <v>1500704</v>
      </c>
      <c r="E24" s="27">
        <v>500000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f t="shared" si="0"/>
        <v>0</v>
      </c>
      <c r="N24" s="2" t="s">
        <v>95</v>
      </c>
    </row>
    <row r="25" spans="1:71" x14ac:dyDescent="0.3">
      <c r="A25" s="25" t="s">
        <v>67</v>
      </c>
      <c r="B25" s="25" t="s">
        <v>75</v>
      </c>
      <c r="C25" s="25" t="s">
        <v>83</v>
      </c>
      <c r="D25" s="27">
        <v>270664</v>
      </c>
      <c r="E25" s="27">
        <v>150000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f t="shared" si="0"/>
        <v>0</v>
      </c>
      <c r="N25" s="2" t="s">
        <v>95</v>
      </c>
    </row>
    <row r="26" spans="1:71" x14ac:dyDescent="0.3">
      <c r="A26" s="25" t="s">
        <v>68</v>
      </c>
      <c r="B26" s="25" t="s">
        <v>51</v>
      </c>
      <c r="C26" s="25" t="s">
        <v>84</v>
      </c>
      <c r="D26" s="27">
        <v>5031136</v>
      </c>
      <c r="E26" s="27">
        <v>500000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f t="shared" si="0"/>
        <v>0</v>
      </c>
      <c r="N26" s="2" t="s">
        <v>95</v>
      </c>
    </row>
    <row r="27" spans="1:71" x14ac:dyDescent="0.3">
      <c r="A27" s="25" t="s">
        <v>69</v>
      </c>
      <c r="B27" s="25" t="s">
        <v>76</v>
      </c>
      <c r="C27" s="25" t="s">
        <v>85</v>
      </c>
      <c r="D27" s="27">
        <v>1875000</v>
      </c>
      <c r="E27" s="27">
        <v>600000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f t="shared" si="0"/>
        <v>0</v>
      </c>
      <c r="N27" s="2" t="s">
        <v>95</v>
      </c>
    </row>
    <row r="28" spans="1:71" x14ac:dyDescent="0.3">
      <c r="A28" s="25" t="s">
        <v>70</v>
      </c>
      <c r="B28" s="25" t="s">
        <v>74</v>
      </c>
      <c r="C28" s="25" t="s">
        <v>86</v>
      </c>
      <c r="D28" s="27">
        <v>2406329</v>
      </c>
      <c r="E28" s="27">
        <v>500000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59">
        <v>0</v>
      </c>
      <c r="L28" s="59">
        <v>0</v>
      </c>
      <c r="M28" s="59">
        <f t="shared" si="0"/>
        <v>0</v>
      </c>
      <c r="N28" s="2" t="s">
        <v>95</v>
      </c>
    </row>
    <row r="29" spans="1:71" x14ac:dyDescent="0.3">
      <c r="A29" s="25" t="s">
        <v>71</v>
      </c>
      <c r="B29" s="25" t="s">
        <v>77</v>
      </c>
      <c r="C29" s="25" t="s">
        <v>87</v>
      </c>
      <c r="D29" s="27">
        <v>330000</v>
      </c>
      <c r="E29" s="27">
        <v>150000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>
        <f t="shared" si="0"/>
        <v>0</v>
      </c>
      <c r="N29" s="2" t="s">
        <v>95</v>
      </c>
    </row>
    <row r="30" spans="1:71" x14ac:dyDescent="0.3">
      <c r="A30" s="25" t="s">
        <v>96</v>
      </c>
      <c r="B30" s="25" t="s">
        <v>122</v>
      </c>
      <c r="C30" s="25" t="s">
        <v>109</v>
      </c>
      <c r="D30" s="27">
        <v>470000</v>
      </c>
      <c r="E30" s="27">
        <v>400000</v>
      </c>
      <c r="F30" s="28">
        <v>24</v>
      </c>
      <c r="G30" s="28">
        <v>12</v>
      </c>
      <c r="H30" s="28">
        <v>8</v>
      </c>
      <c r="I30" s="28">
        <v>2</v>
      </c>
      <c r="J30" s="28">
        <v>2</v>
      </c>
      <c r="K30" s="28">
        <v>1</v>
      </c>
      <c r="L30" s="28">
        <v>2</v>
      </c>
      <c r="M30" s="28">
        <f>SUM(F30:L30)</f>
        <v>51</v>
      </c>
    </row>
    <row r="31" spans="1:71" x14ac:dyDescent="0.3">
      <c r="A31" s="25" t="s">
        <v>97</v>
      </c>
      <c r="B31" s="25" t="s">
        <v>123</v>
      </c>
      <c r="C31" s="25" t="s">
        <v>110</v>
      </c>
      <c r="D31" s="27">
        <v>1144100</v>
      </c>
      <c r="E31" s="27">
        <v>500000</v>
      </c>
      <c r="F31" s="28">
        <v>18</v>
      </c>
      <c r="G31" s="28">
        <v>13</v>
      </c>
      <c r="H31" s="28">
        <v>8</v>
      </c>
      <c r="I31" s="28">
        <v>5</v>
      </c>
      <c r="J31" s="28">
        <v>7</v>
      </c>
      <c r="K31" s="28">
        <v>5</v>
      </c>
      <c r="L31" s="28">
        <v>4</v>
      </c>
      <c r="M31" s="28">
        <f t="shared" ref="M31:M58" si="1">SUM(F31:L31)</f>
        <v>60</v>
      </c>
    </row>
    <row r="32" spans="1:71" x14ac:dyDescent="0.3">
      <c r="A32" s="25" t="s">
        <v>98</v>
      </c>
      <c r="B32" s="25" t="s">
        <v>51</v>
      </c>
      <c r="C32" s="25" t="s">
        <v>111</v>
      </c>
      <c r="D32" s="27">
        <v>1350359</v>
      </c>
      <c r="E32" s="27">
        <v>150000</v>
      </c>
      <c r="F32" s="28">
        <v>26</v>
      </c>
      <c r="G32" s="28">
        <v>13</v>
      </c>
      <c r="H32" s="28">
        <v>9</v>
      </c>
      <c r="I32" s="28">
        <v>0</v>
      </c>
      <c r="J32" s="28">
        <v>5</v>
      </c>
      <c r="K32" s="28">
        <v>5</v>
      </c>
      <c r="L32" s="28">
        <v>5</v>
      </c>
      <c r="M32" s="28">
        <f t="shared" si="1"/>
        <v>63</v>
      </c>
    </row>
    <row r="33" spans="1:13" x14ac:dyDescent="0.3">
      <c r="A33" s="25" t="s">
        <v>99</v>
      </c>
      <c r="B33" s="25" t="s">
        <v>124</v>
      </c>
      <c r="C33" s="25" t="s">
        <v>112</v>
      </c>
      <c r="D33" s="27">
        <v>629743</v>
      </c>
      <c r="E33" s="27">
        <v>150000</v>
      </c>
      <c r="F33" s="28">
        <v>28</v>
      </c>
      <c r="G33" s="28">
        <v>12</v>
      </c>
      <c r="H33" s="28">
        <v>10</v>
      </c>
      <c r="I33" s="28">
        <v>4</v>
      </c>
      <c r="J33" s="28">
        <v>7</v>
      </c>
      <c r="K33" s="28">
        <v>8</v>
      </c>
      <c r="L33" s="28">
        <v>5</v>
      </c>
      <c r="M33" s="28">
        <f t="shared" si="1"/>
        <v>74</v>
      </c>
    </row>
    <row r="34" spans="1:13" x14ac:dyDescent="0.3">
      <c r="A34" s="25" t="s">
        <v>100</v>
      </c>
      <c r="B34" s="25" t="s">
        <v>125</v>
      </c>
      <c r="C34" s="25" t="s">
        <v>113</v>
      </c>
      <c r="D34" s="27">
        <v>1146502</v>
      </c>
      <c r="E34" s="27">
        <v>800000</v>
      </c>
      <c r="F34" s="28">
        <v>34</v>
      </c>
      <c r="G34" s="28">
        <v>13</v>
      </c>
      <c r="H34" s="28">
        <v>12</v>
      </c>
      <c r="I34" s="28">
        <v>4</v>
      </c>
      <c r="J34" s="28">
        <v>3</v>
      </c>
      <c r="K34" s="28">
        <v>4</v>
      </c>
      <c r="L34" s="28">
        <v>4</v>
      </c>
      <c r="M34" s="28">
        <f t="shared" si="1"/>
        <v>74</v>
      </c>
    </row>
    <row r="35" spans="1:13" x14ac:dyDescent="0.3">
      <c r="A35" s="25" t="s">
        <v>101</v>
      </c>
      <c r="B35" s="25" t="s">
        <v>74</v>
      </c>
      <c r="C35" s="25" t="s">
        <v>114</v>
      </c>
      <c r="D35" s="27">
        <v>3019643</v>
      </c>
      <c r="E35" s="27">
        <v>1000000</v>
      </c>
      <c r="F35" s="28">
        <v>28</v>
      </c>
      <c r="G35" s="28">
        <v>13</v>
      </c>
      <c r="H35" s="28">
        <v>8</v>
      </c>
      <c r="I35" s="28">
        <v>2</v>
      </c>
      <c r="J35" s="28">
        <v>7</v>
      </c>
      <c r="K35" s="28">
        <v>10</v>
      </c>
      <c r="L35" s="28">
        <v>5</v>
      </c>
      <c r="M35" s="28">
        <f t="shared" si="1"/>
        <v>73</v>
      </c>
    </row>
    <row r="36" spans="1:13" x14ac:dyDescent="0.3">
      <c r="A36" s="25" t="s">
        <v>102</v>
      </c>
      <c r="B36" s="25" t="s">
        <v>51</v>
      </c>
      <c r="C36" s="25" t="s">
        <v>115</v>
      </c>
      <c r="D36" s="27">
        <v>4772725</v>
      </c>
      <c r="E36" s="27">
        <v>500000</v>
      </c>
      <c r="F36" s="28">
        <v>20</v>
      </c>
      <c r="G36" s="28">
        <v>13</v>
      </c>
      <c r="H36" s="28">
        <v>7</v>
      </c>
      <c r="I36" s="28">
        <v>4</v>
      </c>
      <c r="J36" s="28">
        <v>7</v>
      </c>
      <c r="K36" s="28">
        <v>8</v>
      </c>
      <c r="L36" s="28">
        <v>5</v>
      </c>
      <c r="M36" s="28">
        <f t="shared" si="1"/>
        <v>64</v>
      </c>
    </row>
    <row r="37" spans="1:13" x14ac:dyDescent="0.3">
      <c r="A37" s="25" t="s">
        <v>103</v>
      </c>
      <c r="B37" s="25" t="s">
        <v>126</v>
      </c>
      <c r="C37" s="25" t="s">
        <v>116</v>
      </c>
      <c r="D37" s="27">
        <v>275500</v>
      </c>
      <c r="E37" s="27">
        <v>200000</v>
      </c>
      <c r="F37" s="28">
        <v>34</v>
      </c>
      <c r="G37" s="28">
        <v>12</v>
      </c>
      <c r="H37" s="28">
        <v>12</v>
      </c>
      <c r="I37" s="28">
        <v>4</v>
      </c>
      <c r="J37" s="28">
        <v>3</v>
      </c>
      <c r="K37" s="28">
        <v>3</v>
      </c>
      <c r="L37" s="28">
        <v>3</v>
      </c>
      <c r="M37" s="28">
        <f t="shared" si="1"/>
        <v>71</v>
      </c>
    </row>
    <row r="38" spans="1:13" x14ac:dyDescent="0.3">
      <c r="A38" s="25" t="s">
        <v>104</v>
      </c>
      <c r="B38" s="25" t="s">
        <v>52</v>
      </c>
      <c r="C38" s="25" t="s">
        <v>117</v>
      </c>
      <c r="D38" s="27">
        <v>559000</v>
      </c>
      <c r="E38" s="27">
        <v>150000</v>
      </c>
      <c r="F38" s="28">
        <v>32</v>
      </c>
      <c r="G38" s="28">
        <v>12</v>
      </c>
      <c r="H38" s="28">
        <v>12</v>
      </c>
      <c r="I38" s="28">
        <v>4</v>
      </c>
      <c r="J38" s="28">
        <v>7</v>
      </c>
      <c r="K38" s="28">
        <v>8</v>
      </c>
      <c r="L38" s="28">
        <v>4</v>
      </c>
      <c r="M38" s="28">
        <f t="shared" si="1"/>
        <v>79</v>
      </c>
    </row>
    <row r="39" spans="1:13" x14ac:dyDescent="0.3">
      <c r="A39" s="25" t="s">
        <v>105</v>
      </c>
      <c r="B39" s="25" t="s">
        <v>52</v>
      </c>
      <c r="C39" s="25" t="s">
        <v>118</v>
      </c>
      <c r="D39" s="27">
        <v>1143000</v>
      </c>
      <c r="E39" s="27">
        <v>250000</v>
      </c>
      <c r="F39" s="28">
        <v>35</v>
      </c>
      <c r="G39" s="28">
        <v>12</v>
      </c>
      <c r="H39" s="28">
        <v>14</v>
      </c>
      <c r="I39" s="28">
        <v>4</v>
      </c>
      <c r="J39" s="28">
        <v>7</v>
      </c>
      <c r="K39" s="28">
        <v>8</v>
      </c>
      <c r="L39" s="28">
        <v>4</v>
      </c>
      <c r="M39" s="28">
        <f t="shared" si="1"/>
        <v>84</v>
      </c>
    </row>
    <row r="40" spans="1:13" x14ac:dyDescent="0.3">
      <c r="A40" s="25" t="s">
        <v>106</v>
      </c>
      <c r="B40" s="25" t="s">
        <v>52</v>
      </c>
      <c r="C40" s="25" t="s">
        <v>119</v>
      </c>
      <c r="D40" s="27">
        <v>510000</v>
      </c>
      <c r="E40" s="27">
        <v>150000</v>
      </c>
      <c r="F40" s="28">
        <v>28</v>
      </c>
      <c r="G40" s="28">
        <v>12</v>
      </c>
      <c r="H40" s="28">
        <v>8</v>
      </c>
      <c r="I40" s="28">
        <v>4</v>
      </c>
      <c r="J40" s="28">
        <v>7</v>
      </c>
      <c r="K40" s="28">
        <v>8</v>
      </c>
      <c r="L40" s="28">
        <v>4</v>
      </c>
      <c r="M40" s="28">
        <f t="shared" si="1"/>
        <v>71</v>
      </c>
    </row>
    <row r="41" spans="1:13" x14ac:dyDescent="0.3">
      <c r="A41" s="25" t="s">
        <v>107</v>
      </c>
      <c r="B41" s="25" t="s">
        <v>53</v>
      </c>
      <c r="C41" s="25" t="s">
        <v>120</v>
      </c>
      <c r="D41" s="27">
        <v>386858</v>
      </c>
      <c r="E41" s="27">
        <v>150000</v>
      </c>
      <c r="F41" s="28">
        <v>33</v>
      </c>
      <c r="G41" s="28">
        <v>12</v>
      </c>
      <c r="H41" s="28">
        <v>12</v>
      </c>
      <c r="I41" s="28">
        <v>4</v>
      </c>
      <c r="J41" s="28">
        <v>3</v>
      </c>
      <c r="K41" s="28">
        <v>3</v>
      </c>
      <c r="L41" s="28">
        <v>5</v>
      </c>
      <c r="M41" s="28">
        <f t="shared" si="1"/>
        <v>72</v>
      </c>
    </row>
    <row r="42" spans="1:13" x14ac:dyDescent="0.3">
      <c r="A42" s="37" t="s">
        <v>108</v>
      </c>
      <c r="B42" s="37" t="s">
        <v>53</v>
      </c>
      <c r="C42" s="37" t="s">
        <v>121</v>
      </c>
      <c r="D42" s="38">
        <v>458174</v>
      </c>
      <c r="E42" s="38">
        <v>150000</v>
      </c>
      <c r="F42" s="28">
        <v>35</v>
      </c>
      <c r="G42" s="28">
        <v>11</v>
      </c>
      <c r="H42" s="28">
        <v>12</v>
      </c>
      <c r="I42" s="28">
        <v>4</v>
      </c>
      <c r="J42" s="28">
        <v>3</v>
      </c>
      <c r="K42" s="28">
        <v>3</v>
      </c>
      <c r="L42" s="28">
        <v>5</v>
      </c>
      <c r="M42" s="28">
        <f t="shared" si="1"/>
        <v>73</v>
      </c>
    </row>
    <row r="43" spans="1:13" x14ac:dyDescent="0.3">
      <c r="A43" s="25" t="s">
        <v>127</v>
      </c>
      <c r="B43" s="25" t="s">
        <v>131</v>
      </c>
      <c r="C43" s="25" t="s">
        <v>129</v>
      </c>
      <c r="D43" s="27">
        <v>240000</v>
      </c>
      <c r="E43" s="27">
        <v>160000</v>
      </c>
      <c r="F43" s="28">
        <v>34</v>
      </c>
      <c r="G43" s="28">
        <v>10</v>
      </c>
      <c r="H43" s="28">
        <v>12</v>
      </c>
      <c r="I43" s="28">
        <v>4</v>
      </c>
      <c r="J43" s="28">
        <v>6</v>
      </c>
      <c r="K43" s="28">
        <v>6</v>
      </c>
      <c r="L43" s="28">
        <v>3</v>
      </c>
      <c r="M43" s="28">
        <f t="shared" si="1"/>
        <v>75</v>
      </c>
    </row>
    <row r="44" spans="1:13" x14ac:dyDescent="0.3">
      <c r="A44" s="25" t="s">
        <v>128</v>
      </c>
      <c r="B44" s="25" t="s">
        <v>74</v>
      </c>
      <c r="C44" s="25" t="s">
        <v>130</v>
      </c>
      <c r="D44" s="27">
        <v>1201166</v>
      </c>
      <c r="E44" s="27" t="s">
        <v>132</v>
      </c>
      <c r="F44" s="28">
        <v>30</v>
      </c>
      <c r="G44" s="28">
        <v>11</v>
      </c>
      <c r="H44" s="28">
        <v>12</v>
      </c>
      <c r="I44" s="28">
        <v>4</v>
      </c>
      <c r="J44" s="28">
        <v>7</v>
      </c>
      <c r="K44" s="28">
        <v>7</v>
      </c>
      <c r="L44" s="28">
        <v>5</v>
      </c>
      <c r="M44" s="28">
        <f t="shared" si="1"/>
        <v>76</v>
      </c>
    </row>
    <row r="45" spans="1:13" x14ac:dyDescent="0.3">
      <c r="A45" s="57" t="s">
        <v>134</v>
      </c>
      <c r="B45" s="57" t="s">
        <v>162</v>
      </c>
      <c r="C45" s="57" t="s">
        <v>148</v>
      </c>
      <c r="D45" s="58">
        <v>341600</v>
      </c>
      <c r="E45" s="58">
        <v>200000</v>
      </c>
      <c r="F45" s="59">
        <v>34</v>
      </c>
      <c r="G45" s="59">
        <v>12</v>
      </c>
      <c r="H45" s="59">
        <v>12</v>
      </c>
      <c r="I45" s="59">
        <v>5</v>
      </c>
      <c r="J45" s="59">
        <v>8</v>
      </c>
      <c r="K45" s="59">
        <v>7</v>
      </c>
      <c r="L45" s="59">
        <v>5</v>
      </c>
      <c r="M45" s="59">
        <f t="shared" si="1"/>
        <v>83</v>
      </c>
    </row>
    <row r="46" spans="1:13" x14ac:dyDescent="0.3">
      <c r="A46" s="57" t="s">
        <v>135</v>
      </c>
      <c r="B46" s="57" t="s">
        <v>163</v>
      </c>
      <c r="C46" s="57" t="s">
        <v>149</v>
      </c>
      <c r="D46" s="58">
        <v>465000</v>
      </c>
      <c r="E46" s="58">
        <v>300000</v>
      </c>
      <c r="F46" s="59">
        <v>35</v>
      </c>
      <c r="G46" s="59">
        <v>10</v>
      </c>
      <c r="H46" s="59">
        <v>10</v>
      </c>
      <c r="I46" s="59">
        <v>4</v>
      </c>
      <c r="J46" s="59">
        <v>7</v>
      </c>
      <c r="K46" s="59">
        <v>7</v>
      </c>
      <c r="L46" s="59">
        <v>4</v>
      </c>
      <c r="M46" s="59">
        <f t="shared" si="1"/>
        <v>77</v>
      </c>
    </row>
    <row r="47" spans="1:13" x14ac:dyDescent="0.3">
      <c r="A47" s="57" t="s">
        <v>136</v>
      </c>
      <c r="B47" s="57" t="s">
        <v>124</v>
      </c>
      <c r="C47" s="57" t="s">
        <v>150</v>
      </c>
      <c r="D47" s="58">
        <v>320000</v>
      </c>
      <c r="E47" s="58">
        <v>150000</v>
      </c>
      <c r="F47" s="59">
        <v>31</v>
      </c>
      <c r="G47" s="59">
        <v>13</v>
      </c>
      <c r="H47" s="59">
        <v>13</v>
      </c>
      <c r="I47" s="59">
        <v>4</v>
      </c>
      <c r="J47" s="59">
        <v>8</v>
      </c>
      <c r="K47" s="59">
        <v>8</v>
      </c>
      <c r="L47" s="59">
        <v>5</v>
      </c>
      <c r="M47" s="59">
        <f t="shared" si="1"/>
        <v>82</v>
      </c>
    </row>
    <row r="48" spans="1:13" x14ac:dyDescent="0.3">
      <c r="A48" s="57" t="s">
        <v>137</v>
      </c>
      <c r="B48" s="57" t="s">
        <v>164</v>
      </c>
      <c r="C48" s="57" t="s">
        <v>151</v>
      </c>
      <c r="D48" s="58">
        <v>497650</v>
      </c>
      <c r="E48" s="58">
        <v>300000</v>
      </c>
      <c r="F48" s="59">
        <v>20</v>
      </c>
      <c r="G48" s="59">
        <v>12</v>
      </c>
      <c r="H48" s="59">
        <v>12</v>
      </c>
      <c r="I48" s="59">
        <v>4</v>
      </c>
      <c r="J48" s="59">
        <v>5</v>
      </c>
      <c r="K48" s="59">
        <v>5</v>
      </c>
      <c r="L48" s="59">
        <v>3</v>
      </c>
      <c r="M48" s="59">
        <f t="shared" si="1"/>
        <v>61</v>
      </c>
    </row>
    <row r="49" spans="1:13" x14ac:dyDescent="0.3">
      <c r="A49" s="57" t="s">
        <v>138</v>
      </c>
      <c r="B49" s="57" t="s">
        <v>124</v>
      </c>
      <c r="C49" s="57" t="s">
        <v>152</v>
      </c>
      <c r="D49" s="58">
        <v>355144</v>
      </c>
      <c r="E49" s="58">
        <v>150000</v>
      </c>
      <c r="F49" s="59">
        <v>30</v>
      </c>
      <c r="G49" s="59">
        <v>12</v>
      </c>
      <c r="H49" s="59">
        <v>10</v>
      </c>
      <c r="I49" s="59">
        <v>4</v>
      </c>
      <c r="J49" s="59">
        <v>8</v>
      </c>
      <c r="K49" s="59">
        <v>8</v>
      </c>
      <c r="L49" s="59">
        <v>5</v>
      </c>
      <c r="M49" s="59">
        <f t="shared" si="1"/>
        <v>77</v>
      </c>
    </row>
    <row r="50" spans="1:13" x14ac:dyDescent="0.3">
      <c r="A50" s="57" t="s">
        <v>139</v>
      </c>
      <c r="B50" s="57" t="s">
        <v>76</v>
      </c>
      <c r="C50" s="57" t="s">
        <v>153</v>
      </c>
      <c r="D50" s="58">
        <v>2300000</v>
      </c>
      <c r="E50" s="58">
        <v>500000</v>
      </c>
      <c r="F50" s="59">
        <v>22</v>
      </c>
      <c r="G50" s="59">
        <v>12</v>
      </c>
      <c r="H50" s="59">
        <v>9</v>
      </c>
      <c r="I50" s="59">
        <v>4</v>
      </c>
      <c r="J50" s="59">
        <v>8</v>
      </c>
      <c r="K50" s="59">
        <v>8</v>
      </c>
      <c r="L50" s="59">
        <v>5</v>
      </c>
      <c r="M50" s="59">
        <f t="shared" si="1"/>
        <v>68</v>
      </c>
    </row>
    <row r="51" spans="1:13" x14ac:dyDescent="0.3">
      <c r="A51" s="57" t="s">
        <v>140</v>
      </c>
      <c r="B51" s="57" t="s">
        <v>124</v>
      </c>
      <c r="C51" s="57" t="s">
        <v>154</v>
      </c>
      <c r="D51" s="58">
        <v>419500</v>
      </c>
      <c r="E51" s="58">
        <v>200000</v>
      </c>
      <c r="F51" s="59">
        <v>33</v>
      </c>
      <c r="G51" s="59">
        <v>13</v>
      </c>
      <c r="H51" s="59">
        <v>12</v>
      </c>
      <c r="I51" s="59">
        <v>4</v>
      </c>
      <c r="J51" s="59">
        <v>5</v>
      </c>
      <c r="K51" s="59">
        <v>6</v>
      </c>
      <c r="L51" s="59">
        <v>5</v>
      </c>
      <c r="M51" s="59">
        <f t="shared" si="1"/>
        <v>78</v>
      </c>
    </row>
    <row r="52" spans="1:13" x14ac:dyDescent="0.3">
      <c r="A52" s="57" t="s">
        <v>141</v>
      </c>
      <c r="B52" s="57" t="s">
        <v>123</v>
      </c>
      <c r="C52" s="57" t="s">
        <v>155</v>
      </c>
      <c r="D52" s="58">
        <v>438780</v>
      </c>
      <c r="E52" s="58">
        <v>200000</v>
      </c>
      <c r="F52" s="59">
        <v>25</v>
      </c>
      <c r="G52" s="59">
        <v>11</v>
      </c>
      <c r="H52" s="59">
        <v>12</v>
      </c>
      <c r="I52" s="59">
        <v>5</v>
      </c>
      <c r="J52" s="59">
        <v>8</v>
      </c>
      <c r="K52" s="59">
        <v>6</v>
      </c>
      <c r="L52" s="59">
        <v>5</v>
      </c>
      <c r="M52" s="59">
        <f t="shared" si="1"/>
        <v>72</v>
      </c>
    </row>
    <row r="53" spans="1:13" x14ac:dyDescent="0.3">
      <c r="A53" s="57" t="s">
        <v>142</v>
      </c>
      <c r="B53" s="57" t="s">
        <v>123</v>
      </c>
      <c r="C53" s="57" t="s">
        <v>156</v>
      </c>
      <c r="D53" s="58">
        <v>538500</v>
      </c>
      <c r="E53" s="58">
        <v>350000</v>
      </c>
      <c r="F53" s="59">
        <v>29</v>
      </c>
      <c r="G53" s="59">
        <v>12</v>
      </c>
      <c r="H53" s="59">
        <v>10</v>
      </c>
      <c r="I53" s="59">
        <v>5</v>
      </c>
      <c r="J53" s="59">
        <v>6</v>
      </c>
      <c r="K53" s="59">
        <v>6</v>
      </c>
      <c r="L53" s="59">
        <v>5</v>
      </c>
      <c r="M53" s="59">
        <f t="shared" si="1"/>
        <v>73</v>
      </c>
    </row>
    <row r="54" spans="1:13" x14ac:dyDescent="0.3">
      <c r="A54" s="57" t="s">
        <v>143</v>
      </c>
      <c r="B54" s="57" t="s">
        <v>165</v>
      </c>
      <c r="C54" s="57" t="s">
        <v>157</v>
      </c>
      <c r="D54" s="58">
        <v>826978</v>
      </c>
      <c r="E54" s="58">
        <v>250000</v>
      </c>
      <c r="F54" s="59">
        <v>20</v>
      </c>
      <c r="G54" s="59">
        <v>11</v>
      </c>
      <c r="H54" s="59">
        <v>11</v>
      </c>
      <c r="I54" s="59">
        <v>5</v>
      </c>
      <c r="J54" s="59">
        <v>8</v>
      </c>
      <c r="K54" s="59">
        <v>7</v>
      </c>
      <c r="L54" s="59">
        <v>5</v>
      </c>
      <c r="M54" s="59">
        <f t="shared" si="1"/>
        <v>67</v>
      </c>
    </row>
    <row r="55" spans="1:13" x14ac:dyDescent="0.3">
      <c r="A55" s="57" t="s">
        <v>144</v>
      </c>
      <c r="B55" s="57" t="s">
        <v>123</v>
      </c>
      <c r="C55" s="57" t="s">
        <v>158</v>
      </c>
      <c r="D55" s="58">
        <v>807000</v>
      </c>
      <c r="E55" s="58">
        <v>600000</v>
      </c>
      <c r="F55" s="59">
        <v>33</v>
      </c>
      <c r="G55" s="59">
        <v>12</v>
      </c>
      <c r="H55" s="59">
        <v>13</v>
      </c>
      <c r="I55" s="59">
        <v>5</v>
      </c>
      <c r="J55" s="59">
        <v>8</v>
      </c>
      <c r="K55" s="59">
        <v>8</v>
      </c>
      <c r="L55" s="59">
        <v>5</v>
      </c>
      <c r="M55" s="59">
        <f t="shared" si="1"/>
        <v>84</v>
      </c>
    </row>
    <row r="56" spans="1:13" x14ac:dyDescent="0.3">
      <c r="A56" s="57" t="s">
        <v>145</v>
      </c>
      <c r="B56" s="57" t="s">
        <v>123</v>
      </c>
      <c r="C56" s="57" t="s">
        <v>159</v>
      </c>
      <c r="D56" s="58">
        <v>276000</v>
      </c>
      <c r="E56" s="58">
        <v>150000</v>
      </c>
      <c r="F56" s="59">
        <v>30</v>
      </c>
      <c r="G56" s="59">
        <v>12</v>
      </c>
      <c r="H56" s="59">
        <v>10</v>
      </c>
      <c r="I56" s="59">
        <v>5</v>
      </c>
      <c r="J56" s="59">
        <v>6</v>
      </c>
      <c r="K56" s="59">
        <v>6</v>
      </c>
      <c r="L56" s="59">
        <v>5</v>
      </c>
      <c r="M56" s="59">
        <f t="shared" si="1"/>
        <v>74</v>
      </c>
    </row>
    <row r="57" spans="1:13" x14ac:dyDescent="0.3">
      <c r="A57" s="57" t="s">
        <v>146</v>
      </c>
      <c r="B57" s="57" t="s">
        <v>51</v>
      </c>
      <c r="C57" s="57" t="s">
        <v>160</v>
      </c>
      <c r="D57" s="58">
        <v>5141589</v>
      </c>
      <c r="E57" s="58">
        <v>500000</v>
      </c>
      <c r="F57" s="59">
        <v>20</v>
      </c>
      <c r="G57" s="59">
        <v>11</v>
      </c>
      <c r="H57" s="59">
        <v>11</v>
      </c>
      <c r="I57" s="59">
        <v>4</v>
      </c>
      <c r="J57" s="59">
        <v>8</v>
      </c>
      <c r="K57" s="59">
        <v>7</v>
      </c>
      <c r="L57" s="59">
        <v>5</v>
      </c>
      <c r="M57" s="59">
        <f t="shared" si="1"/>
        <v>66</v>
      </c>
    </row>
    <row r="58" spans="1:13" x14ac:dyDescent="0.3">
      <c r="A58" s="57" t="s">
        <v>147</v>
      </c>
      <c r="B58" s="57" t="s">
        <v>51</v>
      </c>
      <c r="C58" s="57" t="s">
        <v>161</v>
      </c>
      <c r="D58" s="58">
        <v>6022336</v>
      </c>
      <c r="E58" s="58">
        <v>500000</v>
      </c>
      <c r="F58" s="59">
        <v>18</v>
      </c>
      <c r="G58" s="59">
        <v>11</v>
      </c>
      <c r="H58" s="59">
        <v>11</v>
      </c>
      <c r="I58" s="59">
        <v>4</v>
      </c>
      <c r="J58" s="59">
        <v>8</v>
      </c>
      <c r="K58" s="59">
        <v>7</v>
      </c>
      <c r="L58" s="59">
        <v>5</v>
      </c>
      <c r="M58" s="59">
        <f t="shared" si="1"/>
        <v>64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8" xr:uid="{9ABEED96-B56B-488F-A677-268E0D3315BC}">
      <formula1>40</formula1>
    </dataValidation>
    <dataValidation type="decimal" operator="lessThanOrEqual" allowBlank="1" showInputMessage="1" showErrorMessage="1" error="max. 15" sqref="G15:H58" xr:uid="{F415D6FC-1148-400A-9D8B-5478280EA2B3}">
      <formula1>15</formula1>
    </dataValidation>
    <dataValidation type="decimal" operator="lessThanOrEqual" allowBlank="1" showInputMessage="1" showErrorMessage="1" error="max. 5" sqref="L15:L58 I15:I58" xr:uid="{74B8A91D-ADC1-4353-9C10-FEA0D97E7C6C}">
      <formula1>5</formula1>
    </dataValidation>
    <dataValidation type="decimal" operator="lessThanOrEqual" allowBlank="1" showInputMessage="1" showErrorMessage="1" error="max. 10" sqref="J15:K58" xr:uid="{CB3ED485-1208-46C2-A4AF-2D47DEEC53D0}">
      <formula1>10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46071-59DA-4931-B168-783BB96DE14E}">
  <dimension ref="A1:BR58"/>
  <sheetViews>
    <sheetView zoomScale="80" zoomScaleNormal="80" workbookViewId="0"/>
  </sheetViews>
  <sheetFormatPr defaultColWidth="9.33203125" defaultRowHeight="12" x14ac:dyDescent="0.3"/>
  <cols>
    <col min="1" max="1" width="11.6640625" style="2" customWidth="1"/>
    <col min="2" max="2" width="30" style="2" bestFit="1" customWidth="1"/>
    <col min="3" max="3" width="31.332031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33203125" style="2"/>
  </cols>
  <sheetData>
    <row r="1" spans="1:70" ht="38.25" customHeight="1" x14ac:dyDescent="0.3">
      <c r="A1" s="1" t="s">
        <v>29</v>
      </c>
    </row>
    <row r="2" spans="1:70" ht="12.6" x14ac:dyDescent="0.3">
      <c r="A2" s="6" t="s">
        <v>35</v>
      </c>
      <c r="D2" s="6" t="s">
        <v>22</v>
      </c>
    </row>
    <row r="3" spans="1:70" ht="12.6" x14ac:dyDescent="0.3">
      <c r="A3" s="6" t="s">
        <v>32</v>
      </c>
      <c r="D3" s="2" t="s">
        <v>39</v>
      </c>
    </row>
    <row r="4" spans="1:70" ht="12.6" x14ac:dyDescent="0.3">
      <c r="A4" s="6" t="s">
        <v>36</v>
      </c>
      <c r="D4" s="2" t="s">
        <v>40</v>
      </c>
    </row>
    <row r="5" spans="1:70" ht="12.6" x14ac:dyDescent="0.3">
      <c r="A5" s="6" t="s">
        <v>37</v>
      </c>
      <c r="D5" s="2" t="s">
        <v>41</v>
      </c>
    </row>
    <row r="6" spans="1:70" ht="12.6" x14ac:dyDescent="0.3">
      <c r="A6" s="6" t="s">
        <v>38</v>
      </c>
      <c r="D6" s="2" t="s">
        <v>42</v>
      </c>
    </row>
    <row r="7" spans="1:70" ht="12.6" x14ac:dyDescent="0.3">
      <c r="A7" s="7" t="s">
        <v>33</v>
      </c>
    </row>
    <row r="8" spans="1:70" ht="12.6" x14ac:dyDescent="0.3">
      <c r="A8" s="6" t="s">
        <v>21</v>
      </c>
      <c r="D8" s="6" t="s">
        <v>23</v>
      </c>
    </row>
    <row r="9" spans="1:70" ht="38.700000000000003" customHeight="1" x14ac:dyDescent="0.3">
      <c r="D9" s="2" t="s">
        <v>30</v>
      </c>
      <c r="F9" s="46" t="s">
        <v>34</v>
      </c>
      <c r="G9" s="46"/>
      <c r="H9" s="46"/>
      <c r="I9" s="46"/>
      <c r="J9" s="46"/>
      <c r="K9" s="46"/>
      <c r="L9" s="46"/>
      <c r="M9" s="17"/>
    </row>
    <row r="10" spans="1:70" x14ac:dyDescent="0.2">
      <c r="D10" s="50" t="s">
        <v>31</v>
      </c>
      <c r="E10" s="50"/>
      <c r="F10" s="50"/>
      <c r="G10" s="50"/>
      <c r="H10" s="50"/>
      <c r="I10" s="50"/>
      <c r="J10" s="50"/>
      <c r="K10" s="50"/>
      <c r="L10" s="50"/>
      <c r="M10" s="50"/>
    </row>
    <row r="11" spans="1:70" ht="12.6" x14ac:dyDescent="0.3">
      <c r="A11" s="6"/>
    </row>
    <row r="12" spans="1:70" ht="26.7" customHeight="1" x14ac:dyDescent="0.3">
      <c r="A12" s="48" t="s">
        <v>0</v>
      </c>
      <c r="B12" s="48" t="s">
        <v>1</v>
      </c>
      <c r="C12" s="48" t="s">
        <v>16</v>
      </c>
      <c r="D12" s="48" t="s">
        <v>13</v>
      </c>
      <c r="E12" s="49" t="s">
        <v>2</v>
      </c>
      <c r="F12" s="48" t="s">
        <v>27</v>
      </c>
      <c r="G12" s="48" t="s">
        <v>14</v>
      </c>
      <c r="H12" s="48" t="s">
        <v>15</v>
      </c>
      <c r="I12" s="48" t="s">
        <v>25</v>
      </c>
      <c r="J12" s="48" t="s">
        <v>26</v>
      </c>
      <c r="K12" s="48" t="s">
        <v>28</v>
      </c>
      <c r="L12" s="48" t="s">
        <v>3</v>
      </c>
      <c r="M12" s="48" t="s">
        <v>4</v>
      </c>
    </row>
    <row r="13" spans="1:70" ht="59.7" customHeight="1" x14ac:dyDescent="0.3">
      <c r="A13" s="48"/>
      <c r="B13" s="48"/>
      <c r="C13" s="48"/>
      <c r="D13" s="48"/>
      <c r="E13" s="49"/>
      <c r="F13" s="48"/>
      <c r="G13" s="48"/>
      <c r="H13" s="48"/>
      <c r="I13" s="48"/>
      <c r="J13" s="48"/>
      <c r="K13" s="48"/>
      <c r="L13" s="48"/>
      <c r="M13" s="48"/>
    </row>
    <row r="14" spans="1:70" ht="37.200000000000003" customHeight="1" x14ac:dyDescent="0.3">
      <c r="A14" s="48"/>
      <c r="B14" s="48"/>
      <c r="C14" s="48"/>
      <c r="D14" s="48"/>
      <c r="E14" s="49"/>
      <c r="F14" s="8" t="s">
        <v>24</v>
      </c>
      <c r="G14" s="8" t="s">
        <v>18</v>
      </c>
      <c r="H14" s="8" t="s">
        <v>18</v>
      </c>
      <c r="I14" s="8" t="s">
        <v>19</v>
      </c>
      <c r="J14" s="8" t="s">
        <v>20</v>
      </c>
      <c r="K14" s="8" t="s">
        <v>20</v>
      </c>
      <c r="L14" s="8" t="s">
        <v>19</v>
      </c>
      <c r="M14" s="8"/>
    </row>
    <row r="15" spans="1:70" s="3" customFormat="1" ht="12.75" customHeight="1" x14ac:dyDescent="0.3">
      <c r="A15" s="10" t="s">
        <v>43</v>
      </c>
      <c r="B15" s="10" t="s">
        <v>51</v>
      </c>
      <c r="C15" s="10" t="s">
        <v>47</v>
      </c>
      <c r="D15" s="11">
        <v>3775151</v>
      </c>
      <c r="E15" s="11">
        <v>250000</v>
      </c>
      <c r="F15" s="4">
        <v>25</v>
      </c>
      <c r="G15" s="4">
        <v>14</v>
      </c>
      <c r="H15" s="4">
        <v>9</v>
      </c>
      <c r="I15" s="4">
        <v>5</v>
      </c>
      <c r="J15" s="4">
        <v>9</v>
      </c>
      <c r="K15" s="4">
        <v>8</v>
      </c>
      <c r="L15" s="4">
        <v>5</v>
      </c>
      <c r="M15" s="4">
        <f>SUM(F15:L15)</f>
        <v>75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3" customFormat="1" ht="12.75" customHeight="1" x14ac:dyDescent="0.3">
      <c r="A16" s="10" t="s">
        <v>44</v>
      </c>
      <c r="B16" s="10" t="s">
        <v>52</v>
      </c>
      <c r="C16" s="10" t="s">
        <v>48</v>
      </c>
      <c r="D16" s="11">
        <v>325500</v>
      </c>
      <c r="E16" s="11">
        <v>150000</v>
      </c>
      <c r="F16" s="4">
        <v>35</v>
      </c>
      <c r="G16" s="4">
        <v>14</v>
      </c>
      <c r="H16" s="4">
        <v>13</v>
      </c>
      <c r="I16" s="4">
        <v>5</v>
      </c>
      <c r="J16" s="4">
        <v>9</v>
      </c>
      <c r="K16" s="4">
        <v>8</v>
      </c>
      <c r="L16" s="4">
        <v>4</v>
      </c>
      <c r="M16" s="4">
        <f t="shared" ref="M16:M29" si="0">SUM(F16:L16)</f>
        <v>88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3" customFormat="1" ht="12.75" customHeight="1" x14ac:dyDescent="0.3">
      <c r="A17" s="10" t="s">
        <v>45</v>
      </c>
      <c r="B17" s="10" t="s">
        <v>53</v>
      </c>
      <c r="C17" s="10" t="s">
        <v>49</v>
      </c>
      <c r="D17" s="11">
        <v>369886</v>
      </c>
      <c r="E17" s="11">
        <v>150000</v>
      </c>
      <c r="F17" s="4">
        <v>25</v>
      </c>
      <c r="G17" s="4">
        <v>14</v>
      </c>
      <c r="H17" s="4">
        <v>9</v>
      </c>
      <c r="I17" s="4">
        <v>5</v>
      </c>
      <c r="J17" s="4">
        <v>8</v>
      </c>
      <c r="K17" s="4">
        <v>7</v>
      </c>
      <c r="L17" s="4">
        <v>5</v>
      </c>
      <c r="M17" s="4">
        <f t="shared" si="0"/>
        <v>73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3" customFormat="1" ht="12.75" customHeight="1" x14ac:dyDescent="0.3">
      <c r="A18" s="10" t="s">
        <v>46</v>
      </c>
      <c r="B18" s="10" t="s">
        <v>52</v>
      </c>
      <c r="C18" s="10" t="s">
        <v>50</v>
      </c>
      <c r="D18" s="11">
        <v>734500</v>
      </c>
      <c r="E18" s="11">
        <v>150000</v>
      </c>
      <c r="F18" s="4">
        <v>31</v>
      </c>
      <c r="G18" s="4">
        <v>14</v>
      </c>
      <c r="H18" s="4">
        <v>10</v>
      </c>
      <c r="I18" s="4">
        <v>5</v>
      </c>
      <c r="J18" s="4">
        <v>9</v>
      </c>
      <c r="K18" s="4">
        <v>9</v>
      </c>
      <c r="L18" s="4">
        <v>4</v>
      </c>
      <c r="M18" s="4">
        <f t="shared" si="0"/>
        <v>82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9" customFormat="1" ht="12.75" customHeight="1" x14ac:dyDescent="0.3">
      <c r="A19" s="10" t="s">
        <v>57</v>
      </c>
      <c r="B19" s="10" t="s">
        <v>51</v>
      </c>
      <c r="C19" s="10" t="s">
        <v>58</v>
      </c>
      <c r="D19" s="11">
        <v>974245</v>
      </c>
      <c r="E19" s="11">
        <v>150000</v>
      </c>
      <c r="F19" s="4">
        <v>20</v>
      </c>
      <c r="G19" s="4">
        <v>14</v>
      </c>
      <c r="H19" s="4">
        <v>8</v>
      </c>
      <c r="I19" s="4">
        <v>5</v>
      </c>
      <c r="J19" s="4">
        <v>9</v>
      </c>
      <c r="K19" s="4">
        <v>8</v>
      </c>
      <c r="L19" s="4">
        <v>5</v>
      </c>
      <c r="M19" s="4">
        <f t="shared" si="0"/>
        <v>69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x14ac:dyDescent="0.3">
      <c r="A20" s="25" t="s">
        <v>62</v>
      </c>
      <c r="B20" s="25" t="s">
        <v>52</v>
      </c>
      <c r="C20" s="26" t="s">
        <v>78</v>
      </c>
      <c r="D20" s="27">
        <v>526500</v>
      </c>
      <c r="E20" s="27">
        <v>230000</v>
      </c>
      <c r="F20" s="28">
        <v>30</v>
      </c>
      <c r="G20" s="28">
        <v>13</v>
      </c>
      <c r="H20" s="28">
        <v>11</v>
      </c>
      <c r="I20" s="28">
        <v>5</v>
      </c>
      <c r="J20" s="28">
        <v>9</v>
      </c>
      <c r="K20" s="28">
        <v>7</v>
      </c>
      <c r="L20" s="28">
        <v>4</v>
      </c>
      <c r="M20" s="4">
        <f t="shared" si="0"/>
        <v>79</v>
      </c>
    </row>
    <row r="21" spans="1:70" x14ac:dyDescent="0.3">
      <c r="A21" s="25" t="s">
        <v>63</v>
      </c>
      <c r="B21" s="25" t="s">
        <v>72</v>
      </c>
      <c r="C21" s="25" t="s">
        <v>79</v>
      </c>
      <c r="D21" s="27">
        <v>450000</v>
      </c>
      <c r="E21" s="27">
        <v>250000</v>
      </c>
      <c r="F21" s="28">
        <v>35</v>
      </c>
      <c r="G21" s="28">
        <v>5</v>
      </c>
      <c r="H21" s="28">
        <v>13</v>
      </c>
      <c r="I21" s="28">
        <v>3</v>
      </c>
      <c r="J21" s="28">
        <v>8</v>
      </c>
      <c r="K21" s="28">
        <v>8</v>
      </c>
      <c r="L21" s="28">
        <v>3</v>
      </c>
      <c r="M21" s="4">
        <f t="shared" si="0"/>
        <v>75</v>
      </c>
    </row>
    <row r="22" spans="1:70" x14ac:dyDescent="0.3">
      <c r="A22" s="25" t="s">
        <v>64</v>
      </c>
      <c r="B22" s="25" t="s">
        <v>73</v>
      </c>
      <c r="C22" s="25" t="s">
        <v>80</v>
      </c>
      <c r="D22" s="27">
        <v>394450</v>
      </c>
      <c r="E22" s="27">
        <v>300000</v>
      </c>
      <c r="F22" s="28">
        <v>30</v>
      </c>
      <c r="G22" s="28">
        <v>7</v>
      </c>
      <c r="H22" s="28">
        <v>11</v>
      </c>
      <c r="I22" s="28">
        <v>4</v>
      </c>
      <c r="J22" s="28">
        <v>8</v>
      </c>
      <c r="K22" s="28">
        <v>7</v>
      </c>
      <c r="L22" s="28">
        <v>3</v>
      </c>
      <c r="M22" s="4">
        <f t="shared" si="0"/>
        <v>70</v>
      </c>
    </row>
    <row r="23" spans="1:70" x14ac:dyDescent="0.2">
      <c r="A23" s="31" t="s">
        <v>65</v>
      </c>
      <c r="B23" s="25" t="s">
        <v>52</v>
      </c>
      <c r="C23" s="25" t="s">
        <v>81</v>
      </c>
      <c r="D23" s="27">
        <v>714500</v>
      </c>
      <c r="E23" s="27">
        <v>250000</v>
      </c>
      <c r="F23" s="28">
        <v>31</v>
      </c>
      <c r="G23" s="28">
        <v>13</v>
      </c>
      <c r="H23" s="28">
        <v>11</v>
      </c>
      <c r="I23" s="28">
        <v>4</v>
      </c>
      <c r="J23" s="28">
        <v>9</v>
      </c>
      <c r="K23" s="28">
        <v>8</v>
      </c>
      <c r="L23" s="28">
        <v>4</v>
      </c>
      <c r="M23" s="4">
        <f t="shared" si="0"/>
        <v>80</v>
      </c>
    </row>
    <row r="24" spans="1:70" x14ac:dyDescent="0.3">
      <c r="A24" s="25" t="s">
        <v>66</v>
      </c>
      <c r="B24" s="25" t="s">
        <v>74</v>
      </c>
      <c r="C24" s="25" t="s">
        <v>82</v>
      </c>
      <c r="D24" s="27">
        <v>1500704</v>
      </c>
      <c r="E24" s="27">
        <v>500000</v>
      </c>
      <c r="F24" s="28">
        <v>32</v>
      </c>
      <c r="G24" s="28">
        <v>12</v>
      </c>
      <c r="H24" s="28">
        <v>11</v>
      </c>
      <c r="I24" s="28">
        <v>5</v>
      </c>
      <c r="J24" s="28">
        <v>7</v>
      </c>
      <c r="K24" s="28">
        <v>6</v>
      </c>
      <c r="L24" s="28">
        <v>5</v>
      </c>
      <c r="M24" s="4">
        <f t="shared" si="0"/>
        <v>78</v>
      </c>
    </row>
    <row r="25" spans="1:70" x14ac:dyDescent="0.3">
      <c r="A25" s="25" t="s">
        <v>67</v>
      </c>
      <c r="B25" s="25" t="s">
        <v>75</v>
      </c>
      <c r="C25" s="25" t="s">
        <v>83</v>
      </c>
      <c r="D25" s="27">
        <v>270664</v>
      </c>
      <c r="E25" s="27">
        <v>150000</v>
      </c>
      <c r="F25" s="28">
        <v>28</v>
      </c>
      <c r="G25" s="28">
        <v>11</v>
      </c>
      <c r="H25" s="28">
        <v>10</v>
      </c>
      <c r="I25" s="28">
        <v>4</v>
      </c>
      <c r="J25" s="28">
        <v>7</v>
      </c>
      <c r="K25" s="28">
        <v>8</v>
      </c>
      <c r="L25" s="28">
        <v>3</v>
      </c>
      <c r="M25" s="4">
        <f t="shared" si="0"/>
        <v>71</v>
      </c>
    </row>
    <row r="26" spans="1:70" x14ac:dyDescent="0.3">
      <c r="A26" s="25" t="s">
        <v>68</v>
      </c>
      <c r="B26" s="25" t="s">
        <v>51</v>
      </c>
      <c r="C26" s="25" t="s">
        <v>84</v>
      </c>
      <c r="D26" s="27">
        <v>5031136</v>
      </c>
      <c r="E26" s="27">
        <v>500000</v>
      </c>
      <c r="F26" s="28">
        <v>20</v>
      </c>
      <c r="G26" s="28">
        <v>13</v>
      </c>
      <c r="H26" s="28">
        <v>6</v>
      </c>
      <c r="I26" s="28">
        <v>5</v>
      </c>
      <c r="J26" s="28">
        <v>9</v>
      </c>
      <c r="K26" s="28">
        <v>9</v>
      </c>
      <c r="L26" s="28">
        <v>5</v>
      </c>
      <c r="M26" s="4">
        <f t="shared" si="0"/>
        <v>67</v>
      </c>
    </row>
    <row r="27" spans="1:70" x14ac:dyDescent="0.3">
      <c r="A27" s="25" t="s">
        <v>69</v>
      </c>
      <c r="B27" s="25" t="s">
        <v>76</v>
      </c>
      <c r="C27" s="25" t="s">
        <v>85</v>
      </c>
      <c r="D27" s="27">
        <v>1875000</v>
      </c>
      <c r="E27" s="27">
        <v>600000</v>
      </c>
      <c r="F27" s="28">
        <v>35</v>
      </c>
      <c r="G27" s="28">
        <v>13</v>
      </c>
      <c r="H27" s="28">
        <v>14</v>
      </c>
      <c r="I27" s="28">
        <v>5</v>
      </c>
      <c r="J27" s="28">
        <v>8</v>
      </c>
      <c r="K27" s="28">
        <v>9</v>
      </c>
      <c r="L27" s="28">
        <v>5</v>
      </c>
      <c r="M27" s="4">
        <f t="shared" si="0"/>
        <v>89</v>
      </c>
    </row>
    <row r="28" spans="1:70" x14ac:dyDescent="0.3">
      <c r="A28" s="25" t="s">
        <v>70</v>
      </c>
      <c r="B28" s="25" t="s">
        <v>74</v>
      </c>
      <c r="C28" s="25" t="s">
        <v>86</v>
      </c>
      <c r="D28" s="27">
        <v>2406329</v>
      </c>
      <c r="E28" s="27">
        <v>500000</v>
      </c>
      <c r="F28" s="28">
        <v>28</v>
      </c>
      <c r="G28" s="28">
        <v>12</v>
      </c>
      <c r="H28" s="28">
        <v>9</v>
      </c>
      <c r="I28" s="28">
        <v>5</v>
      </c>
      <c r="J28" s="28">
        <v>6</v>
      </c>
      <c r="K28" s="28">
        <v>7</v>
      </c>
      <c r="L28" s="28">
        <v>5</v>
      </c>
      <c r="M28" s="4">
        <f t="shared" si="0"/>
        <v>72</v>
      </c>
    </row>
    <row r="29" spans="1:70" x14ac:dyDescent="0.3">
      <c r="A29" s="25" t="s">
        <v>71</v>
      </c>
      <c r="B29" s="25" t="s">
        <v>77</v>
      </c>
      <c r="C29" s="25" t="s">
        <v>87</v>
      </c>
      <c r="D29" s="27">
        <v>330000</v>
      </c>
      <c r="E29" s="27">
        <v>150000</v>
      </c>
      <c r="F29" s="28">
        <v>33</v>
      </c>
      <c r="G29" s="28">
        <v>12</v>
      </c>
      <c r="H29" s="28">
        <v>13</v>
      </c>
      <c r="I29" s="28">
        <v>5</v>
      </c>
      <c r="J29" s="28">
        <v>8</v>
      </c>
      <c r="K29" s="28">
        <v>8</v>
      </c>
      <c r="L29" s="28">
        <v>3</v>
      </c>
      <c r="M29" s="4">
        <f t="shared" si="0"/>
        <v>82</v>
      </c>
    </row>
    <row r="30" spans="1:70" x14ac:dyDescent="0.3">
      <c r="A30" s="25" t="s">
        <v>96</v>
      </c>
      <c r="B30" s="25" t="s">
        <v>122</v>
      </c>
      <c r="C30" s="25" t="s">
        <v>109</v>
      </c>
      <c r="D30" s="27">
        <v>470000</v>
      </c>
      <c r="E30" s="27">
        <v>400000</v>
      </c>
      <c r="F30" s="28">
        <v>35</v>
      </c>
      <c r="G30" s="28">
        <v>12</v>
      </c>
      <c r="H30" s="28">
        <v>14</v>
      </c>
      <c r="I30" s="28">
        <v>4</v>
      </c>
      <c r="J30" s="28">
        <v>7</v>
      </c>
      <c r="K30" s="28">
        <v>5</v>
      </c>
      <c r="L30" s="28">
        <v>2</v>
      </c>
      <c r="M30" s="28">
        <f>SUM(F30:L30)</f>
        <v>79</v>
      </c>
    </row>
    <row r="31" spans="1:70" x14ac:dyDescent="0.3">
      <c r="A31" s="25" t="s">
        <v>97</v>
      </c>
      <c r="B31" s="25" t="s">
        <v>123</v>
      </c>
      <c r="C31" s="25" t="s">
        <v>110</v>
      </c>
      <c r="D31" s="27">
        <v>1144100</v>
      </c>
      <c r="E31" s="27">
        <v>500000</v>
      </c>
      <c r="F31" s="28">
        <v>26</v>
      </c>
      <c r="G31" s="28">
        <v>13</v>
      </c>
      <c r="H31" s="28">
        <v>8</v>
      </c>
      <c r="I31" s="28">
        <v>5</v>
      </c>
      <c r="J31" s="28">
        <v>7</v>
      </c>
      <c r="K31" s="28">
        <v>5</v>
      </c>
      <c r="L31" s="28">
        <v>4</v>
      </c>
      <c r="M31" s="28">
        <f t="shared" ref="M31:M58" si="1">SUM(F31:L31)</f>
        <v>68</v>
      </c>
    </row>
    <row r="32" spans="1:70" x14ac:dyDescent="0.3">
      <c r="A32" s="25" t="s">
        <v>98</v>
      </c>
      <c r="B32" s="25" t="s">
        <v>51</v>
      </c>
      <c r="C32" s="25" t="s">
        <v>111</v>
      </c>
      <c r="D32" s="27">
        <v>1350359</v>
      </c>
      <c r="E32" s="27">
        <v>150000</v>
      </c>
      <c r="F32" s="28">
        <v>22</v>
      </c>
      <c r="G32" s="28">
        <v>13</v>
      </c>
      <c r="H32" s="28">
        <v>9</v>
      </c>
      <c r="I32" s="28">
        <v>4</v>
      </c>
      <c r="J32" s="28">
        <v>5</v>
      </c>
      <c r="K32" s="28">
        <v>5</v>
      </c>
      <c r="L32" s="28">
        <v>5</v>
      </c>
      <c r="M32" s="28">
        <f t="shared" si="1"/>
        <v>63</v>
      </c>
    </row>
    <row r="33" spans="1:13" x14ac:dyDescent="0.3">
      <c r="A33" s="25" t="s">
        <v>99</v>
      </c>
      <c r="B33" s="25" t="s">
        <v>124</v>
      </c>
      <c r="C33" s="25" t="s">
        <v>112</v>
      </c>
      <c r="D33" s="27">
        <v>629743</v>
      </c>
      <c r="E33" s="27">
        <v>150000</v>
      </c>
      <c r="F33" s="28">
        <v>28</v>
      </c>
      <c r="G33" s="28">
        <v>12</v>
      </c>
      <c r="H33" s="28">
        <v>10</v>
      </c>
      <c r="I33" s="28">
        <v>4</v>
      </c>
      <c r="J33" s="28">
        <v>7</v>
      </c>
      <c r="K33" s="28">
        <v>8</v>
      </c>
      <c r="L33" s="28">
        <v>5</v>
      </c>
      <c r="M33" s="28">
        <f t="shared" si="1"/>
        <v>74</v>
      </c>
    </row>
    <row r="34" spans="1:13" x14ac:dyDescent="0.3">
      <c r="A34" s="25" t="s">
        <v>100</v>
      </c>
      <c r="B34" s="25" t="s">
        <v>125</v>
      </c>
      <c r="C34" s="25" t="s">
        <v>113</v>
      </c>
      <c r="D34" s="27">
        <v>1146502</v>
      </c>
      <c r="E34" s="27">
        <v>800000</v>
      </c>
      <c r="F34" s="28">
        <v>32</v>
      </c>
      <c r="G34" s="28">
        <v>13</v>
      </c>
      <c r="H34" s="28">
        <v>12</v>
      </c>
      <c r="I34" s="28">
        <v>4</v>
      </c>
      <c r="J34" s="28">
        <v>5</v>
      </c>
      <c r="K34" s="28">
        <v>5</v>
      </c>
      <c r="L34" s="28">
        <v>4</v>
      </c>
      <c r="M34" s="28">
        <f t="shared" si="1"/>
        <v>75</v>
      </c>
    </row>
    <row r="35" spans="1:13" x14ac:dyDescent="0.3">
      <c r="A35" s="25" t="s">
        <v>101</v>
      </c>
      <c r="B35" s="25" t="s">
        <v>74</v>
      </c>
      <c r="C35" s="25" t="s">
        <v>114</v>
      </c>
      <c r="D35" s="27">
        <v>3019643</v>
      </c>
      <c r="E35" s="27">
        <v>1000000</v>
      </c>
      <c r="F35" s="28">
        <v>30</v>
      </c>
      <c r="G35" s="28">
        <v>13</v>
      </c>
      <c r="H35" s="28">
        <v>8</v>
      </c>
      <c r="I35" s="28">
        <v>4</v>
      </c>
      <c r="J35" s="28">
        <v>7</v>
      </c>
      <c r="K35" s="28">
        <v>8</v>
      </c>
      <c r="L35" s="28">
        <v>5</v>
      </c>
      <c r="M35" s="28">
        <f t="shared" si="1"/>
        <v>75</v>
      </c>
    </row>
    <row r="36" spans="1:13" x14ac:dyDescent="0.3">
      <c r="A36" s="25" t="s">
        <v>102</v>
      </c>
      <c r="B36" s="25" t="s">
        <v>51</v>
      </c>
      <c r="C36" s="25" t="s">
        <v>115</v>
      </c>
      <c r="D36" s="27">
        <v>4772725</v>
      </c>
      <c r="E36" s="27">
        <v>500000</v>
      </c>
      <c r="F36" s="28">
        <v>20</v>
      </c>
      <c r="G36" s="28">
        <v>13</v>
      </c>
      <c r="H36" s="28">
        <v>7</v>
      </c>
      <c r="I36" s="28">
        <v>4</v>
      </c>
      <c r="J36" s="28">
        <v>7</v>
      </c>
      <c r="K36" s="28">
        <v>8</v>
      </c>
      <c r="L36" s="28">
        <v>5</v>
      </c>
      <c r="M36" s="28">
        <f t="shared" si="1"/>
        <v>64</v>
      </c>
    </row>
    <row r="37" spans="1:13" x14ac:dyDescent="0.3">
      <c r="A37" s="25" t="s">
        <v>103</v>
      </c>
      <c r="B37" s="25" t="s">
        <v>126</v>
      </c>
      <c r="C37" s="25" t="s">
        <v>116</v>
      </c>
      <c r="D37" s="27">
        <v>275500</v>
      </c>
      <c r="E37" s="27">
        <v>200000</v>
      </c>
      <c r="F37" s="28">
        <v>28</v>
      </c>
      <c r="G37" s="28">
        <v>12</v>
      </c>
      <c r="H37" s="28">
        <v>11</v>
      </c>
      <c r="I37" s="28">
        <v>4</v>
      </c>
      <c r="J37" s="28">
        <v>6</v>
      </c>
      <c r="K37" s="28">
        <v>6</v>
      </c>
      <c r="L37" s="28">
        <v>3</v>
      </c>
      <c r="M37" s="28">
        <f t="shared" si="1"/>
        <v>70</v>
      </c>
    </row>
    <row r="38" spans="1:13" x14ac:dyDescent="0.3">
      <c r="A38" s="25" t="s">
        <v>104</v>
      </c>
      <c r="B38" s="25" t="s">
        <v>52</v>
      </c>
      <c r="C38" s="25" t="s">
        <v>117</v>
      </c>
      <c r="D38" s="27">
        <v>559000</v>
      </c>
      <c r="E38" s="27">
        <v>150000</v>
      </c>
      <c r="F38" s="28">
        <v>32</v>
      </c>
      <c r="G38" s="28">
        <v>12</v>
      </c>
      <c r="H38" s="28">
        <v>12</v>
      </c>
      <c r="I38" s="28">
        <v>4</v>
      </c>
      <c r="J38" s="28">
        <v>7</v>
      </c>
      <c r="K38" s="28">
        <v>8</v>
      </c>
      <c r="L38" s="28">
        <v>4</v>
      </c>
      <c r="M38" s="28">
        <f t="shared" si="1"/>
        <v>79</v>
      </c>
    </row>
    <row r="39" spans="1:13" x14ac:dyDescent="0.3">
      <c r="A39" s="25" t="s">
        <v>105</v>
      </c>
      <c r="B39" s="25" t="s">
        <v>52</v>
      </c>
      <c r="C39" s="25" t="s">
        <v>118</v>
      </c>
      <c r="D39" s="27">
        <v>1143000</v>
      </c>
      <c r="E39" s="27">
        <v>250000</v>
      </c>
      <c r="F39" s="28">
        <v>35</v>
      </c>
      <c r="G39" s="28">
        <v>12</v>
      </c>
      <c r="H39" s="28">
        <v>14</v>
      </c>
      <c r="I39" s="28">
        <v>4</v>
      </c>
      <c r="J39" s="28">
        <v>7</v>
      </c>
      <c r="K39" s="28">
        <v>8</v>
      </c>
      <c r="L39" s="28">
        <v>4</v>
      </c>
      <c r="M39" s="28">
        <f t="shared" si="1"/>
        <v>84</v>
      </c>
    </row>
    <row r="40" spans="1:13" x14ac:dyDescent="0.3">
      <c r="A40" s="25" t="s">
        <v>106</v>
      </c>
      <c r="B40" s="25" t="s">
        <v>52</v>
      </c>
      <c r="C40" s="25" t="s">
        <v>119</v>
      </c>
      <c r="D40" s="27">
        <v>510000</v>
      </c>
      <c r="E40" s="27">
        <v>150000</v>
      </c>
      <c r="F40" s="28">
        <v>30</v>
      </c>
      <c r="G40" s="28">
        <v>12</v>
      </c>
      <c r="H40" s="28">
        <v>8</v>
      </c>
      <c r="I40" s="28">
        <v>4</v>
      </c>
      <c r="J40" s="28">
        <v>7</v>
      </c>
      <c r="K40" s="28">
        <v>5</v>
      </c>
      <c r="L40" s="28">
        <v>4</v>
      </c>
      <c r="M40" s="28">
        <f t="shared" si="1"/>
        <v>70</v>
      </c>
    </row>
    <row r="41" spans="1:13" x14ac:dyDescent="0.3">
      <c r="A41" s="25" t="s">
        <v>107</v>
      </c>
      <c r="B41" s="25" t="s">
        <v>53</v>
      </c>
      <c r="C41" s="25" t="s">
        <v>120</v>
      </c>
      <c r="D41" s="27">
        <v>386858</v>
      </c>
      <c r="E41" s="27">
        <v>150000</v>
      </c>
      <c r="F41" s="28">
        <v>22</v>
      </c>
      <c r="G41" s="28">
        <v>10</v>
      </c>
      <c r="H41" s="28">
        <v>8</v>
      </c>
      <c r="I41" s="28">
        <v>4</v>
      </c>
      <c r="J41" s="28">
        <v>6</v>
      </c>
      <c r="K41" s="28">
        <v>5</v>
      </c>
      <c r="L41" s="28">
        <v>5</v>
      </c>
      <c r="M41" s="28">
        <f t="shared" si="1"/>
        <v>60</v>
      </c>
    </row>
    <row r="42" spans="1:13" x14ac:dyDescent="0.3">
      <c r="A42" s="37" t="s">
        <v>108</v>
      </c>
      <c r="B42" s="37" t="s">
        <v>53</v>
      </c>
      <c r="C42" s="37" t="s">
        <v>121</v>
      </c>
      <c r="D42" s="38">
        <v>458174</v>
      </c>
      <c r="E42" s="38">
        <v>150000</v>
      </c>
      <c r="F42" s="28">
        <v>35</v>
      </c>
      <c r="G42" s="28">
        <v>10</v>
      </c>
      <c r="H42" s="28">
        <v>14</v>
      </c>
      <c r="I42" s="28">
        <v>4</v>
      </c>
      <c r="J42" s="28">
        <v>5</v>
      </c>
      <c r="K42" s="28">
        <v>5</v>
      </c>
      <c r="L42" s="28">
        <v>5</v>
      </c>
      <c r="M42" s="28">
        <f t="shared" si="1"/>
        <v>78</v>
      </c>
    </row>
    <row r="43" spans="1:13" x14ac:dyDescent="0.3">
      <c r="A43" s="25" t="s">
        <v>127</v>
      </c>
      <c r="B43" s="25" t="s">
        <v>131</v>
      </c>
      <c r="C43" s="25" t="s">
        <v>129</v>
      </c>
      <c r="D43" s="27">
        <v>240000</v>
      </c>
      <c r="E43" s="27">
        <v>160000</v>
      </c>
      <c r="F43" s="28">
        <v>28</v>
      </c>
      <c r="G43" s="28">
        <v>9</v>
      </c>
      <c r="H43" s="28">
        <v>14</v>
      </c>
      <c r="I43" s="28">
        <v>4</v>
      </c>
      <c r="J43" s="28">
        <v>6</v>
      </c>
      <c r="K43" s="28">
        <v>6</v>
      </c>
      <c r="L43" s="28">
        <v>3</v>
      </c>
      <c r="M43" s="28">
        <f t="shared" si="1"/>
        <v>70</v>
      </c>
    </row>
    <row r="44" spans="1:13" x14ac:dyDescent="0.3">
      <c r="A44" s="25" t="s">
        <v>128</v>
      </c>
      <c r="B44" s="25" t="s">
        <v>74</v>
      </c>
      <c r="C44" s="25" t="s">
        <v>130</v>
      </c>
      <c r="D44" s="27">
        <v>1201166</v>
      </c>
      <c r="E44" s="27" t="s">
        <v>132</v>
      </c>
      <c r="F44" s="28">
        <v>30</v>
      </c>
      <c r="G44" s="28">
        <v>12</v>
      </c>
      <c r="H44" s="28">
        <v>12</v>
      </c>
      <c r="I44" s="28">
        <v>4</v>
      </c>
      <c r="J44" s="28">
        <v>7</v>
      </c>
      <c r="K44" s="28">
        <v>7</v>
      </c>
      <c r="L44" s="28">
        <v>5</v>
      </c>
      <c r="M44" s="28">
        <f t="shared" si="1"/>
        <v>77</v>
      </c>
    </row>
    <row r="45" spans="1:13" x14ac:dyDescent="0.3">
      <c r="A45" s="57" t="s">
        <v>134</v>
      </c>
      <c r="B45" s="57" t="s">
        <v>162</v>
      </c>
      <c r="C45" s="57" t="s">
        <v>148</v>
      </c>
      <c r="D45" s="58">
        <v>341600</v>
      </c>
      <c r="E45" s="58">
        <v>200000</v>
      </c>
      <c r="F45" s="59">
        <v>30</v>
      </c>
      <c r="G45" s="59">
        <v>10</v>
      </c>
      <c r="H45" s="59">
        <v>10</v>
      </c>
      <c r="I45" s="59">
        <v>4</v>
      </c>
      <c r="J45" s="59">
        <v>5</v>
      </c>
      <c r="K45" s="59">
        <v>5</v>
      </c>
      <c r="L45" s="59">
        <v>5</v>
      </c>
      <c r="M45" s="59">
        <f t="shared" si="1"/>
        <v>69</v>
      </c>
    </row>
    <row r="46" spans="1:13" x14ac:dyDescent="0.3">
      <c r="A46" s="57" t="s">
        <v>135</v>
      </c>
      <c r="B46" s="57" t="s">
        <v>163</v>
      </c>
      <c r="C46" s="57" t="s">
        <v>149</v>
      </c>
      <c r="D46" s="58">
        <v>465000</v>
      </c>
      <c r="E46" s="58">
        <v>300000</v>
      </c>
      <c r="F46" s="59">
        <v>27</v>
      </c>
      <c r="G46" s="59">
        <v>12</v>
      </c>
      <c r="H46" s="59">
        <v>11</v>
      </c>
      <c r="I46" s="59">
        <v>4</v>
      </c>
      <c r="J46" s="59">
        <v>5</v>
      </c>
      <c r="K46" s="59">
        <v>5</v>
      </c>
      <c r="L46" s="59">
        <v>5</v>
      </c>
      <c r="M46" s="59">
        <f t="shared" si="1"/>
        <v>69</v>
      </c>
    </row>
    <row r="47" spans="1:13" x14ac:dyDescent="0.3">
      <c r="A47" s="57" t="s">
        <v>136</v>
      </c>
      <c r="B47" s="57" t="s">
        <v>124</v>
      </c>
      <c r="C47" s="57" t="s">
        <v>150</v>
      </c>
      <c r="D47" s="58">
        <v>320000</v>
      </c>
      <c r="E47" s="58">
        <v>150000</v>
      </c>
      <c r="F47" s="59">
        <v>35</v>
      </c>
      <c r="G47" s="59">
        <v>12</v>
      </c>
      <c r="H47" s="59">
        <v>12</v>
      </c>
      <c r="I47" s="59">
        <v>5</v>
      </c>
      <c r="J47" s="59">
        <v>8</v>
      </c>
      <c r="K47" s="59">
        <v>8</v>
      </c>
      <c r="L47" s="59">
        <v>5</v>
      </c>
      <c r="M47" s="59">
        <f t="shared" si="1"/>
        <v>85</v>
      </c>
    </row>
    <row r="48" spans="1:13" x14ac:dyDescent="0.3">
      <c r="A48" s="57" t="s">
        <v>137</v>
      </c>
      <c r="B48" s="57" t="s">
        <v>164</v>
      </c>
      <c r="C48" s="57" t="s">
        <v>151</v>
      </c>
      <c r="D48" s="58">
        <v>497650</v>
      </c>
      <c r="E48" s="58">
        <v>300000</v>
      </c>
      <c r="F48" s="59">
        <v>25</v>
      </c>
      <c r="G48" s="59">
        <v>10</v>
      </c>
      <c r="H48" s="59">
        <v>10</v>
      </c>
      <c r="I48" s="59">
        <v>4</v>
      </c>
      <c r="J48" s="59">
        <v>5</v>
      </c>
      <c r="K48" s="59">
        <v>4</v>
      </c>
      <c r="L48" s="59">
        <v>4</v>
      </c>
      <c r="M48" s="59">
        <f t="shared" si="1"/>
        <v>62</v>
      </c>
    </row>
    <row r="49" spans="1:13" x14ac:dyDescent="0.3">
      <c r="A49" s="57" t="s">
        <v>138</v>
      </c>
      <c r="B49" s="57" t="s">
        <v>124</v>
      </c>
      <c r="C49" s="57" t="s">
        <v>152</v>
      </c>
      <c r="D49" s="58">
        <v>355144</v>
      </c>
      <c r="E49" s="58">
        <v>150000</v>
      </c>
      <c r="F49" s="59">
        <v>25</v>
      </c>
      <c r="G49" s="59">
        <v>11</v>
      </c>
      <c r="H49" s="59">
        <v>10</v>
      </c>
      <c r="I49" s="59">
        <v>4</v>
      </c>
      <c r="J49" s="59">
        <v>5</v>
      </c>
      <c r="K49" s="59">
        <v>4</v>
      </c>
      <c r="L49" s="59">
        <v>5</v>
      </c>
      <c r="M49" s="59">
        <f t="shared" si="1"/>
        <v>64</v>
      </c>
    </row>
    <row r="50" spans="1:13" x14ac:dyDescent="0.3">
      <c r="A50" s="57" t="s">
        <v>139</v>
      </c>
      <c r="B50" s="57" t="s">
        <v>76</v>
      </c>
      <c r="C50" s="57" t="s">
        <v>153</v>
      </c>
      <c r="D50" s="58">
        <v>2300000</v>
      </c>
      <c r="E50" s="58">
        <v>500000</v>
      </c>
      <c r="F50" s="59">
        <v>25</v>
      </c>
      <c r="G50" s="59">
        <v>10</v>
      </c>
      <c r="H50" s="59">
        <v>10</v>
      </c>
      <c r="I50" s="59">
        <v>4</v>
      </c>
      <c r="J50" s="59">
        <v>5</v>
      </c>
      <c r="K50" s="59">
        <v>4</v>
      </c>
      <c r="L50" s="59">
        <v>5</v>
      </c>
      <c r="M50" s="59">
        <f t="shared" si="1"/>
        <v>63</v>
      </c>
    </row>
    <row r="51" spans="1:13" x14ac:dyDescent="0.3">
      <c r="A51" s="57" t="s">
        <v>140</v>
      </c>
      <c r="B51" s="57" t="s">
        <v>124</v>
      </c>
      <c r="C51" s="57" t="s">
        <v>154</v>
      </c>
      <c r="D51" s="58">
        <v>419500</v>
      </c>
      <c r="E51" s="58">
        <v>200000</v>
      </c>
      <c r="F51" s="59">
        <v>38</v>
      </c>
      <c r="G51" s="59">
        <v>12</v>
      </c>
      <c r="H51" s="59">
        <v>12</v>
      </c>
      <c r="I51" s="59">
        <v>5</v>
      </c>
      <c r="J51" s="59">
        <v>7</v>
      </c>
      <c r="K51" s="59">
        <v>4</v>
      </c>
      <c r="L51" s="59">
        <v>5</v>
      </c>
      <c r="M51" s="59">
        <f t="shared" si="1"/>
        <v>83</v>
      </c>
    </row>
    <row r="52" spans="1:13" x14ac:dyDescent="0.3">
      <c r="A52" s="57" t="s">
        <v>141</v>
      </c>
      <c r="B52" s="57" t="s">
        <v>123</v>
      </c>
      <c r="C52" s="57" t="s">
        <v>155</v>
      </c>
      <c r="D52" s="58">
        <v>438780</v>
      </c>
      <c r="E52" s="58">
        <v>200000</v>
      </c>
      <c r="F52" s="59">
        <v>38</v>
      </c>
      <c r="G52" s="59">
        <v>12</v>
      </c>
      <c r="H52" s="59">
        <v>12</v>
      </c>
      <c r="I52" s="59">
        <v>5</v>
      </c>
      <c r="J52" s="59">
        <v>7</v>
      </c>
      <c r="K52" s="59">
        <v>4</v>
      </c>
      <c r="L52" s="59">
        <v>5</v>
      </c>
      <c r="M52" s="59">
        <f t="shared" si="1"/>
        <v>83</v>
      </c>
    </row>
    <row r="53" spans="1:13" x14ac:dyDescent="0.3">
      <c r="A53" s="57" t="s">
        <v>142</v>
      </c>
      <c r="B53" s="57" t="s">
        <v>123</v>
      </c>
      <c r="C53" s="57" t="s">
        <v>156</v>
      </c>
      <c r="D53" s="58">
        <v>538500</v>
      </c>
      <c r="E53" s="58">
        <v>350000</v>
      </c>
      <c r="F53" s="59">
        <v>25</v>
      </c>
      <c r="G53" s="59">
        <v>10</v>
      </c>
      <c r="H53" s="59">
        <v>11</v>
      </c>
      <c r="I53" s="59">
        <v>4</v>
      </c>
      <c r="J53" s="59">
        <v>5</v>
      </c>
      <c r="K53" s="59">
        <v>4</v>
      </c>
      <c r="L53" s="59">
        <v>5</v>
      </c>
      <c r="M53" s="59">
        <f t="shared" si="1"/>
        <v>64</v>
      </c>
    </row>
    <row r="54" spans="1:13" x14ac:dyDescent="0.3">
      <c r="A54" s="57" t="s">
        <v>143</v>
      </c>
      <c r="B54" s="57" t="s">
        <v>165</v>
      </c>
      <c r="C54" s="57" t="s">
        <v>157</v>
      </c>
      <c r="D54" s="58">
        <v>826978</v>
      </c>
      <c r="E54" s="58">
        <v>250000</v>
      </c>
      <c r="F54" s="59">
        <v>25</v>
      </c>
      <c r="G54" s="59">
        <v>10</v>
      </c>
      <c r="H54" s="59">
        <v>12</v>
      </c>
      <c r="I54" s="59">
        <v>4</v>
      </c>
      <c r="J54" s="59">
        <v>5</v>
      </c>
      <c r="K54" s="59">
        <v>5</v>
      </c>
      <c r="L54" s="59">
        <v>5</v>
      </c>
      <c r="M54" s="59">
        <f t="shared" si="1"/>
        <v>66</v>
      </c>
    </row>
    <row r="55" spans="1:13" x14ac:dyDescent="0.3">
      <c r="A55" s="57" t="s">
        <v>144</v>
      </c>
      <c r="B55" s="57" t="s">
        <v>123</v>
      </c>
      <c r="C55" s="57" t="s">
        <v>158</v>
      </c>
      <c r="D55" s="58">
        <v>807000</v>
      </c>
      <c r="E55" s="58">
        <v>600000</v>
      </c>
      <c r="F55" s="59">
        <v>25</v>
      </c>
      <c r="G55" s="59">
        <v>10</v>
      </c>
      <c r="H55" s="59">
        <v>10</v>
      </c>
      <c r="I55" s="59">
        <v>4</v>
      </c>
      <c r="J55" s="59">
        <v>5</v>
      </c>
      <c r="K55" s="59">
        <v>4</v>
      </c>
      <c r="L55" s="59">
        <v>5</v>
      </c>
      <c r="M55" s="59">
        <f t="shared" si="1"/>
        <v>63</v>
      </c>
    </row>
    <row r="56" spans="1:13" x14ac:dyDescent="0.3">
      <c r="A56" s="57" t="s">
        <v>145</v>
      </c>
      <c r="B56" s="57" t="s">
        <v>123</v>
      </c>
      <c r="C56" s="57" t="s">
        <v>159</v>
      </c>
      <c r="D56" s="58">
        <v>276000</v>
      </c>
      <c r="E56" s="58">
        <v>150000</v>
      </c>
      <c r="F56" s="59">
        <v>35</v>
      </c>
      <c r="G56" s="59">
        <v>12</v>
      </c>
      <c r="H56" s="59">
        <v>12</v>
      </c>
      <c r="I56" s="59">
        <v>4</v>
      </c>
      <c r="J56" s="59">
        <v>4</v>
      </c>
      <c r="K56" s="59">
        <v>4</v>
      </c>
      <c r="L56" s="59">
        <v>5</v>
      </c>
      <c r="M56" s="59">
        <f t="shared" si="1"/>
        <v>76</v>
      </c>
    </row>
    <row r="57" spans="1:13" x14ac:dyDescent="0.3">
      <c r="A57" s="57" t="s">
        <v>146</v>
      </c>
      <c r="B57" s="57" t="s">
        <v>51</v>
      </c>
      <c r="C57" s="57" t="s">
        <v>160</v>
      </c>
      <c r="D57" s="58">
        <v>5141589</v>
      </c>
      <c r="E57" s="58">
        <v>500000</v>
      </c>
      <c r="F57" s="59">
        <v>24</v>
      </c>
      <c r="G57" s="59">
        <v>10</v>
      </c>
      <c r="H57" s="59">
        <v>10</v>
      </c>
      <c r="I57" s="59">
        <v>4</v>
      </c>
      <c r="J57" s="59">
        <v>4</v>
      </c>
      <c r="K57" s="59">
        <v>4</v>
      </c>
      <c r="L57" s="59">
        <v>4</v>
      </c>
      <c r="M57" s="59">
        <f t="shared" si="1"/>
        <v>60</v>
      </c>
    </row>
    <row r="58" spans="1:13" x14ac:dyDescent="0.3">
      <c r="A58" s="57" t="s">
        <v>147</v>
      </c>
      <c r="B58" s="57" t="s">
        <v>51</v>
      </c>
      <c r="C58" s="57" t="s">
        <v>161</v>
      </c>
      <c r="D58" s="58">
        <v>6022336</v>
      </c>
      <c r="E58" s="58">
        <v>500000</v>
      </c>
      <c r="F58" s="59">
        <v>25</v>
      </c>
      <c r="G58" s="59">
        <v>10</v>
      </c>
      <c r="H58" s="59">
        <v>10</v>
      </c>
      <c r="I58" s="59">
        <v>4</v>
      </c>
      <c r="J58" s="59">
        <v>4</v>
      </c>
      <c r="K58" s="59">
        <v>4</v>
      </c>
      <c r="L58" s="59">
        <v>4</v>
      </c>
      <c r="M58" s="59">
        <f t="shared" si="1"/>
        <v>61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10" sqref="J15:K58" xr:uid="{4E77CB64-4961-4353-B120-B30EFDC593FA}">
      <formula1>10</formula1>
    </dataValidation>
    <dataValidation type="decimal" operator="lessThanOrEqual" allowBlank="1" showInputMessage="1" showErrorMessage="1" error="max. 5" sqref="I15:I58 L15:L58" xr:uid="{1C2D008E-7B32-4664-9250-844DB5B8BFC9}">
      <formula1>5</formula1>
    </dataValidation>
    <dataValidation type="decimal" operator="lessThanOrEqual" allowBlank="1" showInputMessage="1" showErrorMessage="1" error="max. 15" sqref="G15:H58" xr:uid="{51544F96-225E-4F95-8388-579A98C87992}">
      <formula1>15</formula1>
    </dataValidation>
    <dataValidation type="decimal" operator="lessThanOrEqual" allowBlank="1" showInputMessage="1" showErrorMessage="1" error="max. 40" sqref="F15:F58" xr:uid="{346770DE-277B-4933-8A4F-4DDC7F78E261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E9D37-0997-477F-853E-CC850F05293E}">
  <dimension ref="A1:BS58"/>
  <sheetViews>
    <sheetView zoomScale="80" zoomScaleNormal="80" workbookViewId="0"/>
  </sheetViews>
  <sheetFormatPr defaultColWidth="9.33203125" defaultRowHeight="12" x14ac:dyDescent="0.3"/>
  <cols>
    <col min="1" max="1" width="11.6640625" style="2" customWidth="1"/>
    <col min="2" max="2" width="30" style="2" bestFit="1" customWidth="1"/>
    <col min="3" max="3" width="31.332031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33203125" style="2"/>
  </cols>
  <sheetData>
    <row r="1" spans="1:71" ht="38.25" customHeight="1" x14ac:dyDescent="0.3">
      <c r="A1" s="1" t="s">
        <v>29</v>
      </c>
    </row>
    <row r="2" spans="1:71" ht="12.6" x14ac:dyDescent="0.3">
      <c r="A2" s="6" t="s">
        <v>35</v>
      </c>
      <c r="D2" s="6" t="s">
        <v>22</v>
      </c>
    </row>
    <row r="3" spans="1:71" ht="12.6" x14ac:dyDescent="0.3">
      <c r="A3" s="6" t="s">
        <v>32</v>
      </c>
      <c r="D3" s="2" t="s">
        <v>39</v>
      </c>
    </row>
    <row r="4" spans="1:71" ht="12.6" x14ac:dyDescent="0.3">
      <c r="A4" s="6" t="s">
        <v>36</v>
      </c>
      <c r="D4" s="2" t="s">
        <v>40</v>
      </c>
    </row>
    <row r="5" spans="1:71" ht="12.6" x14ac:dyDescent="0.3">
      <c r="A5" s="6" t="s">
        <v>37</v>
      </c>
      <c r="D5" s="2" t="s">
        <v>41</v>
      </c>
    </row>
    <row r="6" spans="1:71" ht="12.6" x14ac:dyDescent="0.3">
      <c r="A6" s="6" t="s">
        <v>38</v>
      </c>
      <c r="D6" s="2" t="s">
        <v>42</v>
      </c>
    </row>
    <row r="7" spans="1:71" ht="12.6" x14ac:dyDescent="0.3">
      <c r="A7" s="7" t="s">
        <v>33</v>
      </c>
    </row>
    <row r="8" spans="1:71" ht="12.6" x14ac:dyDescent="0.3">
      <c r="A8" s="6" t="s">
        <v>21</v>
      </c>
      <c r="D8" s="6" t="s">
        <v>23</v>
      </c>
    </row>
    <row r="9" spans="1:71" ht="38.700000000000003" customHeight="1" x14ac:dyDescent="0.3">
      <c r="D9" s="2" t="s">
        <v>30</v>
      </c>
      <c r="F9" s="46" t="s">
        <v>34</v>
      </c>
      <c r="G9" s="46"/>
      <c r="H9" s="46"/>
      <c r="I9" s="46"/>
      <c r="J9" s="46"/>
      <c r="K9" s="46"/>
      <c r="L9" s="46"/>
      <c r="M9" s="17"/>
    </row>
    <row r="10" spans="1:71" x14ac:dyDescent="0.2">
      <c r="D10" s="50" t="s">
        <v>31</v>
      </c>
      <c r="E10" s="50"/>
      <c r="F10" s="50"/>
      <c r="G10" s="50"/>
      <c r="H10" s="50"/>
      <c r="I10" s="50"/>
      <c r="J10" s="50"/>
      <c r="K10" s="50"/>
      <c r="L10" s="50"/>
      <c r="M10" s="50"/>
    </row>
    <row r="11" spans="1:71" ht="12.6" x14ac:dyDescent="0.3">
      <c r="A11" s="6"/>
    </row>
    <row r="12" spans="1:71" ht="26.7" customHeight="1" x14ac:dyDescent="0.3">
      <c r="A12" s="48" t="s">
        <v>0</v>
      </c>
      <c r="B12" s="48" t="s">
        <v>1</v>
      </c>
      <c r="C12" s="48" t="s">
        <v>16</v>
      </c>
      <c r="D12" s="48" t="s">
        <v>13</v>
      </c>
      <c r="E12" s="49" t="s">
        <v>2</v>
      </c>
      <c r="F12" s="48" t="s">
        <v>27</v>
      </c>
      <c r="G12" s="48" t="s">
        <v>14</v>
      </c>
      <c r="H12" s="48" t="s">
        <v>15</v>
      </c>
      <c r="I12" s="48" t="s">
        <v>25</v>
      </c>
      <c r="J12" s="48" t="s">
        <v>26</v>
      </c>
      <c r="K12" s="48" t="s">
        <v>28</v>
      </c>
      <c r="L12" s="48" t="s">
        <v>3</v>
      </c>
      <c r="M12" s="48" t="s">
        <v>4</v>
      </c>
    </row>
    <row r="13" spans="1:71" ht="59.7" customHeight="1" x14ac:dyDescent="0.3">
      <c r="A13" s="48"/>
      <c r="B13" s="48"/>
      <c r="C13" s="48"/>
      <c r="D13" s="48"/>
      <c r="E13" s="49"/>
      <c r="F13" s="48"/>
      <c r="G13" s="48"/>
      <c r="H13" s="48"/>
      <c r="I13" s="48"/>
      <c r="J13" s="48"/>
      <c r="K13" s="48"/>
      <c r="L13" s="48"/>
      <c r="M13" s="48"/>
    </row>
    <row r="14" spans="1:71" ht="37.200000000000003" customHeight="1" x14ac:dyDescent="0.3">
      <c r="A14" s="48"/>
      <c r="B14" s="48"/>
      <c r="C14" s="48"/>
      <c r="D14" s="48"/>
      <c r="E14" s="49"/>
      <c r="F14" s="8" t="s">
        <v>24</v>
      </c>
      <c r="G14" s="8" t="s">
        <v>18</v>
      </c>
      <c r="H14" s="8" t="s">
        <v>18</v>
      </c>
      <c r="I14" s="8" t="s">
        <v>19</v>
      </c>
      <c r="J14" s="8" t="s">
        <v>20</v>
      </c>
      <c r="K14" s="8" t="s">
        <v>20</v>
      </c>
      <c r="L14" s="8" t="s">
        <v>19</v>
      </c>
      <c r="M14" s="8"/>
    </row>
    <row r="15" spans="1:71" s="3" customFormat="1" ht="12.75" customHeight="1" x14ac:dyDescent="0.3">
      <c r="A15" s="10" t="s">
        <v>43</v>
      </c>
      <c r="B15" s="10" t="s">
        <v>51</v>
      </c>
      <c r="C15" s="10" t="s">
        <v>47</v>
      </c>
      <c r="D15" s="11">
        <v>3775151</v>
      </c>
      <c r="E15" s="11">
        <v>250000</v>
      </c>
      <c r="F15" s="4">
        <v>25</v>
      </c>
      <c r="G15" s="4">
        <v>13</v>
      </c>
      <c r="H15" s="4">
        <v>12</v>
      </c>
      <c r="I15" s="4">
        <v>5</v>
      </c>
      <c r="J15" s="4">
        <v>7</v>
      </c>
      <c r="K15" s="4">
        <v>8</v>
      </c>
      <c r="L15" s="4">
        <v>5</v>
      </c>
      <c r="M15" s="4">
        <f>SUM(F15:L15)</f>
        <v>75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3" customFormat="1" ht="12.75" customHeight="1" x14ac:dyDescent="0.3">
      <c r="A16" s="10" t="s">
        <v>44</v>
      </c>
      <c r="B16" s="10" t="s">
        <v>52</v>
      </c>
      <c r="C16" s="10" t="s">
        <v>48</v>
      </c>
      <c r="D16" s="11">
        <v>325500</v>
      </c>
      <c r="E16" s="11">
        <v>150000</v>
      </c>
      <c r="F16" s="4">
        <v>35</v>
      </c>
      <c r="G16" s="4">
        <v>14</v>
      </c>
      <c r="H16" s="4">
        <v>13</v>
      </c>
      <c r="I16" s="4">
        <v>5</v>
      </c>
      <c r="J16" s="4">
        <v>8</v>
      </c>
      <c r="K16" s="4">
        <v>7</v>
      </c>
      <c r="L16" s="4">
        <v>4</v>
      </c>
      <c r="M16" s="4">
        <f t="shared" ref="M16:M29" si="0">SUM(F16:L16)</f>
        <v>86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3" customFormat="1" ht="12.75" customHeight="1" x14ac:dyDescent="0.3">
      <c r="A17" s="10" t="s">
        <v>45</v>
      </c>
      <c r="B17" s="10" t="s">
        <v>53</v>
      </c>
      <c r="C17" s="10" t="s">
        <v>49</v>
      </c>
      <c r="D17" s="11">
        <v>369886</v>
      </c>
      <c r="E17" s="11">
        <v>150000</v>
      </c>
      <c r="F17" s="4">
        <v>25</v>
      </c>
      <c r="G17" s="4">
        <v>13</v>
      </c>
      <c r="H17" s="4">
        <v>9</v>
      </c>
      <c r="I17" s="4">
        <v>5</v>
      </c>
      <c r="J17" s="4">
        <v>7</v>
      </c>
      <c r="K17" s="4">
        <v>6</v>
      </c>
      <c r="L17" s="4">
        <v>5</v>
      </c>
      <c r="M17" s="4">
        <f t="shared" si="0"/>
        <v>70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3" customFormat="1" ht="12.75" customHeight="1" x14ac:dyDescent="0.3">
      <c r="A18" s="10" t="s">
        <v>46</v>
      </c>
      <c r="B18" s="10" t="s">
        <v>52</v>
      </c>
      <c r="C18" s="10" t="s">
        <v>50</v>
      </c>
      <c r="D18" s="11">
        <v>734500</v>
      </c>
      <c r="E18" s="11">
        <v>150000</v>
      </c>
      <c r="F18" s="4">
        <v>27</v>
      </c>
      <c r="G18" s="4">
        <v>13</v>
      </c>
      <c r="H18" s="4">
        <v>11</v>
      </c>
      <c r="I18" s="4">
        <v>5</v>
      </c>
      <c r="J18" s="4">
        <v>9</v>
      </c>
      <c r="K18" s="4">
        <v>9</v>
      </c>
      <c r="L18" s="4">
        <v>4</v>
      </c>
      <c r="M18" s="4">
        <f t="shared" si="0"/>
        <v>78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9" customFormat="1" ht="12.75" customHeight="1" x14ac:dyDescent="0.3">
      <c r="A19" s="10" t="s">
        <v>57</v>
      </c>
      <c r="B19" s="10" t="s">
        <v>51</v>
      </c>
      <c r="C19" s="10" t="s">
        <v>58</v>
      </c>
      <c r="D19" s="11">
        <v>974245</v>
      </c>
      <c r="E19" s="11">
        <v>150000</v>
      </c>
      <c r="F19" s="4">
        <v>20</v>
      </c>
      <c r="G19" s="4">
        <v>13</v>
      </c>
      <c r="H19" s="4">
        <v>8</v>
      </c>
      <c r="I19" s="4">
        <v>5</v>
      </c>
      <c r="J19" s="4">
        <v>6</v>
      </c>
      <c r="K19" s="4">
        <v>7</v>
      </c>
      <c r="L19" s="4">
        <v>5</v>
      </c>
      <c r="M19" s="4">
        <f t="shared" si="0"/>
        <v>64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x14ac:dyDescent="0.3">
      <c r="A20" s="25" t="s">
        <v>62</v>
      </c>
      <c r="B20" s="25" t="s">
        <v>52</v>
      </c>
      <c r="C20" s="26" t="s">
        <v>78</v>
      </c>
      <c r="D20" s="27">
        <v>526500</v>
      </c>
      <c r="E20" s="27">
        <v>230000</v>
      </c>
      <c r="F20" s="28">
        <v>34</v>
      </c>
      <c r="G20" s="28">
        <v>13</v>
      </c>
      <c r="H20" s="28">
        <v>11</v>
      </c>
      <c r="I20" s="28">
        <v>5</v>
      </c>
      <c r="J20" s="28">
        <v>9</v>
      </c>
      <c r="K20" s="28">
        <v>7</v>
      </c>
      <c r="L20" s="28">
        <v>4</v>
      </c>
      <c r="M20" s="4">
        <f t="shared" si="0"/>
        <v>83</v>
      </c>
    </row>
    <row r="21" spans="1:71" x14ac:dyDescent="0.3">
      <c r="A21" s="25" t="s">
        <v>63</v>
      </c>
      <c r="B21" s="25" t="s">
        <v>72</v>
      </c>
      <c r="C21" s="25" t="s">
        <v>79</v>
      </c>
      <c r="D21" s="27">
        <v>450000</v>
      </c>
      <c r="E21" s="27">
        <v>250000</v>
      </c>
      <c r="F21" s="28">
        <v>35</v>
      </c>
      <c r="G21" s="28">
        <v>10</v>
      </c>
      <c r="H21" s="28">
        <v>13</v>
      </c>
      <c r="I21" s="28">
        <v>3</v>
      </c>
      <c r="J21" s="28">
        <v>8</v>
      </c>
      <c r="K21" s="28">
        <v>8</v>
      </c>
      <c r="L21" s="28">
        <v>3</v>
      </c>
      <c r="M21" s="4">
        <f t="shared" si="0"/>
        <v>80</v>
      </c>
    </row>
    <row r="22" spans="1:71" x14ac:dyDescent="0.3">
      <c r="A22" s="25" t="s">
        <v>64</v>
      </c>
      <c r="B22" s="25" t="s">
        <v>73</v>
      </c>
      <c r="C22" s="25" t="s">
        <v>80</v>
      </c>
      <c r="D22" s="27">
        <v>394450</v>
      </c>
      <c r="E22" s="27">
        <v>300000</v>
      </c>
      <c r="F22" s="28">
        <v>29</v>
      </c>
      <c r="G22" s="28">
        <v>10</v>
      </c>
      <c r="H22" s="28">
        <v>11</v>
      </c>
      <c r="I22" s="28">
        <v>4</v>
      </c>
      <c r="J22" s="28">
        <v>8</v>
      </c>
      <c r="K22" s="28">
        <v>6</v>
      </c>
      <c r="L22" s="28">
        <v>3</v>
      </c>
      <c r="M22" s="4">
        <f t="shared" si="0"/>
        <v>71</v>
      </c>
    </row>
    <row r="23" spans="1:71" x14ac:dyDescent="0.2">
      <c r="A23" s="31" t="s">
        <v>65</v>
      </c>
      <c r="B23" s="25" t="s">
        <v>52</v>
      </c>
      <c r="C23" s="25" t="s">
        <v>81</v>
      </c>
      <c r="D23" s="27">
        <v>714500</v>
      </c>
      <c r="E23" s="27">
        <v>250000</v>
      </c>
      <c r="F23" s="28">
        <v>32</v>
      </c>
      <c r="G23" s="28">
        <v>13</v>
      </c>
      <c r="H23" s="28">
        <v>11</v>
      </c>
      <c r="I23" s="28">
        <v>4</v>
      </c>
      <c r="J23" s="28">
        <v>9</v>
      </c>
      <c r="K23" s="28">
        <v>8</v>
      </c>
      <c r="L23" s="28">
        <v>4</v>
      </c>
      <c r="M23" s="4">
        <f t="shared" si="0"/>
        <v>81</v>
      </c>
    </row>
    <row r="24" spans="1:71" x14ac:dyDescent="0.3">
      <c r="A24" s="25" t="s">
        <v>66</v>
      </c>
      <c r="B24" s="25" t="s">
        <v>74</v>
      </c>
      <c r="C24" s="25" t="s">
        <v>82</v>
      </c>
      <c r="D24" s="27">
        <v>1500704</v>
      </c>
      <c r="E24" s="27">
        <v>500000</v>
      </c>
      <c r="F24" s="28">
        <v>32</v>
      </c>
      <c r="G24" s="28">
        <v>12</v>
      </c>
      <c r="H24" s="28">
        <v>11</v>
      </c>
      <c r="I24" s="28">
        <v>5</v>
      </c>
      <c r="J24" s="28">
        <v>7</v>
      </c>
      <c r="K24" s="28">
        <v>6</v>
      </c>
      <c r="L24" s="28">
        <v>5</v>
      </c>
      <c r="M24" s="4">
        <f t="shared" si="0"/>
        <v>78</v>
      </c>
    </row>
    <row r="25" spans="1:71" x14ac:dyDescent="0.3">
      <c r="A25" s="25" t="s">
        <v>67</v>
      </c>
      <c r="B25" s="25" t="s">
        <v>75</v>
      </c>
      <c r="C25" s="25" t="s">
        <v>83</v>
      </c>
      <c r="D25" s="27">
        <v>270664</v>
      </c>
      <c r="E25" s="27">
        <v>150000</v>
      </c>
      <c r="F25" s="28">
        <v>28</v>
      </c>
      <c r="G25" s="28">
        <v>11</v>
      </c>
      <c r="H25" s="28">
        <v>10</v>
      </c>
      <c r="I25" s="28">
        <v>4</v>
      </c>
      <c r="J25" s="28">
        <v>7</v>
      </c>
      <c r="K25" s="28">
        <v>8</v>
      </c>
      <c r="L25" s="28">
        <v>3</v>
      </c>
      <c r="M25" s="4">
        <f t="shared" si="0"/>
        <v>71</v>
      </c>
    </row>
    <row r="26" spans="1:71" x14ac:dyDescent="0.3">
      <c r="A26" s="25" t="s">
        <v>68</v>
      </c>
      <c r="B26" s="25" t="s">
        <v>51</v>
      </c>
      <c r="C26" s="25" t="s">
        <v>84</v>
      </c>
      <c r="D26" s="27">
        <v>5031136</v>
      </c>
      <c r="E26" s="27">
        <v>500000</v>
      </c>
      <c r="F26" s="28">
        <v>10</v>
      </c>
      <c r="G26" s="28">
        <v>12</v>
      </c>
      <c r="H26" s="28">
        <v>5</v>
      </c>
      <c r="I26" s="28">
        <v>5</v>
      </c>
      <c r="J26" s="28">
        <v>8</v>
      </c>
      <c r="K26" s="28">
        <v>8</v>
      </c>
      <c r="L26" s="28">
        <v>5</v>
      </c>
      <c r="M26" s="4">
        <f t="shared" si="0"/>
        <v>53</v>
      </c>
    </row>
    <row r="27" spans="1:71" x14ac:dyDescent="0.3">
      <c r="A27" s="25" t="s">
        <v>69</v>
      </c>
      <c r="B27" s="25" t="s">
        <v>76</v>
      </c>
      <c r="C27" s="25" t="s">
        <v>85</v>
      </c>
      <c r="D27" s="27">
        <v>1875000</v>
      </c>
      <c r="E27" s="27">
        <v>600000</v>
      </c>
      <c r="F27" s="28">
        <v>37</v>
      </c>
      <c r="G27" s="28">
        <v>13</v>
      </c>
      <c r="H27" s="28">
        <v>14</v>
      </c>
      <c r="I27" s="28">
        <v>5</v>
      </c>
      <c r="J27" s="28">
        <v>8</v>
      </c>
      <c r="K27" s="28">
        <v>9</v>
      </c>
      <c r="L27" s="28">
        <v>5</v>
      </c>
      <c r="M27" s="4">
        <f t="shared" si="0"/>
        <v>91</v>
      </c>
    </row>
    <row r="28" spans="1:71" x14ac:dyDescent="0.3">
      <c r="A28" s="25" t="s">
        <v>70</v>
      </c>
      <c r="B28" s="25" t="s">
        <v>74</v>
      </c>
      <c r="C28" s="25" t="s">
        <v>86</v>
      </c>
      <c r="D28" s="27">
        <v>2406329</v>
      </c>
      <c r="E28" s="27">
        <v>500000</v>
      </c>
      <c r="F28" s="28">
        <v>28</v>
      </c>
      <c r="G28" s="28">
        <v>12</v>
      </c>
      <c r="H28" s="28">
        <v>9</v>
      </c>
      <c r="I28" s="28">
        <v>5</v>
      </c>
      <c r="J28" s="28">
        <v>6</v>
      </c>
      <c r="K28" s="28">
        <v>7</v>
      </c>
      <c r="L28" s="28">
        <v>5</v>
      </c>
      <c r="M28" s="4">
        <f t="shared" si="0"/>
        <v>72</v>
      </c>
    </row>
    <row r="29" spans="1:71" x14ac:dyDescent="0.3">
      <c r="A29" s="25" t="s">
        <v>71</v>
      </c>
      <c r="B29" s="25" t="s">
        <v>77</v>
      </c>
      <c r="C29" s="25" t="s">
        <v>87</v>
      </c>
      <c r="D29" s="27">
        <v>330000</v>
      </c>
      <c r="E29" s="27">
        <v>150000</v>
      </c>
      <c r="F29" s="28">
        <v>33</v>
      </c>
      <c r="G29" s="28">
        <v>12</v>
      </c>
      <c r="H29" s="28">
        <v>13</v>
      </c>
      <c r="I29" s="28">
        <v>5</v>
      </c>
      <c r="J29" s="28">
        <v>8</v>
      </c>
      <c r="K29" s="28">
        <v>8</v>
      </c>
      <c r="L29" s="28">
        <v>3</v>
      </c>
      <c r="M29" s="4">
        <f t="shared" si="0"/>
        <v>82</v>
      </c>
    </row>
    <row r="30" spans="1:71" x14ac:dyDescent="0.3">
      <c r="A30" s="25" t="s">
        <v>96</v>
      </c>
      <c r="B30" s="25" t="s">
        <v>122</v>
      </c>
      <c r="C30" s="25" t="s">
        <v>109</v>
      </c>
      <c r="D30" s="27">
        <v>470000</v>
      </c>
      <c r="E30" s="27">
        <v>400000</v>
      </c>
      <c r="F30" s="28">
        <v>20</v>
      </c>
      <c r="G30" s="28">
        <v>10</v>
      </c>
      <c r="H30" s="28">
        <v>8</v>
      </c>
      <c r="I30" s="28">
        <v>2</v>
      </c>
      <c r="J30" s="28">
        <v>6</v>
      </c>
      <c r="K30" s="28">
        <v>1</v>
      </c>
      <c r="L30" s="28">
        <v>2</v>
      </c>
      <c r="M30" s="28">
        <f>SUM(F30:L30)</f>
        <v>49</v>
      </c>
    </row>
    <row r="31" spans="1:71" x14ac:dyDescent="0.3">
      <c r="A31" s="25" t="s">
        <v>97</v>
      </c>
      <c r="B31" s="25" t="s">
        <v>123</v>
      </c>
      <c r="C31" s="25" t="s">
        <v>110</v>
      </c>
      <c r="D31" s="27">
        <v>1144100</v>
      </c>
      <c r="E31" s="27">
        <v>500000</v>
      </c>
      <c r="F31" s="28">
        <v>15</v>
      </c>
      <c r="G31" s="28">
        <v>13</v>
      </c>
      <c r="H31" s="28">
        <v>5</v>
      </c>
      <c r="I31" s="28">
        <v>5</v>
      </c>
      <c r="J31" s="28">
        <v>7</v>
      </c>
      <c r="K31" s="28">
        <v>6</v>
      </c>
      <c r="L31" s="28">
        <v>4</v>
      </c>
      <c r="M31" s="28">
        <f t="shared" ref="M31:M58" si="1">SUM(F31:L31)</f>
        <v>55</v>
      </c>
    </row>
    <row r="32" spans="1:71" x14ac:dyDescent="0.3">
      <c r="A32" s="25" t="s">
        <v>98</v>
      </c>
      <c r="B32" s="25" t="s">
        <v>51</v>
      </c>
      <c r="C32" s="25" t="s">
        <v>111</v>
      </c>
      <c r="D32" s="27">
        <v>1350359</v>
      </c>
      <c r="E32" s="27">
        <v>150000</v>
      </c>
      <c r="F32" s="28">
        <v>22</v>
      </c>
      <c r="G32" s="28">
        <v>13</v>
      </c>
      <c r="H32" s="28">
        <v>9</v>
      </c>
      <c r="I32" s="28">
        <v>0</v>
      </c>
      <c r="J32" s="28">
        <v>5</v>
      </c>
      <c r="K32" s="28">
        <v>6</v>
      </c>
      <c r="L32" s="28">
        <v>5</v>
      </c>
      <c r="M32" s="28">
        <f t="shared" si="1"/>
        <v>60</v>
      </c>
    </row>
    <row r="33" spans="1:13" x14ac:dyDescent="0.3">
      <c r="A33" s="25" t="s">
        <v>99</v>
      </c>
      <c r="B33" s="25" t="s">
        <v>124</v>
      </c>
      <c r="C33" s="25" t="s">
        <v>112</v>
      </c>
      <c r="D33" s="27">
        <v>629743</v>
      </c>
      <c r="E33" s="27">
        <v>150000</v>
      </c>
      <c r="F33" s="28">
        <v>33</v>
      </c>
      <c r="G33" s="28">
        <v>12</v>
      </c>
      <c r="H33" s="28">
        <v>10</v>
      </c>
      <c r="I33" s="28">
        <v>4</v>
      </c>
      <c r="J33" s="28">
        <v>7</v>
      </c>
      <c r="K33" s="28">
        <v>8</v>
      </c>
      <c r="L33" s="28">
        <v>5</v>
      </c>
      <c r="M33" s="28">
        <f t="shared" si="1"/>
        <v>79</v>
      </c>
    </row>
    <row r="34" spans="1:13" x14ac:dyDescent="0.3">
      <c r="A34" s="25" t="s">
        <v>100</v>
      </c>
      <c r="B34" s="25" t="s">
        <v>125</v>
      </c>
      <c r="C34" s="25" t="s">
        <v>113</v>
      </c>
      <c r="D34" s="27">
        <v>1146502</v>
      </c>
      <c r="E34" s="27">
        <v>800000</v>
      </c>
      <c r="F34" s="28">
        <v>30</v>
      </c>
      <c r="G34" s="28">
        <v>13</v>
      </c>
      <c r="H34" s="28">
        <v>12</v>
      </c>
      <c r="I34" s="28">
        <v>4</v>
      </c>
      <c r="J34" s="28">
        <v>4</v>
      </c>
      <c r="K34" s="28">
        <v>5</v>
      </c>
      <c r="L34" s="28">
        <v>4</v>
      </c>
      <c r="M34" s="28">
        <f t="shared" si="1"/>
        <v>72</v>
      </c>
    </row>
    <row r="35" spans="1:13" x14ac:dyDescent="0.3">
      <c r="A35" s="25" t="s">
        <v>101</v>
      </c>
      <c r="B35" s="25" t="s">
        <v>74</v>
      </c>
      <c r="C35" s="25" t="s">
        <v>114</v>
      </c>
      <c r="D35" s="27">
        <v>3019643</v>
      </c>
      <c r="E35" s="27">
        <v>1000000</v>
      </c>
      <c r="F35" s="28">
        <v>30</v>
      </c>
      <c r="G35" s="28">
        <v>13</v>
      </c>
      <c r="H35" s="28">
        <v>8</v>
      </c>
      <c r="I35" s="28">
        <v>3</v>
      </c>
      <c r="J35" s="28">
        <v>7</v>
      </c>
      <c r="K35" s="28">
        <v>9</v>
      </c>
      <c r="L35" s="28">
        <v>5</v>
      </c>
      <c r="M35" s="28">
        <f t="shared" si="1"/>
        <v>75</v>
      </c>
    </row>
    <row r="36" spans="1:13" x14ac:dyDescent="0.3">
      <c r="A36" s="25" t="s">
        <v>102</v>
      </c>
      <c r="B36" s="25" t="s">
        <v>51</v>
      </c>
      <c r="C36" s="25" t="s">
        <v>115</v>
      </c>
      <c r="D36" s="27">
        <v>4772725</v>
      </c>
      <c r="E36" s="27">
        <v>500000</v>
      </c>
      <c r="F36" s="28">
        <v>15</v>
      </c>
      <c r="G36" s="28">
        <v>13</v>
      </c>
      <c r="H36" s="28">
        <v>6</v>
      </c>
      <c r="I36" s="28">
        <v>3</v>
      </c>
      <c r="J36" s="28">
        <v>7</v>
      </c>
      <c r="K36" s="28">
        <v>7</v>
      </c>
      <c r="L36" s="28">
        <v>5</v>
      </c>
      <c r="M36" s="28">
        <f t="shared" si="1"/>
        <v>56</v>
      </c>
    </row>
    <row r="37" spans="1:13" x14ac:dyDescent="0.3">
      <c r="A37" s="25" t="s">
        <v>103</v>
      </c>
      <c r="B37" s="25" t="s">
        <v>126</v>
      </c>
      <c r="C37" s="25" t="s">
        <v>116</v>
      </c>
      <c r="D37" s="27">
        <v>275500</v>
      </c>
      <c r="E37" s="27">
        <v>200000</v>
      </c>
      <c r="F37" s="28">
        <v>30</v>
      </c>
      <c r="G37" s="28">
        <v>12</v>
      </c>
      <c r="H37" s="28">
        <v>11</v>
      </c>
      <c r="I37" s="28">
        <v>5</v>
      </c>
      <c r="J37" s="28">
        <v>6</v>
      </c>
      <c r="K37" s="28">
        <v>6</v>
      </c>
      <c r="L37" s="28">
        <v>3</v>
      </c>
      <c r="M37" s="28">
        <f t="shared" si="1"/>
        <v>73</v>
      </c>
    </row>
    <row r="38" spans="1:13" x14ac:dyDescent="0.3">
      <c r="A38" s="25" t="s">
        <v>104</v>
      </c>
      <c r="B38" s="25" t="s">
        <v>52</v>
      </c>
      <c r="C38" s="25" t="s">
        <v>117</v>
      </c>
      <c r="D38" s="27">
        <v>559000</v>
      </c>
      <c r="E38" s="27">
        <v>150000</v>
      </c>
      <c r="F38" s="28">
        <v>38</v>
      </c>
      <c r="G38" s="28">
        <v>12</v>
      </c>
      <c r="H38" s="28">
        <v>14</v>
      </c>
      <c r="I38" s="28">
        <v>4</v>
      </c>
      <c r="J38" s="28">
        <v>7</v>
      </c>
      <c r="K38" s="28">
        <v>8</v>
      </c>
      <c r="L38" s="28">
        <v>4</v>
      </c>
      <c r="M38" s="28">
        <f t="shared" si="1"/>
        <v>87</v>
      </c>
    </row>
    <row r="39" spans="1:13" x14ac:dyDescent="0.3">
      <c r="A39" s="25" t="s">
        <v>105</v>
      </c>
      <c r="B39" s="25" t="s">
        <v>52</v>
      </c>
      <c r="C39" s="25" t="s">
        <v>118</v>
      </c>
      <c r="D39" s="27">
        <v>1143000</v>
      </c>
      <c r="E39" s="27">
        <v>250000</v>
      </c>
      <c r="F39" s="28">
        <v>35</v>
      </c>
      <c r="G39" s="28">
        <v>12</v>
      </c>
      <c r="H39" s="28">
        <v>14</v>
      </c>
      <c r="I39" s="28">
        <v>4</v>
      </c>
      <c r="J39" s="28">
        <v>7</v>
      </c>
      <c r="K39" s="28">
        <v>8</v>
      </c>
      <c r="L39" s="28">
        <v>4</v>
      </c>
      <c r="M39" s="28">
        <f t="shared" si="1"/>
        <v>84</v>
      </c>
    </row>
    <row r="40" spans="1:13" x14ac:dyDescent="0.3">
      <c r="A40" s="25" t="s">
        <v>106</v>
      </c>
      <c r="B40" s="25" t="s">
        <v>52</v>
      </c>
      <c r="C40" s="25" t="s">
        <v>119</v>
      </c>
      <c r="D40" s="27">
        <v>510000</v>
      </c>
      <c r="E40" s="27">
        <v>150000</v>
      </c>
      <c r="F40" s="28">
        <v>33</v>
      </c>
      <c r="G40" s="28">
        <v>12</v>
      </c>
      <c r="H40" s="28">
        <v>11</v>
      </c>
      <c r="I40" s="28">
        <v>4</v>
      </c>
      <c r="J40" s="28">
        <v>7</v>
      </c>
      <c r="K40" s="28">
        <v>7</v>
      </c>
      <c r="L40" s="28">
        <v>4</v>
      </c>
      <c r="M40" s="28">
        <f t="shared" si="1"/>
        <v>78</v>
      </c>
    </row>
    <row r="41" spans="1:13" x14ac:dyDescent="0.3">
      <c r="A41" s="25" t="s">
        <v>107</v>
      </c>
      <c r="B41" s="25" t="s">
        <v>53</v>
      </c>
      <c r="C41" s="25" t="s">
        <v>120</v>
      </c>
      <c r="D41" s="27">
        <v>386858</v>
      </c>
      <c r="E41" s="27">
        <v>150000</v>
      </c>
      <c r="F41" s="28">
        <v>35</v>
      </c>
      <c r="G41" s="28">
        <v>10</v>
      </c>
      <c r="H41" s="28">
        <v>11</v>
      </c>
      <c r="I41" s="28">
        <v>5</v>
      </c>
      <c r="J41" s="28">
        <v>4</v>
      </c>
      <c r="K41" s="28">
        <v>4</v>
      </c>
      <c r="L41" s="28">
        <v>5</v>
      </c>
      <c r="M41" s="28">
        <f t="shared" si="1"/>
        <v>74</v>
      </c>
    </row>
    <row r="42" spans="1:13" x14ac:dyDescent="0.3">
      <c r="A42" s="37" t="s">
        <v>108</v>
      </c>
      <c r="B42" s="37" t="s">
        <v>53</v>
      </c>
      <c r="C42" s="37" t="s">
        <v>121</v>
      </c>
      <c r="D42" s="38">
        <v>458174</v>
      </c>
      <c r="E42" s="38">
        <v>150000</v>
      </c>
      <c r="F42" s="28">
        <v>38</v>
      </c>
      <c r="G42" s="28">
        <v>10</v>
      </c>
      <c r="H42" s="28">
        <v>14</v>
      </c>
      <c r="I42" s="28">
        <v>5</v>
      </c>
      <c r="J42" s="28">
        <v>4</v>
      </c>
      <c r="K42" s="28">
        <v>4</v>
      </c>
      <c r="L42" s="28">
        <v>5</v>
      </c>
      <c r="M42" s="28">
        <f t="shared" si="1"/>
        <v>80</v>
      </c>
    </row>
    <row r="43" spans="1:13" x14ac:dyDescent="0.3">
      <c r="A43" s="25" t="s">
        <v>127</v>
      </c>
      <c r="B43" s="25" t="s">
        <v>131</v>
      </c>
      <c r="C43" s="25" t="s">
        <v>129</v>
      </c>
      <c r="D43" s="27">
        <v>240000</v>
      </c>
      <c r="E43" s="27">
        <v>160000</v>
      </c>
      <c r="F43" s="28">
        <v>28</v>
      </c>
      <c r="G43" s="28">
        <v>9</v>
      </c>
      <c r="H43" s="28">
        <v>14</v>
      </c>
      <c r="I43" s="28">
        <v>4</v>
      </c>
      <c r="J43" s="28">
        <v>6</v>
      </c>
      <c r="K43" s="28">
        <v>6</v>
      </c>
      <c r="L43" s="28">
        <v>3</v>
      </c>
      <c r="M43" s="28">
        <f t="shared" si="1"/>
        <v>70</v>
      </c>
    </row>
    <row r="44" spans="1:13" x14ac:dyDescent="0.3">
      <c r="A44" s="25" t="s">
        <v>128</v>
      </c>
      <c r="B44" s="25" t="s">
        <v>74</v>
      </c>
      <c r="C44" s="25" t="s">
        <v>130</v>
      </c>
      <c r="D44" s="27">
        <v>1201166</v>
      </c>
      <c r="E44" s="27" t="s">
        <v>132</v>
      </c>
      <c r="F44" s="28">
        <v>33</v>
      </c>
      <c r="G44" s="28">
        <v>12</v>
      </c>
      <c r="H44" s="28">
        <v>12</v>
      </c>
      <c r="I44" s="28">
        <v>4</v>
      </c>
      <c r="J44" s="28">
        <v>7</v>
      </c>
      <c r="K44" s="28">
        <v>7</v>
      </c>
      <c r="L44" s="28">
        <v>5</v>
      </c>
      <c r="M44" s="28">
        <f t="shared" si="1"/>
        <v>80</v>
      </c>
    </row>
    <row r="45" spans="1:13" x14ac:dyDescent="0.3">
      <c r="A45" s="57" t="s">
        <v>134</v>
      </c>
      <c r="B45" s="57" t="s">
        <v>162</v>
      </c>
      <c r="C45" s="57" t="s">
        <v>148</v>
      </c>
      <c r="D45" s="58">
        <v>341600</v>
      </c>
      <c r="E45" s="58">
        <v>200000</v>
      </c>
      <c r="F45" s="59">
        <v>35</v>
      </c>
      <c r="G45" s="59">
        <v>12</v>
      </c>
      <c r="H45" s="59">
        <v>12</v>
      </c>
      <c r="I45" s="59">
        <v>5</v>
      </c>
      <c r="J45" s="59">
        <v>8</v>
      </c>
      <c r="K45" s="59">
        <v>8</v>
      </c>
      <c r="L45" s="59">
        <v>5</v>
      </c>
      <c r="M45" s="59">
        <f t="shared" si="1"/>
        <v>85</v>
      </c>
    </row>
    <row r="46" spans="1:13" x14ac:dyDescent="0.3">
      <c r="A46" s="57" t="s">
        <v>135</v>
      </c>
      <c r="B46" s="57" t="s">
        <v>163</v>
      </c>
      <c r="C46" s="57" t="s">
        <v>149</v>
      </c>
      <c r="D46" s="58">
        <v>465000</v>
      </c>
      <c r="E46" s="58">
        <v>300000</v>
      </c>
      <c r="F46" s="59">
        <v>34</v>
      </c>
      <c r="G46" s="59">
        <v>10</v>
      </c>
      <c r="H46" s="59">
        <v>13</v>
      </c>
      <c r="I46" s="59">
        <v>4</v>
      </c>
      <c r="J46" s="59">
        <v>7</v>
      </c>
      <c r="K46" s="59">
        <v>7</v>
      </c>
      <c r="L46" s="59">
        <v>4</v>
      </c>
      <c r="M46" s="59">
        <f t="shared" si="1"/>
        <v>79</v>
      </c>
    </row>
    <row r="47" spans="1:13" x14ac:dyDescent="0.3">
      <c r="A47" s="57" t="s">
        <v>136</v>
      </c>
      <c r="B47" s="57" t="s">
        <v>124</v>
      </c>
      <c r="C47" s="57" t="s">
        <v>150</v>
      </c>
      <c r="D47" s="58">
        <v>320000</v>
      </c>
      <c r="E47" s="58">
        <v>150000</v>
      </c>
      <c r="F47" s="59">
        <v>35</v>
      </c>
      <c r="G47" s="59">
        <v>13</v>
      </c>
      <c r="H47" s="59">
        <v>13</v>
      </c>
      <c r="I47" s="59">
        <v>5</v>
      </c>
      <c r="J47" s="59">
        <v>8</v>
      </c>
      <c r="K47" s="59">
        <v>8</v>
      </c>
      <c r="L47" s="59">
        <v>5</v>
      </c>
      <c r="M47" s="59">
        <f t="shared" si="1"/>
        <v>87</v>
      </c>
    </row>
    <row r="48" spans="1:13" x14ac:dyDescent="0.3">
      <c r="A48" s="57" t="s">
        <v>137</v>
      </c>
      <c r="B48" s="57" t="s">
        <v>164</v>
      </c>
      <c r="C48" s="57" t="s">
        <v>151</v>
      </c>
      <c r="D48" s="58">
        <v>497650</v>
      </c>
      <c r="E48" s="58">
        <v>300000</v>
      </c>
      <c r="F48" s="59">
        <v>25</v>
      </c>
      <c r="G48" s="59">
        <v>11</v>
      </c>
      <c r="H48" s="59">
        <v>9</v>
      </c>
      <c r="I48" s="59">
        <v>4</v>
      </c>
      <c r="J48" s="59">
        <v>6</v>
      </c>
      <c r="K48" s="59">
        <v>4</v>
      </c>
      <c r="L48" s="59">
        <v>3</v>
      </c>
      <c r="M48" s="59">
        <f t="shared" si="1"/>
        <v>62</v>
      </c>
    </row>
    <row r="49" spans="1:13" x14ac:dyDescent="0.3">
      <c r="A49" s="57" t="s">
        <v>138</v>
      </c>
      <c r="B49" s="57" t="s">
        <v>124</v>
      </c>
      <c r="C49" s="57" t="s">
        <v>152</v>
      </c>
      <c r="D49" s="58">
        <v>355144</v>
      </c>
      <c r="E49" s="58">
        <v>150000</v>
      </c>
      <c r="F49" s="59">
        <v>30</v>
      </c>
      <c r="G49" s="59">
        <v>12</v>
      </c>
      <c r="H49" s="59">
        <v>11</v>
      </c>
      <c r="I49" s="59">
        <v>4</v>
      </c>
      <c r="J49" s="59">
        <v>8</v>
      </c>
      <c r="K49" s="59">
        <v>8</v>
      </c>
      <c r="L49" s="59">
        <v>5</v>
      </c>
      <c r="M49" s="59">
        <f t="shared" si="1"/>
        <v>78</v>
      </c>
    </row>
    <row r="50" spans="1:13" x14ac:dyDescent="0.3">
      <c r="A50" s="57" t="s">
        <v>139</v>
      </c>
      <c r="B50" s="57" t="s">
        <v>76</v>
      </c>
      <c r="C50" s="57" t="s">
        <v>153</v>
      </c>
      <c r="D50" s="58">
        <v>2300000</v>
      </c>
      <c r="E50" s="58">
        <v>500000</v>
      </c>
      <c r="F50" s="59">
        <v>22</v>
      </c>
      <c r="G50" s="59">
        <v>12</v>
      </c>
      <c r="H50" s="59">
        <v>9</v>
      </c>
      <c r="I50" s="59">
        <v>5</v>
      </c>
      <c r="J50" s="59">
        <v>8</v>
      </c>
      <c r="K50" s="59">
        <v>8</v>
      </c>
      <c r="L50" s="59">
        <v>5</v>
      </c>
      <c r="M50" s="59">
        <f t="shared" si="1"/>
        <v>69</v>
      </c>
    </row>
    <row r="51" spans="1:13" x14ac:dyDescent="0.3">
      <c r="A51" s="57" t="s">
        <v>140</v>
      </c>
      <c r="B51" s="57" t="s">
        <v>124</v>
      </c>
      <c r="C51" s="57" t="s">
        <v>154</v>
      </c>
      <c r="D51" s="58">
        <v>419500</v>
      </c>
      <c r="E51" s="58">
        <v>200000</v>
      </c>
      <c r="F51" s="59">
        <v>32</v>
      </c>
      <c r="G51" s="59">
        <v>12</v>
      </c>
      <c r="H51" s="59">
        <v>12</v>
      </c>
      <c r="I51" s="59">
        <v>5</v>
      </c>
      <c r="J51" s="59">
        <v>5</v>
      </c>
      <c r="K51" s="59">
        <v>6</v>
      </c>
      <c r="L51" s="59">
        <v>5</v>
      </c>
      <c r="M51" s="59">
        <f t="shared" si="1"/>
        <v>77</v>
      </c>
    </row>
    <row r="52" spans="1:13" x14ac:dyDescent="0.3">
      <c r="A52" s="57" t="s">
        <v>141</v>
      </c>
      <c r="B52" s="57" t="s">
        <v>123</v>
      </c>
      <c r="C52" s="57" t="s">
        <v>155</v>
      </c>
      <c r="D52" s="58">
        <v>438780</v>
      </c>
      <c r="E52" s="58">
        <v>200000</v>
      </c>
      <c r="F52" s="59">
        <v>25</v>
      </c>
      <c r="G52" s="59">
        <v>12</v>
      </c>
      <c r="H52" s="59">
        <v>9</v>
      </c>
      <c r="I52" s="59">
        <v>5</v>
      </c>
      <c r="J52" s="59">
        <v>8</v>
      </c>
      <c r="K52" s="59">
        <v>6</v>
      </c>
      <c r="L52" s="59">
        <v>5</v>
      </c>
      <c r="M52" s="59">
        <f t="shared" si="1"/>
        <v>70</v>
      </c>
    </row>
    <row r="53" spans="1:13" x14ac:dyDescent="0.3">
      <c r="A53" s="57" t="s">
        <v>142</v>
      </c>
      <c r="B53" s="57" t="s">
        <v>123</v>
      </c>
      <c r="C53" s="57" t="s">
        <v>156</v>
      </c>
      <c r="D53" s="58">
        <v>538500</v>
      </c>
      <c r="E53" s="58">
        <v>350000</v>
      </c>
      <c r="F53" s="59">
        <v>29</v>
      </c>
      <c r="G53" s="59">
        <v>12</v>
      </c>
      <c r="H53" s="59">
        <v>10</v>
      </c>
      <c r="I53" s="59">
        <v>5</v>
      </c>
      <c r="J53" s="59">
        <v>6</v>
      </c>
      <c r="K53" s="59">
        <v>6</v>
      </c>
      <c r="L53" s="59">
        <v>5</v>
      </c>
      <c r="M53" s="59">
        <f t="shared" si="1"/>
        <v>73</v>
      </c>
    </row>
    <row r="54" spans="1:13" x14ac:dyDescent="0.3">
      <c r="A54" s="57" t="s">
        <v>143</v>
      </c>
      <c r="B54" s="57" t="s">
        <v>165</v>
      </c>
      <c r="C54" s="57" t="s">
        <v>157</v>
      </c>
      <c r="D54" s="58">
        <v>826978</v>
      </c>
      <c r="E54" s="58">
        <v>250000</v>
      </c>
      <c r="F54" s="59">
        <v>18</v>
      </c>
      <c r="G54" s="59">
        <v>12</v>
      </c>
      <c r="H54" s="59">
        <v>8</v>
      </c>
      <c r="I54" s="59">
        <v>5</v>
      </c>
      <c r="J54" s="59">
        <v>8</v>
      </c>
      <c r="K54" s="59">
        <v>7</v>
      </c>
      <c r="L54" s="59">
        <v>5</v>
      </c>
      <c r="M54" s="59">
        <f t="shared" si="1"/>
        <v>63</v>
      </c>
    </row>
    <row r="55" spans="1:13" x14ac:dyDescent="0.3">
      <c r="A55" s="57" t="s">
        <v>144</v>
      </c>
      <c r="B55" s="57" t="s">
        <v>123</v>
      </c>
      <c r="C55" s="57" t="s">
        <v>158</v>
      </c>
      <c r="D55" s="58">
        <v>807000</v>
      </c>
      <c r="E55" s="58">
        <v>600000</v>
      </c>
      <c r="F55" s="59">
        <v>35</v>
      </c>
      <c r="G55" s="59">
        <v>12</v>
      </c>
      <c r="H55" s="59">
        <v>13</v>
      </c>
      <c r="I55" s="59">
        <v>5</v>
      </c>
      <c r="J55" s="59">
        <v>8</v>
      </c>
      <c r="K55" s="59">
        <v>8</v>
      </c>
      <c r="L55" s="59">
        <v>5</v>
      </c>
      <c r="M55" s="59">
        <f t="shared" si="1"/>
        <v>86</v>
      </c>
    </row>
    <row r="56" spans="1:13" x14ac:dyDescent="0.3">
      <c r="A56" s="57" t="s">
        <v>145</v>
      </c>
      <c r="B56" s="57" t="s">
        <v>123</v>
      </c>
      <c r="C56" s="57" t="s">
        <v>159</v>
      </c>
      <c r="D56" s="58">
        <v>276000</v>
      </c>
      <c r="E56" s="58">
        <v>150000</v>
      </c>
      <c r="F56" s="59">
        <v>30</v>
      </c>
      <c r="G56" s="59">
        <v>12</v>
      </c>
      <c r="H56" s="59">
        <v>10</v>
      </c>
      <c r="I56" s="59">
        <v>5</v>
      </c>
      <c r="J56" s="59">
        <v>6</v>
      </c>
      <c r="K56" s="59">
        <v>6</v>
      </c>
      <c r="L56" s="59">
        <v>5</v>
      </c>
      <c r="M56" s="59">
        <f t="shared" si="1"/>
        <v>74</v>
      </c>
    </row>
    <row r="57" spans="1:13" x14ac:dyDescent="0.3">
      <c r="A57" s="57" t="s">
        <v>146</v>
      </c>
      <c r="B57" s="57" t="s">
        <v>51</v>
      </c>
      <c r="C57" s="57" t="s">
        <v>160</v>
      </c>
      <c r="D57" s="58">
        <v>5141589</v>
      </c>
      <c r="E57" s="58">
        <v>500000</v>
      </c>
      <c r="F57" s="59">
        <v>22</v>
      </c>
      <c r="G57" s="59">
        <v>11</v>
      </c>
      <c r="H57" s="59">
        <v>9</v>
      </c>
      <c r="I57" s="59">
        <v>4</v>
      </c>
      <c r="J57" s="59">
        <v>8</v>
      </c>
      <c r="K57" s="59">
        <v>7</v>
      </c>
      <c r="L57" s="59">
        <v>5</v>
      </c>
      <c r="M57" s="59">
        <f t="shared" si="1"/>
        <v>66</v>
      </c>
    </row>
    <row r="58" spans="1:13" x14ac:dyDescent="0.3">
      <c r="A58" s="57" t="s">
        <v>147</v>
      </c>
      <c r="B58" s="57" t="s">
        <v>51</v>
      </c>
      <c r="C58" s="57" t="s">
        <v>161</v>
      </c>
      <c r="D58" s="58">
        <v>6022336</v>
      </c>
      <c r="E58" s="58">
        <v>500000</v>
      </c>
      <c r="F58" s="59">
        <v>15</v>
      </c>
      <c r="G58" s="59">
        <v>10</v>
      </c>
      <c r="H58" s="59">
        <v>7</v>
      </c>
      <c r="I58" s="59">
        <v>4</v>
      </c>
      <c r="J58" s="59">
        <v>8</v>
      </c>
      <c r="K58" s="59">
        <v>7</v>
      </c>
      <c r="L58" s="59">
        <v>5</v>
      </c>
      <c r="M58" s="59">
        <f t="shared" si="1"/>
        <v>56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8" xr:uid="{E7282941-2C2E-4736-934D-7475C16AA190}">
      <formula1>40</formula1>
    </dataValidation>
    <dataValidation type="decimal" operator="lessThanOrEqual" allowBlank="1" showInputMessage="1" showErrorMessage="1" error="max. 15" sqref="G15:H58" xr:uid="{8438900E-D5AA-4C64-98BC-99D5C020DF19}">
      <formula1>15</formula1>
    </dataValidation>
    <dataValidation type="decimal" operator="lessThanOrEqual" allowBlank="1" showInputMessage="1" showErrorMessage="1" error="max. 5" sqref="I15:I58 L15:L58" xr:uid="{0F0BBB29-1E62-474B-AF3F-D3FB8CA2E913}">
      <formula1>5</formula1>
    </dataValidation>
    <dataValidation type="decimal" operator="lessThanOrEqual" allowBlank="1" showInputMessage="1" showErrorMessage="1" error="max. 10" sqref="J15:K58" xr:uid="{65544723-951A-43B6-A61B-BE58486F0073}">
      <formula1>10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B590-94A7-4D46-8494-42E496D4D04F}">
  <dimension ref="A1:BS58"/>
  <sheetViews>
    <sheetView zoomScale="80" zoomScaleNormal="80" workbookViewId="0"/>
  </sheetViews>
  <sheetFormatPr defaultColWidth="9.33203125" defaultRowHeight="12" x14ac:dyDescent="0.3"/>
  <cols>
    <col min="1" max="1" width="11.6640625" style="2" customWidth="1"/>
    <col min="2" max="2" width="30" style="2" bestFit="1" customWidth="1"/>
    <col min="3" max="3" width="31.332031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33203125" style="2"/>
  </cols>
  <sheetData>
    <row r="1" spans="1:71" ht="38.25" customHeight="1" x14ac:dyDescent="0.3">
      <c r="A1" s="1" t="s">
        <v>29</v>
      </c>
    </row>
    <row r="2" spans="1:71" ht="12.6" x14ac:dyDescent="0.3">
      <c r="A2" s="6" t="s">
        <v>35</v>
      </c>
      <c r="D2" s="6" t="s">
        <v>22</v>
      </c>
    </row>
    <row r="3" spans="1:71" ht="12.6" x14ac:dyDescent="0.3">
      <c r="A3" s="6" t="s">
        <v>32</v>
      </c>
      <c r="D3" s="2" t="s">
        <v>39</v>
      </c>
    </row>
    <row r="4" spans="1:71" ht="12.6" x14ac:dyDescent="0.3">
      <c r="A4" s="6" t="s">
        <v>36</v>
      </c>
      <c r="D4" s="2" t="s">
        <v>40</v>
      </c>
    </row>
    <row r="5" spans="1:71" ht="12.6" x14ac:dyDescent="0.3">
      <c r="A5" s="6" t="s">
        <v>37</v>
      </c>
      <c r="D5" s="2" t="s">
        <v>41</v>
      </c>
    </row>
    <row r="6" spans="1:71" ht="12.6" x14ac:dyDescent="0.3">
      <c r="A6" s="6" t="s">
        <v>38</v>
      </c>
      <c r="D6" s="2" t="s">
        <v>42</v>
      </c>
    </row>
    <row r="7" spans="1:71" ht="12.6" x14ac:dyDescent="0.3">
      <c r="A7" s="7" t="s">
        <v>33</v>
      </c>
    </row>
    <row r="8" spans="1:71" ht="12.6" x14ac:dyDescent="0.3">
      <c r="A8" s="6" t="s">
        <v>21</v>
      </c>
      <c r="D8" s="6" t="s">
        <v>23</v>
      </c>
    </row>
    <row r="9" spans="1:71" ht="38.700000000000003" customHeight="1" x14ac:dyDescent="0.3">
      <c r="D9" s="2" t="s">
        <v>30</v>
      </c>
      <c r="F9" s="46" t="s">
        <v>34</v>
      </c>
      <c r="G9" s="46"/>
      <c r="H9" s="46"/>
      <c r="I9" s="46"/>
      <c r="J9" s="46"/>
      <c r="K9" s="46"/>
      <c r="L9" s="46"/>
      <c r="M9" s="17"/>
    </row>
    <row r="10" spans="1:71" x14ac:dyDescent="0.2">
      <c r="D10" s="50" t="s">
        <v>31</v>
      </c>
      <c r="E10" s="50"/>
      <c r="F10" s="50"/>
      <c r="G10" s="50"/>
      <c r="H10" s="50"/>
      <c r="I10" s="50"/>
      <c r="J10" s="50"/>
      <c r="K10" s="50"/>
      <c r="L10" s="50"/>
      <c r="M10" s="50"/>
    </row>
    <row r="11" spans="1:71" ht="12.6" x14ac:dyDescent="0.3">
      <c r="A11" s="6"/>
    </row>
    <row r="12" spans="1:71" ht="26.7" customHeight="1" x14ac:dyDescent="0.3">
      <c r="A12" s="48" t="s">
        <v>0</v>
      </c>
      <c r="B12" s="48" t="s">
        <v>1</v>
      </c>
      <c r="C12" s="48" t="s">
        <v>16</v>
      </c>
      <c r="D12" s="48" t="s">
        <v>13</v>
      </c>
      <c r="E12" s="49" t="s">
        <v>2</v>
      </c>
      <c r="F12" s="48" t="s">
        <v>27</v>
      </c>
      <c r="G12" s="48" t="s">
        <v>14</v>
      </c>
      <c r="H12" s="48" t="s">
        <v>15</v>
      </c>
      <c r="I12" s="48" t="s">
        <v>25</v>
      </c>
      <c r="J12" s="48" t="s">
        <v>26</v>
      </c>
      <c r="K12" s="48" t="s">
        <v>28</v>
      </c>
      <c r="L12" s="48" t="s">
        <v>3</v>
      </c>
      <c r="M12" s="48" t="s">
        <v>4</v>
      </c>
    </row>
    <row r="13" spans="1:71" ht="59.7" customHeight="1" x14ac:dyDescent="0.3">
      <c r="A13" s="48"/>
      <c r="B13" s="48"/>
      <c r="C13" s="48"/>
      <c r="D13" s="48"/>
      <c r="E13" s="49"/>
      <c r="F13" s="48"/>
      <c r="G13" s="48"/>
      <c r="H13" s="48"/>
      <c r="I13" s="48"/>
      <c r="J13" s="48"/>
      <c r="K13" s="48"/>
      <c r="L13" s="48"/>
      <c r="M13" s="48"/>
    </row>
    <row r="14" spans="1:71" ht="37.200000000000003" customHeight="1" x14ac:dyDescent="0.3">
      <c r="A14" s="48"/>
      <c r="B14" s="48"/>
      <c r="C14" s="48"/>
      <c r="D14" s="48"/>
      <c r="E14" s="49"/>
      <c r="F14" s="8" t="s">
        <v>24</v>
      </c>
      <c r="G14" s="8" t="s">
        <v>18</v>
      </c>
      <c r="H14" s="8" t="s">
        <v>18</v>
      </c>
      <c r="I14" s="8" t="s">
        <v>19</v>
      </c>
      <c r="J14" s="8" t="s">
        <v>20</v>
      </c>
      <c r="K14" s="8" t="s">
        <v>20</v>
      </c>
      <c r="L14" s="8" t="s">
        <v>19</v>
      </c>
      <c r="M14" s="8"/>
    </row>
    <row r="15" spans="1:71" s="3" customFormat="1" ht="12.75" customHeight="1" x14ac:dyDescent="0.3">
      <c r="A15" s="10" t="s">
        <v>43</v>
      </c>
      <c r="B15" s="10" t="s">
        <v>51</v>
      </c>
      <c r="C15" s="10" t="s">
        <v>47</v>
      </c>
      <c r="D15" s="11">
        <v>3775151</v>
      </c>
      <c r="E15" s="11">
        <v>250000</v>
      </c>
      <c r="F15" s="4">
        <v>25</v>
      </c>
      <c r="G15" s="4">
        <v>13</v>
      </c>
      <c r="H15" s="4">
        <v>12</v>
      </c>
      <c r="I15" s="4">
        <v>5</v>
      </c>
      <c r="J15" s="4">
        <v>7</v>
      </c>
      <c r="K15" s="4">
        <v>8</v>
      </c>
      <c r="L15" s="4">
        <v>5</v>
      </c>
      <c r="M15" s="4">
        <f>SUM(F15:L15)</f>
        <v>75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3" customFormat="1" ht="12.75" customHeight="1" x14ac:dyDescent="0.3">
      <c r="A16" s="10" t="s">
        <v>44</v>
      </c>
      <c r="B16" s="10" t="s">
        <v>52</v>
      </c>
      <c r="C16" s="10" t="s">
        <v>48</v>
      </c>
      <c r="D16" s="11">
        <v>325500</v>
      </c>
      <c r="E16" s="11">
        <v>150000</v>
      </c>
      <c r="F16" s="4">
        <v>35</v>
      </c>
      <c r="G16" s="4">
        <v>14</v>
      </c>
      <c r="H16" s="4">
        <v>13</v>
      </c>
      <c r="I16" s="4">
        <v>5</v>
      </c>
      <c r="J16" s="4">
        <v>8</v>
      </c>
      <c r="K16" s="4">
        <v>7</v>
      </c>
      <c r="L16" s="4">
        <v>4</v>
      </c>
      <c r="M16" s="4">
        <f t="shared" ref="M16:M20" si="0">SUM(F16:L16)</f>
        <v>86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3" customFormat="1" ht="12.75" customHeight="1" x14ac:dyDescent="0.3">
      <c r="A17" s="10" t="s">
        <v>45</v>
      </c>
      <c r="B17" s="10" t="s">
        <v>53</v>
      </c>
      <c r="C17" s="10" t="s">
        <v>49</v>
      </c>
      <c r="D17" s="11">
        <v>369886</v>
      </c>
      <c r="E17" s="11">
        <v>150000</v>
      </c>
      <c r="F17" s="4">
        <v>25</v>
      </c>
      <c r="G17" s="4">
        <v>13</v>
      </c>
      <c r="H17" s="4">
        <v>9</v>
      </c>
      <c r="I17" s="4">
        <v>5</v>
      </c>
      <c r="J17" s="4">
        <v>7</v>
      </c>
      <c r="K17" s="4">
        <v>6</v>
      </c>
      <c r="L17" s="4">
        <v>5</v>
      </c>
      <c r="M17" s="4">
        <f t="shared" si="0"/>
        <v>70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3" customFormat="1" ht="12.75" customHeight="1" x14ac:dyDescent="0.3">
      <c r="A18" s="10" t="s">
        <v>46</v>
      </c>
      <c r="B18" s="10" t="s">
        <v>52</v>
      </c>
      <c r="C18" s="10" t="s">
        <v>50</v>
      </c>
      <c r="D18" s="11">
        <v>734500</v>
      </c>
      <c r="E18" s="11">
        <v>150000</v>
      </c>
      <c r="F18" s="4">
        <v>27</v>
      </c>
      <c r="G18" s="4">
        <v>13</v>
      </c>
      <c r="H18" s="4">
        <v>11</v>
      </c>
      <c r="I18" s="4">
        <v>5</v>
      </c>
      <c r="J18" s="4">
        <v>9</v>
      </c>
      <c r="K18" s="4">
        <v>9</v>
      </c>
      <c r="L18" s="4">
        <v>4</v>
      </c>
      <c r="M18" s="4">
        <f t="shared" si="0"/>
        <v>78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9" customFormat="1" ht="12.75" customHeight="1" x14ac:dyDescent="0.3">
      <c r="A19" s="10" t="s">
        <v>57</v>
      </c>
      <c r="B19" s="10" t="s">
        <v>51</v>
      </c>
      <c r="C19" s="10" t="s">
        <v>58</v>
      </c>
      <c r="D19" s="11">
        <v>974245</v>
      </c>
      <c r="E19" s="11">
        <v>150000</v>
      </c>
      <c r="F19" s="4">
        <v>20</v>
      </c>
      <c r="G19" s="4">
        <v>13</v>
      </c>
      <c r="H19" s="4">
        <v>8</v>
      </c>
      <c r="I19" s="4">
        <v>5</v>
      </c>
      <c r="J19" s="4">
        <v>6</v>
      </c>
      <c r="K19" s="4">
        <v>7</v>
      </c>
      <c r="L19" s="4">
        <v>5</v>
      </c>
      <c r="M19" s="4">
        <f t="shared" si="0"/>
        <v>64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x14ac:dyDescent="0.3">
      <c r="A20" s="25" t="s">
        <v>62</v>
      </c>
      <c r="B20" s="25" t="s">
        <v>52</v>
      </c>
      <c r="C20" s="26" t="s">
        <v>78</v>
      </c>
      <c r="D20" s="27">
        <v>526500</v>
      </c>
      <c r="E20" s="27">
        <v>230000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f t="shared" si="0"/>
        <v>0</v>
      </c>
      <c r="N20" s="2" t="s">
        <v>94</v>
      </c>
    </row>
    <row r="21" spans="1:71" x14ac:dyDescent="0.3">
      <c r="A21" s="25" t="s">
        <v>63</v>
      </c>
      <c r="B21" s="25" t="s">
        <v>72</v>
      </c>
      <c r="C21" s="25" t="s">
        <v>79</v>
      </c>
      <c r="D21" s="27">
        <v>450000</v>
      </c>
      <c r="E21" s="27">
        <v>250000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f t="shared" ref="M21:M29" si="1">SUM(F21:L21)</f>
        <v>0</v>
      </c>
      <c r="N21" s="2" t="s">
        <v>94</v>
      </c>
    </row>
    <row r="22" spans="1:71" x14ac:dyDescent="0.3">
      <c r="A22" s="25" t="s">
        <v>64</v>
      </c>
      <c r="B22" s="25" t="s">
        <v>73</v>
      </c>
      <c r="C22" s="25" t="s">
        <v>80</v>
      </c>
      <c r="D22" s="27">
        <v>394450</v>
      </c>
      <c r="E22" s="27">
        <v>300000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>
        <f t="shared" si="1"/>
        <v>0</v>
      </c>
      <c r="N22" s="2" t="s">
        <v>94</v>
      </c>
    </row>
    <row r="23" spans="1:71" x14ac:dyDescent="0.2">
      <c r="A23" s="31" t="s">
        <v>65</v>
      </c>
      <c r="B23" s="25" t="s">
        <v>52</v>
      </c>
      <c r="C23" s="25" t="s">
        <v>81</v>
      </c>
      <c r="D23" s="27">
        <v>714500</v>
      </c>
      <c r="E23" s="27">
        <v>250000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9">
        <v>0</v>
      </c>
      <c r="L23" s="59">
        <v>0</v>
      </c>
      <c r="M23" s="59">
        <f t="shared" si="1"/>
        <v>0</v>
      </c>
      <c r="N23" s="2" t="s">
        <v>94</v>
      </c>
    </row>
    <row r="24" spans="1:71" x14ac:dyDescent="0.3">
      <c r="A24" s="25" t="s">
        <v>66</v>
      </c>
      <c r="B24" s="25" t="s">
        <v>74</v>
      </c>
      <c r="C24" s="25" t="s">
        <v>82</v>
      </c>
      <c r="D24" s="27">
        <v>1500704</v>
      </c>
      <c r="E24" s="27">
        <v>500000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f t="shared" si="1"/>
        <v>0</v>
      </c>
      <c r="N24" s="2" t="s">
        <v>94</v>
      </c>
    </row>
    <row r="25" spans="1:71" x14ac:dyDescent="0.3">
      <c r="A25" s="25" t="s">
        <v>67</v>
      </c>
      <c r="B25" s="25" t="s">
        <v>75</v>
      </c>
      <c r="C25" s="25" t="s">
        <v>83</v>
      </c>
      <c r="D25" s="27">
        <v>270664</v>
      </c>
      <c r="E25" s="27">
        <v>150000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f t="shared" si="1"/>
        <v>0</v>
      </c>
      <c r="N25" s="2" t="s">
        <v>94</v>
      </c>
    </row>
    <row r="26" spans="1:71" x14ac:dyDescent="0.3">
      <c r="A26" s="25" t="s">
        <v>68</v>
      </c>
      <c r="B26" s="25" t="s">
        <v>51</v>
      </c>
      <c r="C26" s="25" t="s">
        <v>84</v>
      </c>
      <c r="D26" s="27">
        <v>5031136</v>
      </c>
      <c r="E26" s="27">
        <v>500000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f t="shared" si="1"/>
        <v>0</v>
      </c>
      <c r="N26" s="2" t="s">
        <v>94</v>
      </c>
    </row>
    <row r="27" spans="1:71" x14ac:dyDescent="0.3">
      <c r="A27" s="25" t="s">
        <v>69</v>
      </c>
      <c r="B27" s="25" t="s">
        <v>76</v>
      </c>
      <c r="C27" s="25" t="s">
        <v>85</v>
      </c>
      <c r="D27" s="27">
        <v>1875000</v>
      </c>
      <c r="E27" s="27">
        <v>600000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f t="shared" si="1"/>
        <v>0</v>
      </c>
      <c r="N27" s="2" t="s">
        <v>94</v>
      </c>
    </row>
    <row r="28" spans="1:71" x14ac:dyDescent="0.3">
      <c r="A28" s="25" t="s">
        <v>70</v>
      </c>
      <c r="B28" s="25" t="s">
        <v>74</v>
      </c>
      <c r="C28" s="25" t="s">
        <v>86</v>
      </c>
      <c r="D28" s="27">
        <v>2406329</v>
      </c>
      <c r="E28" s="27">
        <v>500000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59">
        <v>0</v>
      </c>
      <c r="L28" s="59">
        <v>0</v>
      </c>
      <c r="M28" s="59">
        <f t="shared" si="1"/>
        <v>0</v>
      </c>
      <c r="N28" s="2" t="s">
        <v>94</v>
      </c>
    </row>
    <row r="29" spans="1:71" x14ac:dyDescent="0.3">
      <c r="A29" s="25" t="s">
        <v>71</v>
      </c>
      <c r="B29" s="25" t="s">
        <v>77</v>
      </c>
      <c r="C29" s="25" t="s">
        <v>87</v>
      </c>
      <c r="D29" s="27">
        <v>330000</v>
      </c>
      <c r="E29" s="27">
        <v>150000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>
        <f t="shared" si="1"/>
        <v>0</v>
      </c>
      <c r="N29" s="2" t="s">
        <v>94</v>
      </c>
    </row>
    <row r="30" spans="1:71" x14ac:dyDescent="0.3">
      <c r="A30" s="25" t="s">
        <v>96</v>
      </c>
      <c r="B30" s="25" t="s">
        <v>122</v>
      </c>
      <c r="C30" s="25" t="s">
        <v>109</v>
      </c>
      <c r="D30" s="27">
        <v>470000</v>
      </c>
      <c r="E30" s="27">
        <v>400000</v>
      </c>
      <c r="F30" s="28">
        <v>20</v>
      </c>
      <c r="G30" s="28">
        <v>10</v>
      </c>
      <c r="H30" s="28">
        <v>8</v>
      </c>
      <c r="I30" s="28">
        <v>2</v>
      </c>
      <c r="J30" s="28">
        <v>6</v>
      </c>
      <c r="K30" s="28">
        <v>1</v>
      </c>
      <c r="L30" s="28">
        <v>2</v>
      </c>
      <c r="M30" s="28">
        <f>SUM(F30:L30)</f>
        <v>49</v>
      </c>
    </row>
    <row r="31" spans="1:71" x14ac:dyDescent="0.3">
      <c r="A31" s="25" t="s">
        <v>97</v>
      </c>
      <c r="B31" s="25" t="s">
        <v>123</v>
      </c>
      <c r="C31" s="25" t="s">
        <v>110</v>
      </c>
      <c r="D31" s="27">
        <v>1144100</v>
      </c>
      <c r="E31" s="27">
        <v>500000</v>
      </c>
      <c r="F31" s="28">
        <v>15</v>
      </c>
      <c r="G31" s="28">
        <v>13</v>
      </c>
      <c r="H31" s="28">
        <v>8</v>
      </c>
      <c r="I31" s="28">
        <v>5</v>
      </c>
      <c r="J31" s="28">
        <v>7</v>
      </c>
      <c r="K31" s="28">
        <v>5</v>
      </c>
      <c r="L31" s="28">
        <v>4</v>
      </c>
      <c r="M31" s="28">
        <f t="shared" ref="M31:M58" si="2">SUM(F31:L31)</f>
        <v>57</v>
      </c>
    </row>
    <row r="32" spans="1:71" x14ac:dyDescent="0.3">
      <c r="A32" s="25" t="s">
        <v>98</v>
      </c>
      <c r="B32" s="25" t="s">
        <v>51</v>
      </c>
      <c r="C32" s="25" t="s">
        <v>111</v>
      </c>
      <c r="D32" s="27">
        <v>1350359</v>
      </c>
      <c r="E32" s="27">
        <v>150000</v>
      </c>
      <c r="F32" s="28">
        <v>22</v>
      </c>
      <c r="G32" s="28">
        <v>13</v>
      </c>
      <c r="H32" s="28">
        <v>9</v>
      </c>
      <c r="I32" s="28">
        <v>0</v>
      </c>
      <c r="J32" s="28">
        <v>5</v>
      </c>
      <c r="K32" s="28">
        <v>5</v>
      </c>
      <c r="L32" s="28">
        <v>5</v>
      </c>
      <c r="M32" s="28">
        <f t="shared" si="2"/>
        <v>59</v>
      </c>
    </row>
    <row r="33" spans="1:13" x14ac:dyDescent="0.3">
      <c r="A33" s="25" t="s">
        <v>99</v>
      </c>
      <c r="B33" s="25" t="s">
        <v>124</v>
      </c>
      <c r="C33" s="25" t="s">
        <v>112</v>
      </c>
      <c r="D33" s="27">
        <v>629743</v>
      </c>
      <c r="E33" s="27">
        <v>150000</v>
      </c>
      <c r="F33" s="28">
        <v>28</v>
      </c>
      <c r="G33" s="28">
        <v>12</v>
      </c>
      <c r="H33" s="28">
        <v>10</v>
      </c>
      <c r="I33" s="28">
        <v>4</v>
      </c>
      <c r="J33" s="28">
        <v>7</v>
      </c>
      <c r="K33" s="28">
        <v>8</v>
      </c>
      <c r="L33" s="28">
        <v>5</v>
      </c>
      <c r="M33" s="28">
        <f t="shared" si="2"/>
        <v>74</v>
      </c>
    </row>
    <row r="34" spans="1:13" x14ac:dyDescent="0.3">
      <c r="A34" s="25" t="s">
        <v>100</v>
      </c>
      <c r="B34" s="25" t="s">
        <v>125</v>
      </c>
      <c r="C34" s="25" t="s">
        <v>113</v>
      </c>
      <c r="D34" s="27">
        <v>1146502</v>
      </c>
      <c r="E34" s="27">
        <v>800000</v>
      </c>
      <c r="F34" s="28">
        <v>32</v>
      </c>
      <c r="G34" s="28">
        <v>13</v>
      </c>
      <c r="H34" s="28">
        <v>12</v>
      </c>
      <c r="I34" s="28">
        <v>4</v>
      </c>
      <c r="J34" s="28">
        <v>3</v>
      </c>
      <c r="K34" s="28">
        <v>5</v>
      </c>
      <c r="L34" s="28">
        <v>4</v>
      </c>
      <c r="M34" s="28">
        <f t="shared" si="2"/>
        <v>73</v>
      </c>
    </row>
    <row r="35" spans="1:13" x14ac:dyDescent="0.3">
      <c r="A35" s="25" t="s">
        <v>101</v>
      </c>
      <c r="B35" s="25" t="s">
        <v>74</v>
      </c>
      <c r="C35" s="25" t="s">
        <v>114</v>
      </c>
      <c r="D35" s="27">
        <v>3019643</v>
      </c>
      <c r="E35" s="27">
        <v>1000000</v>
      </c>
      <c r="F35" s="28">
        <v>32</v>
      </c>
      <c r="G35" s="28">
        <v>13</v>
      </c>
      <c r="H35" s="28">
        <v>8</v>
      </c>
      <c r="I35" s="28">
        <v>1</v>
      </c>
      <c r="J35" s="28">
        <v>8</v>
      </c>
      <c r="K35" s="28">
        <v>8</v>
      </c>
      <c r="L35" s="28">
        <v>5</v>
      </c>
      <c r="M35" s="28">
        <f t="shared" si="2"/>
        <v>75</v>
      </c>
    </row>
    <row r="36" spans="1:13" x14ac:dyDescent="0.3">
      <c r="A36" s="25" t="s">
        <v>102</v>
      </c>
      <c r="B36" s="25" t="s">
        <v>51</v>
      </c>
      <c r="C36" s="25" t="s">
        <v>115</v>
      </c>
      <c r="D36" s="27">
        <v>4772725</v>
      </c>
      <c r="E36" s="27">
        <v>500000</v>
      </c>
      <c r="F36" s="28">
        <v>20</v>
      </c>
      <c r="G36" s="28">
        <v>13</v>
      </c>
      <c r="H36" s="28">
        <v>7</v>
      </c>
      <c r="I36" s="28">
        <v>4</v>
      </c>
      <c r="J36" s="28">
        <v>7</v>
      </c>
      <c r="K36" s="28">
        <v>8</v>
      </c>
      <c r="L36" s="28">
        <v>5</v>
      </c>
      <c r="M36" s="28">
        <f t="shared" si="2"/>
        <v>64</v>
      </c>
    </row>
    <row r="37" spans="1:13" x14ac:dyDescent="0.3">
      <c r="A37" s="25" t="s">
        <v>103</v>
      </c>
      <c r="B37" s="25" t="s">
        <v>126</v>
      </c>
      <c r="C37" s="25" t="s">
        <v>116</v>
      </c>
      <c r="D37" s="27">
        <v>275500</v>
      </c>
      <c r="E37" s="27">
        <v>200000</v>
      </c>
      <c r="F37" s="28">
        <v>28</v>
      </c>
      <c r="G37" s="28">
        <v>12</v>
      </c>
      <c r="H37" s="28">
        <v>11</v>
      </c>
      <c r="I37" s="28">
        <v>4</v>
      </c>
      <c r="J37" s="28">
        <v>6</v>
      </c>
      <c r="K37" s="28">
        <v>6</v>
      </c>
      <c r="L37" s="28">
        <v>3</v>
      </c>
      <c r="M37" s="28">
        <f t="shared" si="2"/>
        <v>70</v>
      </c>
    </row>
    <row r="38" spans="1:13" x14ac:dyDescent="0.3">
      <c r="A38" s="25" t="s">
        <v>104</v>
      </c>
      <c r="B38" s="25" t="s">
        <v>52</v>
      </c>
      <c r="C38" s="25" t="s">
        <v>117</v>
      </c>
      <c r="D38" s="27">
        <v>559000</v>
      </c>
      <c r="E38" s="27">
        <v>150000</v>
      </c>
      <c r="F38" s="28">
        <v>32</v>
      </c>
      <c r="G38" s="28">
        <v>12</v>
      </c>
      <c r="H38" s="28">
        <v>12</v>
      </c>
      <c r="I38" s="28">
        <v>4</v>
      </c>
      <c r="J38" s="28">
        <v>7</v>
      </c>
      <c r="K38" s="28">
        <v>8</v>
      </c>
      <c r="L38" s="28">
        <v>4</v>
      </c>
      <c r="M38" s="28">
        <f t="shared" si="2"/>
        <v>79</v>
      </c>
    </row>
    <row r="39" spans="1:13" x14ac:dyDescent="0.3">
      <c r="A39" s="25" t="s">
        <v>105</v>
      </c>
      <c r="B39" s="25" t="s">
        <v>52</v>
      </c>
      <c r="C39" s="25" t="s">
        <v>118</v>
      </c>
      <c r="D39" s="27">
        <v>1143000</v>
      </c>
      <c r="E39" s="27">
        <v>250000</v>
      </c>
      <c r="F39" s="28">
        <v>35</v>
      </c>
      <c r="G39" s="28">
        <v>12</v>
      </c>
      <c r="H39" s="28">
        <v>14</v>
      </c>
      <c r="I39" s="28">
        <v>4</v>
      </c>
      <c r="J39" s="28">
        <v>7</v>
      </c>
      <c r="K39" s="28">
        <v>8</v>
      </c>
      <c r="L39" s="28">
        <v>4</v>
      </c>
      <c r="M39" s="28">
        <f t="shared" si="2"/>
        <v>84</v>
      </c>
    </row>
    <row r="40" spans="1:13" x14ac:dyDescent="0.3">
      <c r="A40" s="25" t="s">
        <v>106</v>
      </c>
      <c r="B40" s="25" t="s">
        <v>52</v>
      </c>
      <c r="C40" s="25" t="s">
        <v>119</v>
      </c>
      <c r="D40" s="27">
        <v>510000</v>
      </c>
      <c r="E40" s="27">
        <v>150000</v>
      </c>
      <c r="F40" s="28">
        <v>26</v>
      </c>
      <c r="G40" s="28">
        <v>12</v>
      </c>
      <c r="H40" s="28">
        <v>11</v>
      </c>
      <c r="I40" s="28">
        <v>4</v>
      </c>
      <c r="J40" s="28">
        <v>8</v>
      </c>
      <c r="K40" s="28">
        <v>7</v>
      </c>
      <c r="L40" s="28">
        <v>4</v>
      </c>
      <c r="M40" s="28">
        <f t="shared" si="2"/>
        <v>72</v>
      </c>
    </row>
    <row r="41" spans="1:13" x14ac:dyDescent="0.3">
      <c r="A41" s="25" t="s">
        <v>107</v>
      </c>
      <c r="B41" s="25" t="s">
        <v>53</v>
      </c>
      <c r="C41" s="25" t="s">
        <v>120</v>
      </c>
      <c r="D41" s="27">
        <v>386858</v>
      </c>
      <c r="E41" s="27">
        <v>150000</v>
      </c>
      <c r="F41" s="28">
        <v>29</v>
      </c>
      <c r="G41" s="28">
        <v>10</v>
      </c>
      <c r="H41" s="28">
        <v>11</v>
      </c>
      <c r="I41" s="28">
        <v>4</v>
      </c>
      <c r="J41" s="28">
        <v>7</v>
      </c>
      <c r="K41" s="28">
        <v>5</v>
      </c>
      <c r="L41" s="28">
        <v>5</v>
      </c>
      <c r="M41" s="28">
        <f t="shared" si="2"/>
        <v>71</v>
      </c>
    </row>
    <row r="42" spans="1:13" x14ac:dyDescent="0.3">
      <c r="A42" s="37" t="s">
        <v>108</v>
      </c>
      <c r="B42" s="37" t="s">
        <v>53</v>
      </c>
      <c r="C42" s="37" t="s">
        <v>121</v>
      </c>
      <c r="D42" s="38">
        <v>458174</v>
      </c>
      <c r="E42" s="38">
        <v>150000</v>
      </c>
      <c r="F42" s="28">
        <v>35</v>
      </c>
      <c r="G42" s="28">
        <v>10</v>
      </c>
      <c r="H42" s="28">
        <v>14</v>
      </c>
      <c r="I42" s="28">
        <v>4</v>
      </c>
      <c r="J42" s="28">
        <v>5</v>
      </c>
      <c r="K42" s="28">
        <v>5</v>
      </c>
      <c r="L42" s="28">
        <v>5</v>
      </c>
      <c r="M42" s="28">
        <f t="shared" si="2"/>
        <v>78</v>
      </c>
    </row>
    <row r="43" spans="1:13" x14ac:dyDescent="0.3">
      <c r="A43" s="25" t="s">
        <v>127</v>
      </c>
      <c r="B43" s="25" t="s">
        <v>131</v>
      </c>
      <c r="C43" s="25" t="s">
        <v>129</v>
      </c>
      <c r="D43" s="27">
        <v>240000</v>
      </c>
      <c r="E43" s="27">
        <v>160000</v>
      </c>
      <c r="F43" s="28">
        <v>28</v>
      </c>
      <c r="G43" s="28">
        <v>9</v>
      </c>
      <c r="H43" s="28">
        <v>14</v>
      </c>
      <c r="I43" s="28">
        <v>4</v>
      </c>
      <c r="J43" s="28">
        <v>6</v>
      </c>
      <c r="K43" s="28">
        <v>6</v>
      </c>
      <c r="L43" s="28">
        <v>3</v>
      </c>
      <c r="M43" s="28">
        <f t="shared" si="2"/>
        <v>70</v>
      </c>
    </row>
    <row r="44" spans="1:13" x14ac:dyDescent="0.3">
      <c r="A44" s="25" t="s">
        <v>128</v>
      </c>
      <c r="B44" s="25" t="s">
        <v>74</v>
      </c>
      <c r="C44" s="25" t="s">
        <v>130</v>
      </c>
      <c r="D44" s="27">
        <v>1201166</v>
      </c>
      <c r="E44" s="27" t="s">
        <v>132</v>
      </c>
      <c r="F44" s="28">
        <v>30</v>
      </c>
      <c r="G44" s="28">
        <v>12</v>
      </c>
      <c r="H44" s="28">
        <v>12</v>
      </c>
      <c r="I44" s="28">
        <v>4</v>
      </c>
      <c r="J44" s="28">
        <v>7</v>
      </c>
      <c r="K44" s="28">
        <v>7</v>
      </c>
      <c r="L44" s="28">
        <v>5</v>
      </c>
      <c r="M44" s="28">
        <f t="shared" si="2"/>
        <v>77</v>
      </c>
    </row>
    <row r="45" spans="1:13" x14ac:dyDescent="0.3">
      <c r="A45" s="57" t="s">
        <v>134</v>
      </c>
      <c r="B45" s="57" t="s">
        <v>162</v>
      </c>
      <c r="C45" s="57" t="s">
        <v>148</v>
      </c>
      <c r="D45" s="58">
        <v>341600</v>
      </c>
      <c r="E45" s="58">
        <v>200000</v>
      </c>
      <c r="F45" s="59">
        <v>33</v>
      </c>
      <c r="G45" s="59">
        <v>13</v>
      </c>
      <c r="H45" s="59">
        <v>12</v>
      </c>
      <c r="I45" s="59">
        <v>5</v>
      </c>
      <c r="J45" s="59">
        <v>7</v>
      </c>
      <c r="K45" s="59">
        <v>8</v>
      </c>
      <c r="L45" s="59">
        <v>5</v>
      </c>
      <c r="M45" s="59">
        <f t="shared" si="2"/>
        <v>83</v>
      </c>
    </row>
    <row r="46" spans="1:13" x14ac:dyDescent="0.3">
      <c r="A46" s="57" t="s">
        <v>135</v>
      </c>
      <c r="B46" s="57" t="s">
        <v>163</v>
      </c>
      <c r="C46" s="57" t="s">
        <v>149</v>
      </c>
      <c r="D46" s="58">
        <v>465000</v>
      </c>
      <c r="E46" s="58">
        <v>300000</v>
      </c>
      <c r="F46" s="59">
        <v>30</v>
      </c>
      <c r="G46" s="59">
        <v>10</v>
      </c>
      <c r="H46" s="59">
        <v>10</v>
      </c>
      <c r="I46" s="59">
        <v>4</v>
      </c>
      <c r="J46" s="59">
        <v>7</v>
      </c>
      <c r="K46" s="59">
        <v>7</v>
      </c>
      <c r="L46" s="59">
        <v>4</v>
      </c>
      <c r="M46" s="59">
        <f t="shared" si="2"/>
        <v>72</v>
      </c>
    </row>
    <row r="47" spans="1:13" x14ac:dyDescent="0.3">
      <c r="A47" s="57" t="s">
        <v>136</v>
      </c>
      <c r="B47" s="57" t="s">
        <v>124</v>
      </c>
      <c r="C47" s="57" t="s">
        <v>150</v>
      </c>
      <c r="D47" s="58">
        <v>320000</v>
      </c>
      <c r="E47" s="58">
        <v>150000</v>
      </c>
      <c r="F47" s="59">
        <v>35</v>
      </c>
      <c r="G47" s="59">
        <v>12</v>
      </c>
      <c r="H47" s="59">
        <v>12</v>
      </c>
      <c r="I47" s="59">
        <v>4</v>
      </c>
      <c r="J47" s="59">
        <v>8</v>
      </c>
      <c r="K47" s="59">
        <v>8</v>
      </c>
      <c r="L47" s="59">
        <v>5</v>
      </c>
      <c r="M47" s="59">
        <f t="shared" si="2"/>
        <v>84</v>
      </c>
    </row>
    <row r="48" spans="1:13" x14ac:dyDescent="0.3">
      <c r="A48" s="57" t="s">
        <v>137</v>
      </c>
      <c r="B48" s="57" t="s">
        <v>164</v>
      </c>
      <c r="C48" s="57" t="s">
        <v>151</v>
      </c>
      <c r="D48" s="58">
        <v>497650</v>
      </c>
      <c r="E48" s="58">
        <v>300000</v>
      </c>
      <c r="F48" s="59">
        <v>25</v>
      </c>
      <c r="G48" s="59">
        <v>11</v>
      </c>
      <c r="H48" s="59">
        <v>7</v>
      </c>
      <c r="I48" s="59">
        <v>4</v>
      </c>
      <c r="J48" s="59">
        <v>5</v>
      </c>
      <c r="K48" s="59">
        <v>6</v>
      </c>
      <c r="L48" s="59">
        <v>3</v>
      </c>
      <c r="M48" s="59">
        <f t="shared" si="2"/>
        <v>61</v>
      </c>
    </row>
    <row r="49" spans="1:13" x14ac:dyDescent="0.3">
      <c r="A49" s="57" t="s">
        <v>138</v>
      </c>
      <c r="B49" s="57" t="s">
        <v>124</v>
      </c>
      <c r="C49" s="57" t="s">
        <v>152</v>
      </c>
      <c r="D49" s="58">
        <v>355144</v>
      </c>
      <c r="E49" s="58">
        <v>150000</v>
      </c>
      <c r="F49" s="59">
        <v>30</v>
      </c>
      <c r="G49" s="59">
        <v>12</v>
      </c>
      <c r="H49" s="59">
        <v>10</v>
      </c>
      <c r="I49" s="59">
        <v>4</v>
      </c>
      <c r="J49" s="59">
        <v>8</v>
      </c>
      <c r="K49" s="59">
        <v>8</v>
      </c>
      <c r="L49" s="59">
        <v>5</v>
      </c>
      <c r="M49" s="59">
        <f t="shared" si="2"/>
        <v>77</v>
      </c>
    </row>
    <row r="50" spans="1:13" x14ac:dyDescent="0.3">
      <c r="A50" s="57" t="s">
        <v>139</v>
      </c>
      <c r="B50" s="57" t="s">
        <v>76</v>
      </c>
      <c r="C50" s="57" t="s">
        <v>153</v>
      </c>
      <c r="D50" s="58">
        <v>2300000</v>
      </c>
      <c r="E50" s="58">
        <v>500000</v>
      </c>
      <c r="F50" s="59">
        <v>20</v>
      </c>
      <c r="G50" s="59">
        <v>13</v>
      </c>
      <c r="H50" s="59">
        <v>7</v>
      </c>
      <c r="I50" s="59">
        <v>5</v>
      </c>
      <c r="J50" s="59">
        <v>8</v>
      </c>
      <c r="K50" s="59">
        <v>8</v>
      </c>
      <c r="L50" s="59">
        <v>5</v>
      </c>
      <c r="M50" s="59">
        <f t="shared" si="2"/>
        <v>66</v>
      </c>
    </row>
    <row r="51" spans="1:13" x14ac:dyDescent="0.3">
      <c r="A51" s="57" t="s">
        <v>140</v>
      </c>
      <c r="B51" s="57" t="s">
        <v>124</v>
      </c>
      <c r="C51" s="57" t="s">
        <v>154</v>
      </c>
      <c r="D51" s="58">
        <v>419500</v>
      </c>
      <c r="E51" s="58">
        <v>200000</v>
      </c>
      <c r="F51" s="59">
        <v>32</v>
      </c>
      <c r="G51" s="59">
        <v>12</v>
      </c>
      <c r="H51" s="59">
        <v>12</v>
      </c>
      <c r="I51" s="59">
        <v>5</v>
      </c>
      <c r="J51" s="59">
        <v>5</v>
      </c>
      <c r="K51" s="59">
        <v>6</v>
      </c>
      <c r="L51" s="59">
        <v>5</v>
      </c>
      <c r="M51" s="59">
        <f t="shared" si="2"/>
        <v>77</v>
      </c>
    </row>
    <row r="52" spans="1:13" x14ac:dyDescent="0.3">
      <c r="A52" s="57" t="s">
        <v>141</v>
      </c>
      <c r="B52" s="57" t="s">
        <v>123</v>
      </c>
      <c r="C52" s="57" t="s">
        <v>155</v>
      </c>
      <c r="D52" s="58">
        <v>438780</v>
      </c>
      <c r="E52" s="58">
        <v>200000</v>
      </c>
      <c r="F52" s="59">
        <v>25</v>
      </c>
      <c r="G52" s="59">
        <v>12</v>
      </c>
      <c r="H52" s="59">
        <v>9</v>
      </c>
      <c r="I52" s="59">
        <v>5</v>
      </c>
      <c r="J52" s="59">
        <v>8</v>
      </c>
      <c r="K52" s="59">
        <v>6</v>
      </c>
      <c r="L52" s="59">
        <v>5</v>
      </c>
      <c r="M52" s="59">
        <f t="shared" si="2"/>
        <v>70</v>
      </c>
    </row>
    <row r="53" spans="1:13" x14ac:dyDescent="0.3">
      <c r="A53" s="57" t="s">
        <v>142</v>
      </c>
      <c r="B53" s="57" t="s">
        <v>123</v>
      </c>
      <c r="C53" s="57" t="s">
        <v>156</v>
      </c>
      <c r="D53" s="58">
        <v>538500</v>
      </c>
      <c r="E53" s="58">
        <v>350000</v>
      </c>
      <c r="F53" s="59">
        <v>29</v>
      </c>
      <c r="G53" s="59">
        <v>12</v>
      </c>
      <c r="H53" s="59">
        <v>10</v>
      </c>
      <c r="I53" s="59">
        <v>5</v>
      </c>
      <c r="J53" s="59">
        <v>6</v>
      </c>
      <c r="K53" s="59">
        <v>6</v>
      </c>
      <c r="L53" s="59">
        <v>5</v>
      </c>
      <c r="M53" s="59">
        <f t="shared" si="2"/>
        <v>73</v>
      </c>
    </row>
    <row r="54" spans="1:13" x14ac:dyDescent="0.3">
      <c r="A54" s="57" t="s">
        <v>143</v>
      </c>
      <c r="B54" s="57" t="s">
        <v>165</v>
      </c>
      <c r="C54" s="57" t="s">
        <v>157</v>
      </c>
      <c r="D54" s="58">
        <v>826978</v>
      </c>
      <c r="E54" s="58">
        <v>250000</v>
      </c>
      <c r="F54" s="59">
        <v>22</v>
      </c>
      <c r="G54" s="59">
        <v>12</v>
      </c>
      <c r="H54" s="59">
        <v>9</v>
      </c>
      <c r="I54" s="59">
        <v>5</v>
      </c>
      <c r="J54" s="59">
        <v>8</v>
      </c>
      <c r="K54" s="59">
        <v>7</v>
      </c>
      <c r="L54" s="59">
        <v>5</v>
      </c>
      <c r="M54" s="59">
        <f t="shared" si="2"/>
        <v>68</v>
      </c>
    </row>
    <row r="55" spans="1:13" x14ac:dyDescent="0.3">
      <c r="A55" s="57" t="s">
        <v>144</v>
      </c>
      <c r="B55" s="57" t="s">
        <v>123</v>
      </c>
      <c r="C55" s="57" t="s">
        <v>158</v>
      </c>
      <c r="D55" s="58">
        <v>807000</v>
      </c>
      <c r="E55" s="58">
        <v>600000</v>
      </c>
      <c r="F55" s="59">
        <v>33</v>
      </c>
      <c r="G55" s="59">
        <v>13</v>
      </c>
      <c r="H55" s="59">
        <v>12</v>
      </c>
      <c r="I55" s="59">
        <v>5</v>
      </c>
      <c r="J55" s="59">
        <v>7</v>
      </c>
      <c r="K55" s="59">
        <v>8</v>
      </c>
      <c r="L55" s="59">
        <v>5</v>
      </c>
      <c r="M55" s="59">
        <f t="shared" si="2"/>
        <v>83</v>
      </c>
    </row>
    <row r="56" spans="1:13" x14ac:dyDescent="0.3">
      <c r="A56" s="57" t="s">
        <v>145</v>
      </c>
      <c r="B56" s="57" t="s">
        <v>123</v>
      </c>
      <c r="C56" s="57" t="s">
        <v>159</v>
      </c>
      <c r="D56" s="58">
        <v>276000</v>
      </c>
      <c r="E56" s="58">
        <v>150000</v>
      </c>
      <c r="F56" s="59">
        <v>30</v>
      </c>
      <c r="G56" s="59">
        <v>12</v>
      </c>
      <c r="H56" s="59">
        <v>10</v>
      </c>
      <c r="I56" s="59">
        <v>5</v>
      </c>
      <c r="J56" s="59">
        <v>6</v>
      </c>
      <c r="K56" s="59">
        <v>6</v>
      </c>
      <c r="L56" s="59">
        <v>5</v>
      </c>
      <c r="M56" s="59">
        <f t="shared" si="2"/>
        <v>74</v>
      </c>
    </row>
    <row r="57" spans="1:13" x14ac:dyDescent="0.3">
      <c r="A57" s="57" t="s">
        <v>146</v>
      </c>
      <c r="B57" s="57" t="s">
        <v>51</v>
      </c>
      <c r="C57" s="57" t="s">
        <v>160</v>
      </c>
      <c r="D57" s="58">
        <v>5141589</v>
      </c>
      <c r="E57" s="58">
        <v>500000</v>
      </c>
      <c r="F57" s="59">
        <v>22</v>
      </c>
      <c r="G57" s="59">
        <v>13</v>
      </c>
      <c r="H57" s="59">
        <v>9</v>
      </c>
      <c r="I57" s="59">
        <v>4</v>
      </c>
      <c r="J57" s="59">
        <v>8</v>
      </c>
      <c r="K57" s="59">
        <v>7</v>
      </c>
      <c r="L57" s="59">
        <v>5</v>
      </c>
      <c r="M57" s="59">
        <f t="shared" si="2"/>
        <v>68</v>
      </c>
    </row>
    <row r="58" spans="1:13" x14ac:dyDescent="0.3">
      <c r="A58" s="57" t="s">
        <v>147</v>
      </c>
      <c r="B58" s="57" t="s">
        <v>51</v>
      </c>
      <c r="C58" s="57" t="s">
        <v>161</v>
      </c>
      <c r="D58" s="58">
        <v>6022336</v>
      </c>
      <c r="E58" s="58">
        <v>500000</v>
      </c>
      <c r="F58" s="59">
        <v>22</v>
      </c>
      <c r="G58" s="59">
        <v>13</v>
      </c>
      <c r="H58" s="59">
        <v>9</v>
      </c>
      <c r="I58" s="59">
        <v>4</v>
      </c>
      <c r="J58" s="59">
        <v>8</v>
      </c>
      <c r="K58" s="59">
        <v>7</v>
      </c>
      <c r="L58" s="59">
        <v>5</v>
      </c>
      <c r="M58" s="59">
        <f t="shared" si="2"/>
        <v>68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8" xr:uid="{3564E7E3-D52F-4971-86F9-F088A9CA7686}">
      <formula1>40</formula1>
    </dataValidation>
    <dataValidation type="decimal" operator="lessThanOrEqual" allowBlank="1" showInputMessage="1" showErrorMessage="1" error="max. 15" sqref="G15:H58" xr:uid="{F9858BB9-52D2-4399-A0E7-F1BC93E2D6A1}">
      <formula1>15</formula1>
    </dataValidation>
    <dataValidation type="decimal" operator="lessThanOrEqual" allowBlank="1" showInputMessage="1" showErrorMessage="1" error="max. 5" sqref="L15:L58 I15:I58" xr:uid="{445E4F4A-ED8C-4DB2-8695-0B26036F4912}">
      <formula1>5</formula1>
    </dataValidation>
    <dataValidation type="decimal" operator="lessThanOrEqual" allowBlank="1" showInputMessage="1" showErrorMessage="1" error="max. 10" sqref="J15:K58" xr:uid="{98C548ED-BC84-40A8-B975-653E7F705CC2}">
      <formula1>10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5234-30F6-465E-AE7E-BA7BC3CAA815}">
  <dimension ref="A1:BS58"/>
  <sheetViews>
    <sheetView zoomScale="80" zoomScaleNormal="80" workbookViewId="0"/>
  </sheetViews>
  <sheetFormatPr defaultColWidth="9.33203125" defaultRowHeight="12" x14ac:dyDescent="0.3"/>
  <cols>
    <col min="1" max="1" width="11.6640625" style="2" customWidth="1"/>
    <col min="2" max="2" width="30" style="2" bestFit="1" customWidth="1"/>
    <col min="3" max="3" width="31.332031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33203125" style="2"/>
  </cols>
  <sheetData>
    <row r="1" spans="1:71" ht="38.25" customHeight="1" x14ac:dyDescent="0.3">
      <c r="A1" s="1" t="s">
        <v>29</v>
      </c>
    </row>
    <row r="2" spans="1:71" ht="12.6" x14ac:dyDescent="0.3">
      <c r="A2" s="6" t="s">
        <v>35</v>
      </c>
      <c r="D2" s="6" t="s">
        <v>22</v>
      </c>
    </row>
    <row r="3" spans="1:71" ht="12.6" x14ac:dyDescent="0.3">
      <c r="A3" s="6" t="s">
        <v>32</v>
      </c>
      <c r="D3" s="2" t="s">
        <v>39</v>
      </c>
    </row>
    <row r="4" spans="1:71" ht="12.6" x14ac:dyDescent="0.3">
      <c r="A4" s="6" t="s">
        <v>36</v>
      </c>
      <c r="D4" s="2" t="s">
        <v>40</v>
      </c>
    </row>
    <row r="5" spans="1:71" ht="12.6" x14ac:dyDescent="0.3">
      <c r="A5" s="6" t="s">
        <v>37</v>
      </c>
      <c r="D5" s="2" t="s">
        <v>41</v>
      </c>
    </row>
    <row r="6" spans="1:71" ht="12.6" x14ac:dyDescent="0.3">
      <c r="A6" s="6" t="s">
        <v>38</v>
      </c>
      <c r="D6" s="2" t="s">
        <v>42</v>
      </c>
    </row>
    <row r="7" spans="1:71" ht="12.6" x14ac:dyDescent="0.3">
      <c r="A7" s="7" t="s">
        <v>33</v>
      </c>
    </row>
    <row r="8" spans="1:71" ht="12.6" x14ac:dyDescent="0.3">
      <c r="A8" s="6" t="s">
        <v>21</v>
      </c>
      <c r="D8" s="6" t="s">
        <v>23</v>
      </c>
    </row>
    <row r="9" spans="1:71" ht="38.700000000000003" customHeight="1" x14ac:dyDescent="0.3">
      <c r="D9" s="2" t="s">
        <v>30</v>
      </c>
      <c r="F9" s="46" t="s">
        <v>34</v>
      </c>
      <c r="G9" s="46"/>
      <c r="H9" s="46"/>
      <c r="I9" s="46"/>
      <c r="J9" s="46"/>
      <c r="K9" s="46"/>
      <c r="L9" s="46"/>
      <c r="M9" s="17"/>
    </row>
    <row r="10" spans="1:71" x14ac:dyDescent="0.2">
      <c r="D10" s="50" t="s">
        <v>31</v>
      </c>
      <c r="E10" s="50"/>
      <c r="F10" s="50"/>
      <c r="G10" s="50"/>
      <c r="H10" s="50"/>
      <c r="I10" s="50"/>
      <c r="J10" s="50"/>
      <c r="K10" s="50"/>
      <c r="L10" s="50"/>
      <c r="M10" s="50"/>
    </row>
    <row r="11" spans="1:71" ht="12.6" x14ac:dyDescent="0.3">
      <c r="A11" s="6"/>
    </row>
    <row r="12" spans="1:71" ht="26.7" customHeight="1" x14ac:dyDescent="0.3">
      <c r="A12" s="48" t="s">
        <v>0</v>
      </c>
      <c r="B12" s="48" t="s">
        <v>1</v>
      </c>
      <c r="C12" s="48" t="s">
        <v>16</v>
      </c>
      <c r="D12" s="48" t="s">
        <v>13</v>
      </c>
      <c r="E12" s="49" t="s">
        <v>2</v>
      </c>
      <c r="F12" s="48" t="s">
        <v>27</v>
      </c>
      <c r="G12" s="48" t="s">
        <v>14</v>
      </c>
      <c r="H12" s="48" t="s">
        <v>15</v>
      </c>
      <c r="I12" s="48" t="s">
        <v>25</v>
      </c>
      <c r="J12" s="48" t="s">
        <v>26</v>
      </c>
      <c r="K12" s="48" t="s">
        <v>28</v>
      </c>
      <c r="L12" s="48" t="s">
        <v>3</v>
      </c>
      <c r="M12" s="48" t="s">
        <v>4</v>
      </c>
    </row>
    <row r="13" spans="1:71" ht="59.7" customHeight="1" x14ac:dyDescent="0.3">
      <c r="A13" s="48"/>
      <c r="B13" s="48"/>
      <c r="C13" s="48"/>
      <c r="D13" s="48"/>
      <c r="E13" s="49"/>
      <c r="F13" s="48"/>
      <c r="G13" s="48"/>
      <c r="H13" s="48"/>
      <c r="I13" s="48"/>
      <c r="J13" s="48"/>
      <c r="K13" s="48"/>
      <c r="L13" s="48"/>
      <c r="M13" s="48"/>
    </row>
    <row r="14" spans="1:71" ht="37.200000000000003" customHeight="1" x14ac:dyDescent="0.3">
      <c r="A14" s="48"/>
      <c r="B14" s="48"/>
      <c r="C14" s="48"/>
      <c r="D14" s="48"/>
      <c r="E14" s="49"/>
      <c r="F14" s="8" t="s">
        <v>24</v>
      </c>
      <c r="G14" s="8" t="s">
        <v>18</v>
      </c>
      <c r="H14" s="8" t="s">
        <v>18</v>
      </c>
      <c r="I14" s="8" t="s">
        <v>19</v>
      </c>
      <c r="J14" s="8" t="s">
        <v>20</v>
      </c>
      <c r="K14" s="8" t="s">
        <v>20</v>
      </c>
      <c r="L14" s="8" t="s">
        <v>19</v>
      </c>
      <c r="M14" s="8"/>
    </row>
    <row r="15" spans="1:71" s="3" customFormat="1" ht="12.75" customHeight="1" x14ac:dyDescent="0.3">
      <c r="A15" s="10" t="s">
        <v>43</v>
      </c>
      <c r="B15" s="10" t="s">
        <v>51</v>
      </c>
      <c r="C15" s="10" t="s">
        <v>47</v>
      </c>
      <c r="D15" s="11">
        <v>3775151</v>
      </c>
      <c r="E15" s="11">
        <v>250000</v>
      </c>
      <c r="F15" s="4">
        <v>30</v>
      </c>
      <c r="G15" s="4">
        <v>12</v>
      </c>
      <c r="H15" s="4">
        <v>12</v>
      </c>
      <c r="I15" s="4">
        <v>5</v>
      </c>
      <c r="J15" s="4">
        <v>7</v>
      </c>
      <c r="K15" s="4">
        <v>8</v>
      </c>
      <c r="L15" s="4">
        <v>5</v>
      </c>
      <c r="M15" s="4">
        <f>SUM(F15:L15)</f>
        <v>79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3" customFormat="1" ht="12.75" customHeight="1" x14ac:dyDescent="0.3">
      <c r="A16" s="10" t="s">
        <v>44</v>
      </c>
      <c r="B16" s="10" t="s">
        <v>52</v>
      </c>
      <c r="C16" s="10" t="s">
        <v>48</v>
      </c>
      <c r="D16" s="11">
        <v>325500</v>
      </c>
      <c r="E16" s="11">
        <v>150000</v>
      </c>
      <c r="F16" s="4">
        <v>33</v>
      </c>
      <c r="G16" s="4">
        <v>14</v>
      </c>
      <c r="H16" s="4">
        <v>13</v>
      </c>
      <c r="I16" s="4">
        <v>5</v>
      </c>
      <c r="J16" s="4">
        <v>9</v>
      </c>
      <c r="K16" s="4">
        <v>7</v>
      </c>
      <c r="L16" s="4">
        <v>4</v>
      </c>
      <c r="M16" s="4">
        <f t="shared" ref="M16:M44" si="0">SUM(F16:L16)</f>
        <v>85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3" customFormat="1" ht="12.75" customHeight="1" x14ac:dyDescent="0.3">
      <c r="A17" s="10" t="s">
        <v>45</v>
      </c>
      <c r="B17" s="10" t="s">
        <v>53</v>
      </c>
      <c r="C17" s="10" t="s">
        <v>49</v>
      </c>
      <c r="D17" s="11">
        <v>369886</v>
      </c>
      <c r="E17" s="11">
        <v>150000</v>
      </c>
      <c r="F17" s="4">
        <v>25</v>
      </c>
      <c r="G17" s="4">
        <v>13</v>
      </c>
      <c r="H17" s="4">
        <v>10</v>
      </c>
      <c r="I17" s="4">
        <v>5</v>
      </c>
      <c r="J17" s="4">
        <v>7</v>
      </c>
      <c r="K17" s="4">
        <v>6</v>
      </c>
      <c r="L17" s="4">
        <v>5</v>
      </c>
      <c r="M17" s="4">
        <f t="shared" si="0"/>
        <v>71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3" customFormat="1" ht="12.75" customHeight="1" x14ac:dyDescent="0.3">
      <c r="A18" s="10" t="s">
        <v>46</v>
      </c>
      <c r="B18" s="10" t="s">
        <v>52</v>
      </c>
      <c r="C18" s="10" t="s">
        <v>50</v>
      </c>
      <c r="D18" s="11">
        <v>734500</v>
      </c>
      <c r="E18" s="11">
        <v>150000</v>
      </c>
      <c r="F18" s="4">
        <v>30</v>
      </c>
      <c r="G18" s="4">
        <v>13</v>
      </c>
      <c r="H18" s="4">
        <v>11</v>
      </c>
      <c r="I18" s="4">
        <v>5</v>
      </c>
      <c r="J18" s="4">
        <v>9</v>
      </c>
      <c r="K18" s="4">
        <v>9</v>
      </c>
      <c r="L18" s="4">
        <v>4</v>
      </c>
      <c r="M18" s="4">
        <f t="shared" si="0"/>
        <v>81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9" customFormat="1" ht="12.75" customHeight="1" x14ac:dyDescent="0.3">
      <c r="A19" s="10" t="s">
        <v>57</v>
      </c>
      <c r="B19" s="10" t="s">
        <v>51</v>
      </c>
      <c r="C19" s="10" t="s">
        <v>58</v>
      </c>
      <c r="D19" s="11">
        <v>974245</v>
      </c>
      <c r="E19" s="11">
        <v>150000</v>
      </c>
      <c r="F19" s="4">
        <v>20</v>
      </c>
      <c r="G19" s="4">
        <v>12</v>
      </c>
      <c r="H19" s="4">
        <v>8</v>
      </c>
      <c r="I19" s="4">
        <v>5</v>
      </c>
      <c r="J19" s="4">
        <v>6</v>
      </c>
      <c r="K19" s="4">
        <v>7</v>
      </c>
      <c r="L19" s="4">
        <v>5</v>
      </c>
      <c r="M19" s="4">
        <f t="shared" si="0"/>
        <v>63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x14ac:dyDescent="0.3">
      <c r="A20" s="25" t="s">
        <v>62</v>
      </c>
      <c r="B20" s="25" t="s">
        <v>52</v>
      </c>
      <c r="C20" s="26" t="s">
        <v>78</v>
      </c>
      <c r="D20" s="27">
        <v>526500</v>
      </c>
      <c r="E20" s="27">
        <v>230000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5">
        <f t="shared" si="0"/>
        <v>0</v>
      </c>
      <c r="N20" s="2" t="s">
        <v>94</v>
      </c>
    </row>
    <row r="21" spans="1:71" x14ac:dyDescent="0.3">
      <c r="A21" s="25" t="s">
        <v>63</v>
      </c>
      <c r="B21" s="25" t="s">
        <v>72</v>
      </c>
      <c r="C21" s="25" t="s">
        <v>79</v>
      </c>
      <c r="D21" s="27">
        <v>450000</v>
      </c>
      <c r="E21" s="27">
        <v>250000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5">
        <f t="shared" si="0"/>
        <v>0</v>
      </c>
      <c r="N21" s="2" t="s">
        <v>94</v>
      </c>
    </row>
    <row r="22" spans="1:71" x14ac:dyDescent="0.3">
      <c r="A22" s="25" t="s">
        <v>64</v>
      </c>
      <c r="B22" s="25" t="s">
        <v>73</v>
      </c>
      <c r="C22" s="25" t="s">
        <v>80</v>
      </c>
      <c r="D22" s="27">
        <v>394450</v>
      </c>
      <c r="E22" s="27">
        <v>300000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5">
        <f t="shared" si="0"/>
        <v>0</v>
      </c>
      <c r="N22" s="2" t="s">
        <v>94</v>
      </c>
    </row>
    <row r="23" spans="1:71" x14ac:dyDescent="0.2">
      <c r="A23" s="31" t="s">
        <v>65</v>
      </c>
      <c r="B23" s="25" t="s">
        <v>52</v>
      </c>
      <c r="C23" s="25" t="s">
        <v>81</v>
      </c>
      <c r="D23" s="27">
        <v>714500</v>
      </c>
      <c r="E23" s="27">
        <v>250000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9">
        <v>0</v>
      </c>
      <c r="L23" s="59">
        <v>0</v>
      </c>
      <c r="M23" s="55">
        <f t="shared" si="0"/>
        <v>0</v>
      </c>
      <c r="N23" s="2" t="s">
        <v>94</v>
      </c>
    </row>
    <row r="24" spans="1:71" x14ac:dyDescent="0.3">
      <c r="A24" s="25" t="s">
        <v>66</v>
      </c>
      <c r="B24" s="25" t="s">
        <v>74</v>
      </c>
      <c r="C24" s="25" t="s">
        <v>82</v>
      </c>
      <c r="D24" s="27">
        <v>1500704</v>
      </c>
      <c r="E24" s="27">
        <v>500000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5">
        <f t="shared" si="0"/>
        <v>0</v>
      </c>
      <c r="N24" s="2" t="s">
        <v>94</v>
      </c>
    </row>
    <row r="25" spans="1:71" x14ac:dyDescent="0.3">
      <c r="A25" s="25" t="s">
        <v>67</v>
      </c>
      <c r="B25" s="25" t="s">
        <v>75</v>
      </c>
      <c r="C25" s="25" t="s">
        <v>83</v>
      </c>
      <c r="D25" s="27">
        <v>270664</v>
      </c>
      <c r="E25" s="27">
        <v>150000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5">
        <f t="shared" si="0"/>
        <v>0</v>
      </c>
      <c r="N25" s="2" t="s">
        <v>94</v>
      </c>
    </row>
    <row r="26" spans="1:71" x14ac:dyDescent="0.3">
      <c r="A26" s="25" t="s">
        <v>68</v>
      </c>
      <c r="B26" s="25" t="s">
        <v>51</v>
      </c>
      <c r="C26" s="25" t="s">
        <v>84</v>
      </c>
      <c r="D26" s="27">
        <v>5031136</v>
      </c>
      <c r="E26" s="27">
        <v>500000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5">
        <f t="shared" si="0"/>
        <v>0</v>
      </c>
      <c r="N26" s="2" t="s">
        <v>94</v>
      </c>
    </row>
    <row r="27" spans="1:71" x14ac:dyDescent="0.3">
      <c r="A27" s="25" t="s">
        <v>69</v>
      </c>
      <c r="B27" s="25" t="s">
        <v>76</v>
      </c>
      <c r="C27" s="25" t="s">
        <v>85</v>
      </c>
      <c r="D27" s="27">
        <v>1875000</v>
      </c>
      <c r="E27" s="27">
        <v>600000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5">
        <f t="shared" si="0"/>
        <v>0</v>
      </c>
      <c r="N27" s="2" t="s">
        <v>94</v>
      </c>
    </row>
    <row r="28" spans="1:71" x14ac:dyDescent="0.3">
      <c r="A28" s="25" t="s">
        <v>70</v>
      </c>
      <c r="B28" s="25" t="s">
        <v>74</v>
      </c>
      <c r="C28" s="25" t="s">
        <v>86</v>
      </c>
      <c r="D28" s="27">
        <v>2406329</v>
      </c>
      <c r="E28" s="27">
        <v>500000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59">
        <v>0</v>
      </c>
      <c r="L28" s="59">
        <v>0</v>
      </c>
      <c r="M28" s="55">
        <f t="shared" si="0"/>
        <v>0</v>
      </c>
      <c r="N28" s="2" t="s">
        <v>94</v>
      </c>
    </row>
    <row r="29" spans="1:71" x14ac:dyDescent="0.3">
      <c r="A29" s="25" t="s">
        <v>71</v>
      </c>
      <c r="B29" s="25" t="s">
        <v>77</v>
      </c>
      <c r="C29" s="25" t="s">
        <v>87</v>
      </c>
      <c r="D29" s="27">
        <v>330000</v>
      </c>
      <c r="E29" s="27">
        <v>150000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5">
        <f t="shared" si="0"/>
        <v>0</v>
      </c>
      <c r="N29" s="2" t="s">
        <v>94</v>
      </c>
    </row>
    <row r="30" spans="1:71" x14ac:dyDescent="0.3">
      <c r="A30" s="25" t="s">
        <v>96</v>
      </c>
      <c r="B30" s="25" t="s">
        <v>122</v>
      </c>
      <c r="C30" s="25" t="s">
        <v>109</v>
      </c>
      <c r="D30" s="27">
        <v>470000</v>
      </c>
      <c r="E30" s="27">
        <v>400000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  <c r="L30" s="59">
        <v>0</v>
      </c>
      <c r="M30" s="55">
        <f t="shared" si="0"/>
        <v>0</v>
      </c>
      <c r="N30" s="2" t="s">
        <v>94</v>
      </c>
    </row>
    <row r="31" spans="1:71" x14ac:dyDescent="0.3">
      <c r="A31" s="25" t="s">
        <v>97</v>
      </c>
      <c r="B31" s="25" t="s">
        <v>123</v>
      </c>
      <c r="C31" s="25" t="s">
        <v>110</v>
      </c>
      <c r="D31" s="27">
        <v>1144100</v>
      </c>
      <c r="E31" s="27">
        <v>500000</v>
      </c>
      <c r="F31" s="59">
        <v>0</v>
      </c>
      <c r="G31" s="59">
        <v>0</v>
      </c>
      <c r="H31" s="59">
        <v>0</v>
      </c>
      <c r="I31" s="59">
        <v>0</v>
      </c>
      <c r="J31" s="59">
        <v>0</v>
      </c>
      <c r="K31" s="59">
        <v>0</v>
      </c>
      <c r="L31" s="59">
        <v>0</v>
      </c>
      <c r="M31" s="55">
        <f t="shared" si="0"/>
        <v>0</v>
      </c>
      <c r="N31" s="2" t="s">
        <v>94</v>
      </c>
    </row>
    <row r="32" spans="1:71" x14ac:dyDescent="0.3">
      <c r="A32" s="25" t="s">
        <v>98</v>
      </c>
      <c r="B32" s="25" t="s">
        <v>51</v>
      </c>
      <c r="C32" s="25" t="s">
        <v>111</v>
      </c>
      <c r="D32" s="27">
        <v>1350359</v>
      </c>
      <c r="E32" s="27">
        <v>150000</v>
      </c>
      <c r="F32" s="59">
        <v>0</v>
      </c>
      <c r="G32" s="59">
        <v>0</v>
      </c>
      <c r="H32" s="59">
        <v>0</v>
      </c>
      <c r="I32" s="59">
        <v>0</v>
      </c>
      <c r="J32" s="59">
        <v>0</v>
      </c>
      <c r="K32" s="59">
        <v>0</v>
      </c>
      <c r="L32" s="59">
        <v>0</v>
      </c>
      <c r="M32" s="55">
        <f t="shared" si="0"/>
        <v>0</v>
      </c>
      <c r="N32" s="2" t="s">
        <v>94</v>
      </c>
    </row>
    <row r="33" spans="1:14" x14ac:dyDescent="0.3">
      <c r="A33" s="25" t="s">
        <v>99</v>
      </c>
      <c r="B33" s="25" t="s">
        <v>124</v>
      </c>
      <c r="C33" s="25" t="s">
        <v>112</v>
      </c>
      <c r="D33" s="27">
        <v>629743</v>
      </c>
      <c r="E33" s="27">
        <v>150000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5">
        <f t="shared" si="0"/>
        <v>0</v>
      </c>
      <c r="N33" s="2" t="s">
        <v>94</v>
      </c>
    </row>
    <row r="34" spans="1:14" x14ac:dyDescent="0.3">
      <c r="A34" s="25" t="s">
        <v>100</v>
      </c>
      <c r="B34" s="25" t="s">
        <v>125</v>
      </c>
      <c r="C34" s="25" t="s">
        <v>113</v>
      </c>
      <c r="D34" s="27">
        <v>1146502</v>
      </c>
      <c r="E34" s="27">
        <v>800000</v>
      </c>
      <c r="F34" s="59">
        <v>0</v>
      </c>
      <c r="G34" s="59">
        <v>0</v>
      </c>
      <c r="H34" s="59">
        <v>0</v>
      </c>
      <c r="I34" s="59">
        <v>0</v>
      </c>
      <c r="J34" s="59">
        <v>0</v>
      </c>
      <c r="K34" s="59">
        <v>0</v>
      </c>
      <c r="L34" s="59">
        <v>0</v>
      </c>
      <c r="M34" s="55">
        <f t="shared" si="0"/>
        <v>0</v>
      </c>
      <c r="N34" s="2" t="s">
        <v>94</v>
      </c>
    </row>
    <row r="35" spans="1:14" x14ac:dyDescent="0.3">
      <c r="A35" s="25" t="s">
        <v>101</v>
      </c>
      <c r="B35" s="25" t="s">
        <v>74</v>
      </c>
      <c r="C35" s="25" t="s">
        <v>114</v>
      </c>
      <c r="D35" s="27">
        <v>3019643</v>
      </c>
      <c r="E35" s="27">
        <v>1000000</v>
      </c>
      <c r="F35" s="59">
        <v>0</v>
      </c>
      <c r="G35" s="59">
        <v>0</v>
      </c>
      <c r="H35" s="59">
        <v>0</v>
      </c>
      <c r="I35" s="59">
        <v>0</v>
      </c>
      <c r="J35" s="59">
        <v>0</v>
      </c>
      <c r="K35" s="59">
        <v>0</v>
      </c>
      <c r="L35" s="59">
        <v>0</v>
      </c>
      <c r="M35" s="55">
        <f t="shared" si="0"/>
        <v>0</v>
      </c>
      <c r="N35" s="2" t="s">
        <v>94</v>
      </c>
    </row>
    <row r="36" spans="1:14" x14ac:dyDescent="0.3">
      <c r="A36" s="25" t="s">
        <v>102</v>
      </c>
      <c r="B36" s="25" t="s">
        <v>51</v>
      </c>
      <c r="C36" s="25" t="s">
        <v>115</v>
      </c>
      <c r="D36" s="27">
        <v>4772725</v>
      </c>
      <c r="E36" s="27">
        <v>500000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5">
        <f t="shared" si="0"/>
        <v>0</v>
      </c>
      <c r="N36" s="2" t="s">
        <v>94</v>
      </c>
    </row>
    <row r="37" spans="1:14" x14ac:dyDescent="0.3">
      <c r="A37" s="25" t="s">
        <v>103</v>
      </c>
      <c r="B37" s="25" t="s">
        <v>126</v>
      </c>
      <c r="C37" s="25" t="s">
        <v>116</v>
      </c>
      <c r="D37" s="27">
        <v>275500</v>
      </c>
      <c r="E37" s="27">
        <v>200000</v>
      </c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0</v>
      </c>
      <c r="L37" s="59">
        <v>0</v>
      </c>
      <c r="M37" s="55">
        <f t="shared" si="0"/>
        <v>0</v>
      </c>
      <c r="N37" s="2" t="s">
        <v>94</v>
      </c>
    </row>
    <row r="38" spans="1:14" x14ac:dyDescent="0.3">
      <c r="A38" s="25" t="s">
        <v>104</v>
      </c>
      <c r="B38" s="25" t="s">
        <v>52</v>
      </c>
      <c r="C38" s="25" t="s">
        <v>117</v>
      </c>
      <c r="D38" s="27">
        <v>559000</v>
      </c>
      <c r="E38" s="27">
        <v>150000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5">
        <f t="shared" si="0"/>
        <v>0</v>
      </c>
      <c r="N38" s="2" t="s">
        <v>94</v>
      </c>
    </row>
    <row r="39" spans="1:14" x14ac:dyDescent="0.3">
      <c r="A39" s="25" t="s">
        <v>105</v>
      </c>
      <c r="B39" s="25" t="s">
        <v>52</v>
      </c>
      <c r="C39" s="25" t="s">
        <v>118</v>
      </c>
      <c r="D39" s="27">
        <v>1143000</v>
      </c>
      <c r="E39" s="27">
        <v>250000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5">
        <f t="shared" si="0"/>
        <v>0</v>
      </c>
      <c r="N39" s="2" t="s">
        <v>94</v>
      </c>
    </row>
    <row r="40" spans="1:14" x14ac:dyDescent="0.3">
      <c r="A40" s="25" t="s">
        <v>106</v>
      </c>
      <c r="B40" s="25" t="s">
        <v>52</v>
      </c>
      <c r="C40" s="25" t="s">
        <v>119</v>
      </c>
      <c r="D40" s="27">
        <v>510000</v>
      </c>
      <c r="E40" s="27">
        <v>150000</v>
      </c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5">
        <f t="shared" si="0"/>
        <v>0</v>
      </c>
      <c r="N40" s="2" t="s">
        <v>94</v>
      </c>
    </row>
    <row r="41" spans="1:14" x14ac:dyDescent="0.3">
      <c r="A41" s="25" t="s">
        <v>107</v>
      </c>
      <c r="B41" s="25" t="s">
        <v>53</v>
      </c>
      <c r="C41" s="25" t="s">
        <v>120</v>
      </c>
      <c r="D41" s="27">
        <v>386858</v>
      </c>
      <c r="E41" s="27">
        <v>150000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5">
        <f t="shared" si="0"/>
        <v>0</v>
      </c>
      <c r="N41" s="2" t="s">
        <v>94</v>
      </c>
    </row>
    <row r="42" spans="1:14" x14ac:dyDescent="0.3">
      <c r="A42" s="37" t="s">
        <v>108</v>
      </c>
      <c r="B42" s="37" t="s">
        <v>53</v>
      </c>
      <c r="C42" s="37" t="s">
        <v>121</v>
      </c>
      <c r="D42" s="38">
        <v>458174</v>
      </c>
      <c r="E42" s="38">
        <v>150000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5">
        <f t="shared" si="0"/>
        <v>0</v>
      </c>
      <c r="N42" s="2" t="s">
        <v>94</v>
      </c>
    </row>
    <row r="43" spans="1:14" x14ac:dyDescent="0.3">
      <c r="A43" s="25" t="s">
        <v>127</v>
      </c>
      <c r="B43" s="25" t="s">
        <v>131</v>
      </c>
      <c r="C43" s="25" t="s">
        <v>129</v>
      </c>
      <c r="D43" s="27">
        <v>240000</v>
      </c>
      <c r="E43" s="27">
        <v>160000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5">
        <f t="shared" si="0"/>
        <v>0</v>
      </c>
      <c r="N43" s="2" t="s">
        <v>94</v>
      </c>
    </row>
    <row r="44" spans="1:14" x14ac:dyDescent="0.3">
      <c r="A44" s="25" t="s">
        <v>128</v>
      </c>
      <c r="B44" s="25" t="s">
        <v>74</v>
      </c>
      <c r="C44" s="25" t="s">
        <v>130</v>
      </c>
      <c r="D44" s="27">
        <v>1201166</v>
      </c>
      <c r="E44" s="27" t="s">
        <v>132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5">
        <f t="shared" si="0"/>
        <v>0</v>
      </c>
      <c r="N44" s="2" t="s">
        <v>94</v>
      </c>
    </row>
    <row r="45" spans="1:14" x14ac:dyDescent="0.3">
      <c r="A45" s="57" t="s">
        <v>134</v>
      </c>
      <c r="B45" s="57" t="s">
        <v>162</v>
      </c>
      <c r="C45" s="57" t="s">
        <v>148</v>
      </c>
      <c r="D45" s="58">
        <v>341600</v>
      </c>
      <c r="E45" s="58">
        <v>200000</v>
      </c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f t="shared" ref="M45:M58" si="1">SUM(F45:L45)</f>
        <v>0</v>
      </c>
      <c r="N45" s="54" t="s">
        <v>94</v>
      </c>
    </row>
    <row r="46" spans="1:14" x14ac:dyDescent="0.3">
      <c r="A46" s="57" t="s">
        <v>135</v>
      </c>
      <c r="B46" s="57" t="s">
        <v>163</v>
      </c>
      <c r="C46" s="57" t="s">
        <v>149</v>
      </c>
      <c r="D46" s="58">
        <v>465000</v>
      </c>
      <c r="E46" s="58">
        <v>300000</v>
      </c>
      <c r="F46" s="59">
        <v>0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f t="shared" si="1"/>
        <v>0</v>
      </c>
      <c r="N46" s="54" t="s">
        <v>94</v>
      </c>
    </row>
    <row r="47" spans="1:14" x14ac:dyDescent="0.3">
      <c r="A47" s="57" t="s">
        <v>136</v>
      </c>
      <c r="B47" s="57" t="s">
        <v>124</v>
      </c>
      <c r="C47" s="57" t="s">
        <v>150</v>
      </c>
      <c r="D47" s="58">
        <v>320000</v>
      </c>
      <c r="E47" s="58">
        <v>150000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f t="shared" si="1"/>
        <v>0</v>
      </c>
      <c r="N47" s="54" t="s">
        <v>94</v>
      </c>
    </row>
    <row r="48" spans="1:14" x14ac:dyDescent="0.3">
      <c r="A48" s="57" t="s">
        <v>137</v>
      </c>
      <c r="B48" s="57" t="s">
        <v>164</v>
      </c>
      <c r="C48" s="57" t="s">
        <v>151</v>
      </c>
      <c r="D48" s="58">
        <v>497650</v>
      </c>
      <c r="E48" s="58">
        <v>300000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f t="shared" si="1"/>
        <v>0</v>
      </c>
      <c r="N48" s="54" t="s">
        <v>94</v>
      </c>
    </row>
    <row r="49" spans="1:14" x14ac:dyDescent="0.3">
      <c r="A49" s="57" t="s">
        <v>138</v>
      </c>
      <c r="B49" s="57" t="s">
        <v>124</v>
      </c>
      <c r="C49" s="57" t="s">
        <v>152</v>
      </c>
      <c r="D49" s="58">
        <v>355144</v>
      </c>
      <c r="E49" s="58">
        <v>150000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9">
        <v>0</v>
      </c>
      <c r="M49" s="59">
        <f t="shared" si="1"/>
        <v>0</v>
      </c>
      <c r="N49" s="54" t="s">
        <v>94</v>
      </c>
    </row>
    <row r="50" spans="1:14" x14ac:dyDescent="0.3">
      <c r="A50" s="57" t="s">
        <v>139</v>
      </c>
      <c r="B50" s="57" t="s">
        <v>76</v>
      </c>
      <c r="C50" s="57" t="s">
        <v>153</v>
      </c>
      <c r="D50" s="58">
        <v>2300000</v>
      </c>
      <c r="E50" s="58">
        <v>500000</v>
      </c>
      <c r="F50" s="59">
        <v>0</v>
      </c>
      <c r="G50" s="59">
        <v>0</v>
      </c>
      <c r="H50" s="59">
        <v>0</v>
      </c>
      <c r="I50" s="59">
        <v>0</v>
      </c>
      <c r="J50" s="59">
        <v>0</v>
      </c>
      <c r="K50" s="59">
        <v>0</v>
      </c>
      <c r="L50" s="59">
        <v>0</v>
      </c>
      <c r="M50" s="59">
        <f t="shared" si="1"/>
        <v>0</v>
      </c>
      <c r="N50" s="54" t="s">
        <v>94</v>
      </c>
    </row>
    <row r="51" spans="1:14" x14ac:dyDescent="0.3">
      <c r="A51" s="57" t="s">
        <v>140</v>
      </c>
      <c r="B51" s="57" t="s">
        <v>124</v>
      </c>
      <c r="C51" s="57" t="s">
        <v>154</v>
      </c>
      <c r="D51" s="58">
        <v>419500</v>
      </c>
      <c r="E51" s="58">
        <v>200000</v>
      </c>
      <c r="F51" s="59">
        <v>0</v>
      </c>
      <c r="G51" s="59">
        <v>0</v>
      </c>
      <c r="H51" s="59">
        <v>0</v>
      </c>
      <c r="I51" s="59">
        <v>0</v>
      </c>
      <c r="J51" s="59">
        <v>0</v>
      </c>
      <c r="K51" s="59">
        <v>0</v>
      </c>
      <c r="L51" s="59">
        <v>0</v>
      </c>
      <c r="M51" s="59">
        <f t="shared" si="1"/>
        <v>0</v>
      </c>
      <c r="N51" s="54" t="s">
        <v>94</v>
      </c>
    </row>
    <row r="52" spans="1:14" x14ac:dyDescent="0.3">
      <c r="A52" s="57" t="s">
        <v>141</v>
      </c>
      <c r="B52" s="57" t="s">
        <v>123</v>
      </c>
      <c r="C52" s="57" t="s">
        <v>155</v>
      </c>
      <c r="D52" s="58">
        <v>438780</v>
      </c>
      <c r="E52" s="58">
        <v>200000</v>
      </c>
      <c r="F52" s="59">
        <v>0</v>
      </c>
      <c r="G52" s="59">
        <v>0</v>
      </c>
      <c r="H52" s="59">
        <v>0</v>
      </c>
      <c r="I52" s="59">
        <v>0</v>
      </c>
      <c r="J52" s="59">
        <v>0</v>
      </c>
      <c r="K52" s="59">
        <v>0</v>
      </c>
      <c r="L52" s="59">
        <v>0</v>
      </c>
      <c r="M52" s="59">
        <f t="shared" si="1"/>
        <v>0</v>
      </c>
      <c r="N52" s="54" t="s">
        <v>94</v>
      </c>
    </row>
    <row r="53" spans="1:14" x14ac:dyDescent="0.3">
      <c r="A53" s="57" t="s">
        <v>142</v>
      </c>
      <c r="B53" s="57" t="s">
        <v>123</v>
      </c>
      <c r="C53" s="57" t="s">
        <v>156</v>
      </c>
      <c r="D53" s="58">
        <v>538500</v>
      </c>
      <c r="E53" s="58">
        <v>350000</v>
      </c>
      <c r="F53" s="59">
        <v>0</v>
      </c>
      <c r="G53" s="59">
        <v>0</v>
      </c>
      <c r="H53" s="59">
        <v>0</v>
      </c>
      <c r="I53" s="59">
        <v>0</v>
      </c>
      <c r="J53" s="59">
        <v>0</v>
      </c>
      <c r="K53" s="59">
        <v>0</v>
      </c>
      <c r="L53" s="59">
        <v>0</v>
      </c>
      <c r="M53" s="59">
        <f t="shared" si="1"/>
        <v>0</v>
      </c>
      <c r="N53" s="54" t="s">
        <v>94</v>
      </c>
    </row>
    <row r="54" spans="1:14" x14ac:dyDescent="0.3">
      <c r="A54" s="57" t="s">
        <v>143</v>
      </c>
      <c r="B54" s="57" t="s">
        <v>165</v>
      </c>
      <c r="C54" s="57" t="s">
        <v>157</v>
      </c>
      <c r="D54" s="58">
        <v>826978</v>
      </c>
      <c r="E54" s="58">
        <v>250000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9">
        <v>0</v>
      </c>
      <c r="L54" s="59">
        <v>0</v>
      </c>
      <c r="M54" s="59">
        <f t="shared" si="1"/>
        <v>0</v>
      </c>
      <c r="N54" s="54" t="s">
        <v>94</v>
      </c>
    </row>
    <row r="55" spans="1:14" x14ac:dyDescent="0.3">
      <c r="A55" s="57" t="s">
        <v>144</v>
      </c>
      <c r="B55" s="57" t="s">
        <v>123</v>
      </c>
      <c r="C55" s="57" t="s">
        <v>158</v>
      </c>
      <c r="D55" s="58">
        <v>807000</v>
      </c>
      <c r="E55" s="58">
        <v>600000</v>
      </c>
      <c r="F55" s="59">
        <v>0</v>
      </c>
      <c r="G55" s="59">
        <v>0</v>
      </c>
      <c r="H55" s="59">
        <v>0</v>
      </c>
      <c r="I55" s="59">
        <v>0</v>
      </c>
      <c r="J55" s="59">
        <v>0</v>
      </c>
      <c r="K55" s="59">
        <v>0</v>
      </c>
      <c r="L55" s="59">
        <v>0</v>
      </c>
      <c r="M55" s="59">
        <f t="shared" si="1"/>
        <v>0</v>
      </c>
      <c r="N55" s="54" t="s">
        <v>94</v>
      </c>
    </row>
    <row r="56" spans="1:14" x14ac:dyDescent="0.3">
      <c r="A56" s="57" t="s">
        <v>145</v>
      </c>
      <c r="B56" s="57" t="s">
        <v>123</v>
      </c>
      <c r="C56" s="57" t="s">
        <v>159</v>
      </c>
      <c r="D56" s="58">
        <v>276000</v>
      </c>
      <c r="E56" s="58">
        <v>150000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9">
        <v>0</v>
      </c>
      <c r="L56" s="59">
        <v>0</v>
      </c>
      <c r="M56" s="59">
        <f t="shared" si="1"/>
        <v>0</v>
      </c>
      <c r="N56" s="54" t="s">
        <v>94</v>
      </c>
    </row>
    <row r="57" spans="1:14" x14ac:dyDescent="0.3">
      <c r="A57" s="57" t="s">
        <v>146</v>
      </c>
      <c r="B57" s="57" t="s">
        <v>51</v>
      </c>
      <c r="C57" s="57" t="s">
        <v>160</v>
      </c>
      <c r="D57" s="58">
        <v>5141589</v>
      </c>
      <c r="E57" s="58">
        <v>500000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>
        <f t="shared" si="1"/>
        <v>0</v>
      </c>
      <c r="N57" s="54" t="s">
        <v>94</v>
      </c>
    </row>
    <row r="58" spans="1:14" x14ac:dyDescent="0.3">
      <c r="A58" s="57" t="s">
        <v>147</v>
      </c>
      <c r="B58" s="57" t="s">
        <v>51</v>
      </c>
      <c r="C58" s="57" t="s">
        <v>161</v>
      </c>
      <c r="D58" s="58">
        <v>6022336</v>
      </c>
      <c r="E58" s="58">
        <v>500000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9">
        <v>0</v>
      </c>
      <c r="L58" s="59">
        <v>0</v>
      </c>
      <c r="M58" s="59">
        <f t="shared" si="1"/>
        <v>0</v>
      </c>
      <c r="N58" s="54" t="s">
        <v>94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8" xr:uid="{24466660-D204-43A6-A8BB-0C5888A88376}">
      <formula1>40</formula1>
    </dataValidation>
    <dataValidation type="decimal" operator="lessThanOrEqual" allowBlank="1" showInputMessage="1" showErrorMessage="1" error="max. 15" sqref="G15:H58" xr:uid="{38AB6881-3D04-490E-8766-B9A0CCA601EB}">
      <formula1>15</formula1>
    </dataValidation>
    <dataValidation type="decimal" operator="lessThanOrEqual" allowBlank="1" showInputMessage="1" showErrorMessage="1" error="max. 5" sqref="L15:L58 I15:I58" xr:uid="{1995FD50-4D0A-4E6E-9029-1602E3A400A1}">
      <formula1>5</formula1>
    </dataValidation>
    <dataValidation type="decimal" operator="lessThanOrEqual" allowBlank="1" showInputMessage="1" showErrorMessage="1" error="max. 10" sqref="J15:K58" xr:uid="{53C05FF7-FF7B-43A9-83FA-DFDF298B9CF5}">
      <formula1>10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93C7C-FC57-44AB-A368-E2940ABAC404}">
  <dimension ref="A1:BS58"/>
  <sheetViews>
    <sheetView zoomScale="80" zoomScaleNormal="80" workbookViewId="0"/>
  </sheetViews>
  <sheetFormatPr defaultColWidth="9.33203125" defaultRowHeight="12" x14ac:dyDescent="0.3"/>
  <cols>
    <col min="1" max="1" width="11.6640625" style="2" customWidth="1"/>
    <col min="2" max="2" width="30" style="2" bestFit="1" customWidth="1"/>
    <col min="3" max="3" width="31.332031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33203125" style="2"/>
  </cols>
  <sheetData>
    <row r="1" spans="1:71" ht="38.25" customHeight="1" x14ac:dyDescent="0.3">
      <c r="A1" s="1" t="s">
        <v>29</v>
      </c>
    </row>
    <row r="2" spans="1:71" ht="12.6" x14ac:dyDescent="0.3">
      <c r="A2" s="6" t="s">
        <v>35</v>
      </c>
      <c r="D2" s="6" t="s">
        <v>22</v>
      </c>
    </row>
    <row r="3" spans="1:71" ht="12.6" x14ac:dyDescent="0.3">
      <c r="A3" s="6" t="s">
        <v>32</v>
      </c>
      <c r="D3" s="2" t="s">
        <v>39</v>
      </c>
    </row>
    <row r="4" spans="1:71" ht="12.6" x14ac:dyDescent="0.3">
      <c r="A4" s="6" t="s">
        <v>36</v>
      </c>
      <c r="D4" s="2" t="s">
        <v>40</v>
      </c>
    </row>
    <row r="5" spans="1:71" ht="12.6" x14ac:dyDescent="0.3">
      <c r="A5" s="6" t="s">
        <v>37</v>
      </c>
      <c r="D5" s="2" t="s">
        <v>41</v>
      </c>
    </row>
    <row r="6" spans="1:71" ht="12.6" x14ac:dyDescent="0.3">
      <c r="A6" s="6" t="s">
        <v>38</v>
      </c>
      <c r="D6" s="2" t="s">
        <v>42</v>
      </c>
    </row>
    <row r="7" spans="1:71" ht="12.6" x14ac:dyDescent="0.3">
      <c r="A7" s="7" t="s">
        <v>33</v>
      </c>
    </row>
    <row r="8" spans="1:71" ht="12.6" x14ac:dyDescent="0.3">
      <c r="A8" s="6" t="s">
        <v>21</v>
      </c>
      <c r="D8" s="6" t="s">
        <v>23</v>
      </c>
    </row>
    <row r="9" spans="1:71" ht="38.700000000000003" customHeight="1" x14ac:dyDescent="0.3">
      <c r="D9" s="2" t="s">
        <v>30</v>
      </c>
      <c r="F9" s="46" t="s">
        <v>34</v>
      </c>
      <c r="G9" s="46"/>
      <c r="H9" s="46"/>
      <c r="I9" s="46"/>
      <c r="J9" s="46"/>
      <c r="K9" s="46"/>
      <c r="L9" s="46"/>
      <c r="M9" s="17"/>
    </row>
    <row r="10" spans="1:71" x14ac:dyDescent="0.2">
      <c r="D10" s="50" t="s">
        <v>31</v>
      </c>
      <c r="E10" s="50"/>
      <c r="F10" s="50"/>
      <c r="G10" s="50"/>
      <c r="H10" s="50"/>
      <c r="I10" s="50"/>
      <c r="J10" s="50"/>
      <c r="K10" s="50"/>
      <c r="L10" s="50"/>
      <c r="M10" s="50"/>
    </row>
    <row r="11" spans="1:71" ht="12.6" x14ac:dyDescent="0.3">
      <c r="A11" s="6"/>
    </row>
    <row r="12" spans="1:71" ht="26.7" customHeight="1" x14ac:dyDescent="0.3">
      <c r="A12" s="48" t="s">
        <v>0</v>
      </c>
      <c r="B12" s="48" t="s">
        <v>1</v>
      </c>
      <c r="C12" s="48" t="s">
        <v>16</v>
      </c>
      <c r="D12" s="48" t="s">
        <v>13</v>
      </c>
      <c r="E12" s="49" t="s">
        <v>2</v>
      </c>
      <c r="F12" s="48" t="s">
        <v>27</v>
      </c>
      <c r="G12" s="48" t="s">
        <v>14</v>
      </c>
      <c r="H12" s="48" t="s">
        <v>15</v>
      </c>
      <c r="I12" s="48" t="s">
        <v>25</v>
      </c>
      <c r="J12" s="48" t="s">
        <v>26</v>
      </c>
      <c r="K12" s="48" t="s">
        <v>28</v>
      </c>
      <c r="L12" s="48" t="s">
        <v>3</v>
      </c>
      <c r="M12" s="48" t="s">
        <v>4</v>
      </c>
    </row>
    <row r="13" spans="1:71" ht="59.7" customHeight="1" x14ac:dyDescent="0.3">
      <c r="A13" s="48"/>
      <c r="B13" s="48"/>
      <c r="C13" s="48"/>
      <c r="D13" s="48"/>
      <c r="E13" s="49"/>
      <c r="F13" s="48"/>
      <c r="G13" s="48"/>
      <c r="H13" s="48"/>
      <c r="I13" s="48"/>
      <c r="J13" s="48"/>
      <c r="K13" s="48"/>
      <c r="L13" s="48"/>
      <c r="M13" s="48"/>
    </row>
    <row r="14" spans="1:71" ht="37.200000000000003" customHeight="1" x14ac:dyDescent="0.3">
      <c r="A14" s="48"/>
      <c r="B14" s="48"/>
      <c r="C14" s="48"/>
      <c r="D14" s="48"/>
      <c r="E14" s="49"/>
      <c r="F14" s="8" t="s">
        <v>24</v>
      </c>
      <c r="G14" s="8" t="s">
        <v>18</v>
      </c>
      <c r="H14" s="8" t="s">
        <v>18</v>
      </c>
      <c r="I14" s="8" t="s">
        <v>19</v>
      </c>
      <c r="J14" s="8" t="s">
        <v>20</v>
      </c>
      <c r="K14" s="8" t="s">
        <v>20</v>
      </c>
      <c r="L14" s="8" t="s">
        <v>19</v>
      </c>
      <c r="M14" s="8"/>
    </row>
    <row r="15" spans="1:71" s="3" customFormat="1" ht="12.75" customHeight="1" x14ac:dyDescent="0.3">
      <c r="A15" s="10" t="s">
        <v>43</v>
      </c>
      <c r="B15" s="10" t="s">
        <v>51</v>
      </c>
      <c r="C15" s="10" t="s">
        <v>47</v>
      </c>
      <c r="D15" s="11">
        <v>3775151</v>
      </c>
      <c r="E15" s="11">
        <v>250000</v>
      </c>
      <c r="F15" s="4">
        <v>25</v>
      </c>
      <c r="G15" s="4">
        <v>12</v>
      </c>
      <c r="H15" s="4">
        <v>10</v>
      </c>
      <c r="I15" s="4">
        <v>5</v>
      </c>
      <c r="J15" s="4">
        <v>7</v>
      </c>
      <c r="K15" s="4">
        <v>8</v>
      </c>
      <c r="L15" s="4">
        <v>5</v>
      </c>
      <c r="M15" s="4">
        <f>SUM(F15:L15)</f>
        <v>72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3" customFormat="1" ht="12.75" customHeight="1" x14ac:dyDescent="0.3">
      <c r="A16" s="10" t="s">
        <v>44</v>
      </c>
      <c r="B16" s="10" t="s">
        <v>52</v>
      </c>
      <c r="C16" s="10" t="s">
        <v>48</v>
      </c>
      <c r="D16" s="11">
        <v>325500</v>
      </c>
      <c r="E16" s="11">
        <v>150000</v>
      </c>
      <c r="F16" s="4">
        <v>35</v>
      </c>
      <c r="G16" s="4">
        <v>14</v>
      </c>
      <c r="H16" s="4">
        <v>14</v>
      </c>
      <c r="I16" s="4">
        <v>5</v>
      </c>
      <c r="J16" s="4">
        <v>9</v>
      </c>
      <c r="K16" s="4">
        <v>8</v>
      </c>
      <c r="L16" s="4">
        <v>4</v>
      </c>
      <c r="M16" s="4">
        <f t="shared" ref="M16:M20" si="0">SUM(F16:L16)</f>
        <v>89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3" customFormat="1" ht="12.75" customHeight="1" x14ac:dyDescent="0.3">
      <c r="A17" s="10" t="s">
        <v>45</v>
      </c>
      <c r="B17" s="10" t="s">
        <v>53</v>
      </c>
      <c r="C17" s="10" t="s">
        <v>49</v>
      </c>
      <c r="D17" s="11">
        <v>369886</v>
      </c>
      <c r="E17" s="11">
        <v>150000</v>
      </c>
      <c r="F17" s="4">
        <v>25</v>
      </c>
      <c r="G17" s="4">
        <v>13</v>
      </c>
      <c r="H17" s="4">
        <v>9</v>
      </c>
      <c r="I17" s="4">
        <v>5</v>
      </c>
      <c r="J17" s="4">
        <v>7</v>
      </c>
      <c r="K17" s="4">
        <v>6</v>
      </c>
      <c r="L17" s="4">
        <v>5</v>
      </c>
      <c r="M17" s="4">
        <f t="shared" si="0"/>
        <v>70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3" customFormat="1" ht="12.75" customHeight="1" x14ac:dyDescent="0.3">
      <c r="A18" s="10" t="s">
        <v>46</v>
      </c>
      <c r="B18" s="10" t="s">
        <v>52</v>
      </c>
      <c r="C18" s="10" t="s">
        <v>50</v>
      </c>
      <c r="D18" s="11">
        <v>734500</v>
      </c>
      <c r="E18" s="11">
        <v>150000</v>
      </c>
      <c r="F18" s="4">
        <v>30</v>
      </c>
      <c r="G18" s="4">
        <v>13</v>
      </c>
      <c r="H18" s="4">
        <v>11</v>
      </c>
      <c r="I18" s="4">
        <v>5</v>
      </c>
      <c r="J18" s="4">
        <v>9</v>
      </c>
      <c r="K18" s="4">
        <v>9</v>
      </c>
      <c r="L18" s="4">
        <v>5</v>
      </c>
      <c r="M18" s="4">
        <f t="shared" si="0"/>
        <v>82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9" customFormat="1" ht="12.75" customHeight="1" x14ac:dyDescent="0.3">
      <c r="A19" s="10" t="s">
        <v>57</v>
      </c>
      <c r="B19" s="10" t="s">
        <v>51</v>
      </c>
      <c r="C19" s="10" t="s">
        <v>58</v>
      </c>
      <c r="D19" s="11">
        <v>974245</v>
      </c>
      <c r="E19" s="11">
        <v>150000</v>
      </c>
      <c r="F19" s="4">
        <v>20</v>
      </c>
      <c r="G19" s="4">
        <v>12</v>
      </c>
      <c r="H19" s="4">
        <v>8</v>
      </c>
      <c r="I19" s="4">
        <v>5</v>
      </c>
      <c r="J19" s="4">
        <v>6</v>
      </c>
      <c r="K19" s="4">
        <v>7</v>
      </c>
      <c r="L19" s="4">
        <v>5</v>
      </c>
      <c r="M19" s="4">
        <f t="shared" si="0"/>
        <v>63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x14ac:dyDescent="0.3">
      <c r="A20" s="25" t="s">
        <v>62</v>
      </c>
      <c r="B20" s="25" t="s">
        <v>52</v>
      </c>
      <c r="C20" s="26" t="s">
        <v>78</v>
      </c>
      <c r="D20" s="27">
        <v>526500</v>
      </c>
      <c r="E20" s="27">
        <v>230000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f t="shared" si="0"/>
        <v>0</v>
      </c>
      <c r="N20" s="2" t="s">
        <v>95</v>
      </c>
    </row>
    <row r="21" spans="1:71" x14ac:dyDescent="0.3">
      <c r="A21" s="25" t="s">
        <v>63</v>
      </c>
      <c r="B21" s="25" t="s">
        <v>72</v>
      </c>
      <c r="C21" s="25" t="s">
        <v>79</v>
      </c>
      <c r="D21" s="27">
        <v>450000</v>
      </c>
      <c r="E21" s="27">
        <v>250000</v>
      </c>
      <c r="F21" s="59">
        <v>0</v>
      </c>
      <c r="G21" s="59">
        <v>0</v>
      </c>
      <c r="H21" s="59">
        <v>0</v>
      </c>
      <c r="I21" s="59">
        <v>0</v>
      </c>
      <c r="J21" s="59">
        <v>0</v>
      </c>
      <c r="K21" s="59">
        <v>0</v>
      </c>
      <c r="L21" s="59">
        <v>0</v>
      </c>
      <c r="M21" s="59">
        <f t="shared" ref="M21:M29" si="1">SUM(F21:L21)</f>
        <v>0</v>
      </c>
      <c r="N21" s="2" t="s">
        <v>95</v>
      </c>
    </row>
    <row r="22" spans="1:71" x14ac:dyDescent="0.3">
      <c r="A22" s="25" t="s">
        <v>64</v>
      </c>
      <c r="B22" s="25" t="s">
        <v>73</v>
      </c>
      <c r="C22" s="25" t="s">
        <v>80</v>
      </c>
      <c r="D22" s="27">
        <v>394450</v>
      </c>
      <c r="E22" s="27">
        <v>300000</v>
      </c>
      <c r="F22" s="59">
        <v>0</v>
      </c>
      <c r="G22" s="59">
        <v>0</v>
      </c>
      <c r="H22" s="59">
        <v>0</v>
      </c>
      <c r="I22" s="59">
        <v>0</v>
      </c>
      <c r="J22" s="59">
        <v>0</v>
      </c>
      <c r="K22" s="59">
        <v>0</v>
      </c>
      <c r="L22" s="59">
        <v>0</v>
      </c>
      <c r="M22" s="59">
        <f t="shared" si="1"/>
        <v>0</v>
      </c>
      <c r="N22" s="2" t="s">
        <v>95</v>
      </c>
    </row>
    <row r="23" spans="1:71" x14ac:dyDescent="0.2">
      <c r="A23" s="31" t="s">
        <v>65</v>
      </c>
      <c r="B23" s="25" t="s">
        <v>52</v>
      </c>
      <c r="C23" s="25" t="s">
        <v>81</v>
      </c>
      <c r="D23" s="27">
        <v>714500</v>
      </c>
      <c r="E23" s="27">
        <v>250000</v>
      </c>
      <c r="F23" s="59">
        <v>0</v>
      </c>
      <c r="G23" s="59">
        <v>0</v>
      </c>
      <c r="H23" s="59">
        <v>0</v>
      </c>
      <c r="I23" s="59">
        <v>0</v>
      </c>
      <c r="J23" s="59">
        <v>0</v>
      </c>
      <c r="K23" s="59">
        <v>0</v>
      </c>
      <c r="L23" s="59">
        <v>0</v>
      </c>
      <c r="M23" s="59">
        <f t="shared" si="1"/>
        <v>0</v>
      </c>
      <c r="N23" s="2" t="s">
        <v>95</v>
      </c>
    </row>
    <row r="24" spans="1:71" x14ac:dyDescent="0.3">
      <c r="A24" s="25" t="s">
        <v>66</v>
      </c>
      <c r="B24" s="25" t="s">
        <v>74</v>
      </c>
      <c r="C24" s="25" t="s">
        <v>82</v>
      </c>
      <c r="D24" s="27">
        <v>1500704</v>
      </c>
      <c r="E24" s="27">
        <v>500000</v>
      </c>
      <c r="F24" s="59">
        <v>0</v>
      </c>
      <c r="G24" s="59">
        <v>0</v>
      </c>
      <c r="H24" s="59">
        <v>0</v>
      </c>
      <c r="I24" s="59">
        <v>0</v>
      </c>
      <c r="J24" s="59">
        <v>0</v>
      </c>
      <c r="K24" s="59">
        <v>0</v>
      </c>
      <c r="L24" s="59">
        <v>0</v>
      </c>
      <c r="M24" s="59">
        <f t="shared" si="1"/>
        <v>0</v>
      </c>
      <c r="N24" s="2" t="s">
        <v>95</v>
      </c>
    </row>
    <row r="25" spans="1:71" x14ac:dyDescent="0.3">
      <c r="A25" s="25" t="s">
        <v>67</v>
      </c>
      <c r="B25" s="25" t="s">
        <v>75</v>
      </c>
      <c r="C25" s="25" t="s">
        <v>83</v>
      </c>
      <c r="D25" s="27">
        <v>270664</v>
      </c>
      <c r="E25" s="27">
        <v>150000</v>
      </c>
      <c r="F25" s="59">
        <v>0</v>
      </c>
      <c r="G25" s="59">
        <v>0</v>
      </c>
      <c r="H25" s="59">
        <v>0</v>
      </c>
      <c r="I25" s="59">
        <v>0</v>
      </c>
      <c r="J25" s="59">
        <v>0</v>
      </c>
      <c r="K25" s="59">
        <v>0</v>
      </c>
      <c r="L25" s="59">
        <v>0</v>
      </c>
      <c r="M25" s="59">
        <f t="shared" si="1"/>
        <v>0</v>
      </c>
      <c r="N25" s="2" t="s">
        <v>95</v>
      </c>
    </row>
    <row r="26" spans="1:71" x14ac:dyDescent="0.3">
      <c r="A26" s="25" t="s">
        <v>68</v>
      </c>
      <c r="B26" s="25" t="s">
        <v>51</v>
      </c>
      <c r="C26" s="25" t="s">
        <v>84</v>
      </c>
      <c r="D26" s="27">
        <v>5031136</v>
      </c>
      <c r="E26" s="27">
        <v>500000</v>
      </c>
      <c r="F26" s="59">
        <v>0</v>
      </c>
      <c r="G26" s="59">
        <v>0</v>
      </c>
      <c r="H26" s="59">
        <v>0</v>
      </c>
      <c r="I26" s="59">
        <v>0</v>
      </c>
      <c r="J26" s="59">
        <v>0</v>
      </c>
      <c r="K26" s="59">
        <v>0</v>
      </c>
      <c r="L26" s="59">
        <v>0</v>
      </c>
      <c r="M26" s="59">
        <f t="shared" si="1"/>
        <v>0</v>
      </c>
      <c r="N26" s="2" t="s">
        <v>95</v>
      </c>
    </row>
    <row r="27" spans="1:71" x14ac:dyDescent="0.3">
      <c r="A27" s="25" t="s">
        <v>69</v>
      </c>
      <c r="B27" s="25" t="s">
        <v>76</v>
      </c>
      <c r="C27" s="25" t="s">
        <v>85</v>
      </c>
      <c r="D27" s="27">
        <v>1875000</v>
      </c>
      <c r="E27" s="27">
        <v>600000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  <c r="L27" s="59">
        <v>0</v>
      </c>
      <c r="M27" s="59">
        <f t="shared" si="1"/>
        <v>0</v>
      </c>
      <c r="N27" s="2" t="s">
        <v>95</v>
      </c>
    </row>
    <row r="28" spans="1:71" x14ac:dyDescent="0.3">
      <c r="A28" s="25" t="s">
        <v>70</v>
      </c>
      <c r="B28" s="25" t="s">
        <v>74</v>
      </c>
      <c r="C28" s="25" t="s">
        <v>86</v>
      </c>
      <c r="D28" s="27">
        <v>2406329</v>
      </c>
      <c r="E28" s="27">
        <v>500000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59">
        <v>0</v>
      </c>
      <c r="L28" s="59">
        <v>0</v>
      </c>
      <c r="M28" s="59">
        <f t="shared" si="1"/>
        <v>0</v>
      </c>
      <c r="N28" s="2" t="s">
        <v>95</v>
      </c>
    </row>
    <row r="29" spans="1:71" x14ac:dyDescent="0.3">
      <c r="A29" s="25" t="s">
        <v>71</v>
      </c>
      <c r="B29" s="25" t="s">
        <v>77</v>
      </c>
      <c r="C29" s="25" t="s">
        <v>87</v>
      </c>
      <c r="D29" s="27">
        <v>330000</v>
      </c>
      <c r="E29" s="27">
        <v>150000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  <c r="L29" s="59">
        <v>0</v>
      </c>
      <c r="M29" s="59">
        <f t="shared" si="1"/>
        <v>0</v>
      </c>
      <c r="N29" s="2" t="s">
        <v>95</v>
      </c>
    </row>
    <row r="30" spans="1:71" x14ac:dyDescent="0.3">
      <c r="A30" s="25" t="s">
        <v>96</v>
      </c>
      <c r="B30" s="25" t="s">
        <v>122</v>
      </c>
      <c r="C30" s="25" t="s">
        <v>109</v>
      </c>
      <c r="D30" s="27">
        <v>470000</v>
      </c>
      <c r="E30" s="27">
        <v>400000</v>
      </c>
      <c r="F30" s="28">
        <v>20</v>
      </c>
      <c r="G30" s="28">
        <v>10</v>
      </c>
      <c r="H30" s="28">
        <v>8</v>
      </c>
      <c r="I30" s="28">
        <v>2</v>
      </c>
      <c r="J30" s="28">
        <v>6</v>
      </c>
      <c r="K30" s="28">
        <v>1</v>
      </c>
      <c r="L30" s="28">
        <v>2</v>
      </c>
      <c r="M30" s="28">
        <f>SUM(F30:L30)</f>
        <v>49</v>
      </c>
    </row>
    <row r="31" spans="1:71" x14ac:dyDescent="0.3">
      <c r="A31" s="25" t="s">
        <v>97</v>
      </c>
      <c r="B31" s="25" t="s">
        <v>123</v>
      </c>
      <c r="C31" s="25" t="s">
        <v>110</v>
      </c>
      <c r="D31" s="27">
        <v>1144100</v>
      </c>
      <c r="E31" s="27">
        <v>500000</v>
      </c>
      <c r="F31" s="28">
        <v>26</v>
      </c>
      <c r="G31" s="28">
        <v>13</v>
      </c>
      <c r="H31" s="28">
        <v>8</v>
      </c>
      <c r="I31" s="28">
        <v>5</v>
      </c>
      <c r="J31" s="28">
        <v>7</v>
      </c>
      <c r="K31" s="28">
        <v>5</v>
      </c>
      <c r="L31" s="28">
        <v>4</v>
      </c>
      <c r="M31" s="28">
        <f t="shared" ref="M31:M58" si="2">SUM(F31:L31)</f>
        <v>68</v>
      </c>
    </row>
    <row r="32" spans="1:71" x14ac:dyDescent="0.3">
      <c r="A32" s="25" t="s">
        <v>98</v>
      </c>
      <c r="B32" s="25" t="s">
        <v>51</v>
      </c>
      <c r="C32" s="25" t="s">
        <v>111</v>
      </c>
      <c r="D32" s="27">
        <v>1350359</v>
      </c>
      <c r="E32" s="27">
        <v>150000</v>
      </c>
      <c r="F32" s="28">
        <v>22</v>
      </c>
      <c r="G32" s="28">
        <v>13</v>
      </c>
      <c r="H32" s="28">
        <v>9</v>
      </c>
      <c r="I32" s="28">
        <v>2</v>
      </c>
      <c r="J32" s="28">
        <v>5</v>
      </c>
      <c r="K32" s="28">
        <v>5</v>
      </c>
      <c r="L32" s="28">
        <v>5</v>
      </c>
      <c r="M32" s="28">
        <f t="shared" si="2"/>
        <v>61</v>
      </c>
    </row>
    <row r="33" spans="1:13" x14ac:dyDescent="0.3">
      <c r="A33" s="25" t="s">
        <v>99</v>
      </c>
      <c r="B33" s="25" t="s">
        <v>124</v>
      </c>
      <c r="C33" s="25" t="s">
        <v>112</v>
      </c>
      <c r="D33" s="27">
        <v>629743</v>
      </c>
      <c r="E33" s="27">
        <v>150000</v>
      </c>
      <c r="F33" s="28">
        <v>28</v>
      </c>
      <c r="G33" s="28">
        <v>12</v>
      </c>
      <c r="H33" s="28">
        <v>10</v>
      </c>
      <c r="I33" s="28">
        <v>4</v>
      </c>
      <c r="J33" s="28">
        <v>7</v>
      </c>
      <c r="K33" s="28">
        <v>8</v>
      </c>
      <c r="L33" s="28">
        <v>5</v>
      </c>
      <c r="M33" s="28">
        <f t="shared" si="2"/>
        <v>74</v>
      </c>
    </row>
    <row r="34" spans="1:13" x14ac:dyDescent="0.3">
      <c r="A34" s="25" t="s">
        <v>100</v>
      </c>
      <c r="B34" s="25" t="s">
        <v>125</v>
      </c>
      <c r="C34" s="25" t="s">
        <v>113</v>
      </c>
      <c r="D34" s="27">
        <v>1146502</v>
      </c>
      <c r="E34" s="27">
        <v>800000</v>
      </c>
      <c r="F34" s="28">
        <v>34</v>
      </c>
      <c r="G34" s="28">
        <v>13</v>
      </c>
      <c r="H34" s="28">
        <v>12</v>
      </c>
      <c r="I34" s="28">
        <v>4</v>
      </c>
      <c r="J34" s="28">
        <v>3</v>
      </c>
      <c r="K34" s="28">
        <v>5</v>
      </c>
      <c r="L34" s="28">
        <v>4</v>
      </c>
      <c r="M34" s="28">
        <f t="shared" si="2"/>
        <v>75</v>
      </c>
    </row>
    <row r="35" spans="1:13" x14ac:dyDescent="0.3">
      <c r="A35" s="25" t="s">
        <v>101</v>
      </c>
      <c r="B35" s="25" t="s">
        <v>74</v>
      </c>
      <c r="C35" s="25" t="s">
        <v>114</v>
      </c>
      <c r="D35" s="27">
        <v>3019643</v>
      </c>
      <c r="E35" s="27">
        <v>1000000</v>
      </c>
      <c r="F35" s="28">
        <v>30</v>
      </c>
      <c r="G35" s="28">
        <v>13</v>
      </c>
      <c r="H35" s="28">
        <v>8</v>
      </c>
      <c r="I35" s="28">
        <v>2</v>
      </c>
      <c r="J35" s="28">
        <v>7</v>
      </c>
      <c r="K35" s="28">
        <v>8</v>
      </c>
      <c r="L35" s="28">
        <v>5</v>
      </c>
      <c r="M35" s="28">
        <f t="shared" si="2"/>
        <v>73</v>
      </c>
    </row>
    <row r="36" spans="1:13" x14ac:dyDescent="0.3">
      <c r="A36" s="25" t="s">
        <v>102</v>
      </c>
      <c r="B36" s="25" t="s">
        <v>51</v>
      </c>
      <c r="C36" s="25" t="s">
        <v>115</v>
      </c>
      <c r="D36" s="27">
        <v>4772725</v>
      </c>
      <c r="E36" s="27">
        <v>500000</v>
      </c>
      <c r="F36" s="28">
        <v>20</v>
      </c>
      <c r="G36" s="28">
        <v>13</v>
      </c>
      <c r="H36" s="28">
        <v>7</v>
      </c>
      <c r="I36" s="28">
        <v>4</v>
      </c>
      <c r="J36" s="28">
        <v>7</v>
      </c>
      <c r="K36" s="28">
        <v>8</v>
      </c>
      <c r="L36" s="28">
        <v>5</v>
      </c>
      <c r="M36" s="28">
        <f t="shared" si="2"/>
        <v>64</v>
      </c>
    </row>
    <row r="37" spans="1:13" x14ac:dyDescent="0.3">
      <c r="A37" s="25" t="s">
        <v>103</v>
      </c>
      <c r="B37" s="25" t="s">
        <v>126</v>
      </c>
      <c r="C37" s="25" t="s">
        <v>116</v>
      </c>
      <c r="D37" s="27">
        <v>275500</v>
      </c>
      <c r="E37" s="27">
        <v>200000</v>
      </c>
      <c r="F37" s="28">
        <v>28</v>
      </c>
      <c r="G37" s="28">
        <v>12</v>
      </c>
      <c r="H37" s="28">
        <v>11</v>
      </c>
      <c r="I37" s="28">
        <v>4</v>
      </c>
      <c r="J37" s="28">
        <v>4</v>
      </c>
      <c r="K37" s="28">
        <v>6</v>
      </c>
      <c r="L37" s="28">
        <v>3</v>
      </c>
      <c r="M37" s="28">
        <f t="shared" si="2"/>
        <v>68</v>
      </c>
    </row>
    <row r="38" spans="1:13" x14ac:dyDescent="0.3">
      <c r="A38" s="25" t="s">
        <v>104</v>
      </c>
      <c r="B38" s="25" t="s">
        <v>52</v>
      </c>
      <c r="C38" s="25" t="s">
        <v>117</v>
      </c>
      <c r="D38" s="27">
        <v>559000</v>
      </c>
      <c r="E38" s="27">
        <v>150000</v>
      </c>
      <c r="F38" s="28">
        <v>35</v>
      </c>
      <c r="G38" s="28">
        <v>12</v>
      </c>
      <c r="H38" s="28">
        <v>12</v>
      </c>
      <c r="I38" s="28">
        <v>4</v>
      </c>
      <c r="J38" s="28">
        <v>7</v>
      </c>
      <c r="K38" s="28">
        <v>8</v>
      </c>
      <c r="L38" s="28">
        <v>4</v>
      </c>
      <c r="M38" s="28">
        <f t="shared" si="2"/>
        <v>82</v>
      </c>
    </row>
    <row r="39" spans="1:13" x14ac:dyDescent="0.3">
      <c r="A39" s="25" t="s">
        <v>105</v>
      </c>
      <c r="B39" s="25" t="s">
        <v>52</v>
      </c>
      <c r="C39" s="25" t="s">
        <v>118</v>
      </c>
      <c r="D39" s="27">
        <v>1143000</v>
      </c>
      <c r="E39" s="27">
        <v>250000</v>
      </c>
      <c r="F39" s="28">
        <v>35</v>
      </c>
      <c r="G39" s="28">
        <v>12</v>
      </c>
      <c r="H39" s="28">
        <v>14</v>
      </c>
      <c r="I39" s="28">
        <v>4</v>
      </c>
      <c r="J39" s="28">
        <v>7</v>
      </c>
      <c r="K39" s="28">
        <v>8</v>
      </c>
      <c r="L39" s="28">
        <v>4</v>
      </c>
      <c r="M39" s="28">
        <f t="shared" si="2"/>
        <v>84</v>
      </c>
    </row>
    <row r="40" spans="1:13" x14ac:dyDescent="0.3">
      <c r="A40" s="25" t="s">
        <v>106</v>
      </c>
      <c r="B40" s="25" t="s">
        <v>52</v>
      </c>
      <c r="C40" s="25" t="s">
        <v>119</v>
      </c>
      <c r="D40" s="27">
        <v>510000</v>
      </c>
      <c r="E40" s="27">
        <v>150000</v>
      </c>
      <c r="F40" s="28">
        <v>27</v>
      </c>
      <c r="G40" s="28">
        <v>12</v>
      </c>
      <c r="H40" s="28">
        <v>8</v>
      </c>
      <c r="I40" s="28">
        <v>4</v>
      </c>
      <c r="J40" s="28">
        <v>7</v>
      </c>
      <c r="K40" s="28">
        <v>8</v>
      </c>
      <c r="L40" s="28">
        <v>4</v>
      </c>
      <c r="M40" s="28">
        <f t="shared" si="2"/>
        <v>70</v>
      </c>
    </row>
    <row r="41" spans="1:13" x14ac:dyDescent="0.3">
      <c r="A41" s="25" t="s">
        <v>107</v>
      </c>
      <c r="B41" s="25" t="s">
        <v>53</v>
      </c>
      <c r="C41" s="25" t="s">
        <v>120</v>
      </c>
      <c r="D41" s="27">
        <v>386858</v>
      </c>
      <c r="E41" s="27">
        <v>150000</v>
      </c>
      <c r="F41" s="28">
        <v>27</v>
      </c>
      <c r="G41" s="28">
        <v>10</v>
      </c>
      <c r="H41" s="28">
        <v>9</v>
      </c>
      <c r="I41" s="28">
        <v>4</v>
      </c>
      <c r="J41" s="28">
        <v>7</v>
      </c>
      <c r="K41" s="28">
        <v>7</v>
      </c>
      <c r="L41" s="28">
        <v>5</v>
      </c>
      <c r="M41" s="28">
        <f t="shared" si="2"/>
        <v>69</v>
      </c>
    </row>
    <row r="42" spans="1:13" x14ac:dyDescent="0.3">
      <c r="A42" s="37" t="s">
        <v>108</v>
      </c>
      <c r="B42" s="37" t="s">
        <v>53</v>
      </c>
      <c r="C42" s="37" t="s">
        <v>121</v>
      </c>
      <c r="D42" s="38">
        <v>458174</v>
      </c>
      <c r="E42" s="38">
        <v>150000</v>
      </c>
      <c r="F42" s="28">
        <v>32</v>
      </c>
      <c r="G42" s="28">
        <v>10</v>
      </c>
      <c r="H42" s="28">
        <v>14</v>
      </c>
      <c r="I42" s="28">
        <v>4</v>
      </c>
      <c r="J42" s="28">
        <v>4</v>
      </c>
      <c r="K42" s="28">
        <v>4</v>
      </c>
      <c r="L42" s="28">
        <v>5</v>
      </c>
      <c r="M42" s="28">
        <f t="shared" si="2"/>
        <v>73</v>
      </c>
    </row>
    <row r="43" spans="1:13" x14ac:dyDescent="0.3">
      <c r="A43" s="25" t="s">
        <v>127</v>
      </c>
      <c r="B43" s="25" t="s">
        <v>131</v>
      </c>
      <c r="C43" s="25" t="s">
        <v>129</v>
      </c>
      <c r="D43" s="27">
        <v>240000</v>
      </c>
      <c r="E43" s="27">
        <v>160000</v>
      </c>
      <c r="F43" s="28">
        <v>28</v>
      </c>
      <c r="G43" s="28">
        <v>9</v>
      </c>
      <c r="H43" s="28">
        <v>14</v>
      </c>
      <c r="I43" s="28">
        <v>4</v>
      </c>
      <c r="J43" s="28">
        <v>6</v>
      </c>
      <c r="K43" s="28">
        <v>6</v>
      </c>
      <c r="L43" s="28">
        <v>3</v>
      </c>
      <c r="M43" s="28">
        <f t="shared" si="2"/>
        <v>70</v>
      </c>
    </row>
    <row r="44" spans="1:13" x14ac:dyDescent="0.3">
      <c r="A44" s="25" t="s">
        <v>128</v>
      </c>
      <c r="B44" s="25" t="s">
        <v>74</v>
      </c>
      <c r="C44" s="25" t="s">
        <v>130</v>
      </c>
      <c r="D44" s="27">
        <v>1201166</v>
      </c>
      <c r="E44" s="27" t="s">
        <v>132</v>
      </c>
      <c r="F44" s="28">
        <v>30</v>
      </c>
      <c r="G44" s="28">
        <v>12</v>
      </c>
      <c r="H44" s="28">
        <v>12</v>
      </c>
      <c r="I44" s="28">
        <v>4</v>
      </c>
      <c r="J44" s="28">
        <v>7</v>
      </c>
      <c r="K44" s="28">
        <v>7</v>
      </c>
      <c r="L44" s="28">
        <v>5</v>
      </c>
      <c r="M44" s="28">
        <f t="shared" si="2"/>
        <v>77</v>
      </c>
    </row>
    <row r="45" spans="1:13" x14ac:dyDescent="0.3">
      <c r="A45" s="57" t="s">
        <v>134</v>
      </c>
      <c r="B45" s="57" t="s">
        <v>162</v>
      </c>
      <c r="C45" s="57" t="s">
        <v>148</v>
      </c>
      <c r="D45" s="58">
        <v>341600</v>
      </c>
      <c r="E45" s="58">
        <v>200000</v>
      </c>
      <c r="F45" s="59">
        <v>32</v>
      </c>
      <c r="G45" s="59">
        <v>13</v>
      </c>
      <c r="H45" s="59">
        <v>13</v>
      </c>
      <c r="I45" s="59">
        <v>4</v>
      </c>
      <c r="J45" s="59">
        <v>8</v>
      </c>
      <c r="K45" s="59">
        <v>7</v>
      </c>
      <c r="L45" s="59">
        <v>5</v>
      </c>
      <c r="M45" s="59">
        <f t="shared" si="2"/>
        <v>82</v>
      </c>
    </row>
    <row r="46" spans="1:13" x14ac:dyDescent="0.3">
      <c r="A46" s="57" t="s">
        <v>135</v>
      </c>
      <c r="B46" s="57" t="s">
        <v>163</v>
      </c>
      <c r="C46" s="57" t="s">
        <v>149</v>
      </c>
      <c r="D46" s="58">
        <v>465000</v>
      </c>
      <c r="E46" s="58">
        <v>300000</v>
      </c>
      <c r="F46" s="59">
        <v>30</v>
      </c>
      <c r="G46" s="59">
        <v>10</v>
      </c>
      <c r="H46" s="59">
        <v>10</v>
      </c>
      <c r="I46" s="59">
        <v>4</v>
      </c>
      <c r="J46" s="59">
        <v>7</v>
      </c>
      <c r="K46" s="59">
        <v>7</v>
      </c>
      <c r="L46" s="59">
        <v>4</v>
      </c>
      <c r="M46" s="59">
        <f t="shared" si="2"/>
        <v>72</v>
      </c>
    </row>
    <row r="47" spans="1:13" x14ac:dyDescent="0.3">
      <c r="A47" s="57" t="s">
        <v>136</v>
      </c>
      <c r="B47" s="57" t="s">
        <v>124</v>
      </c>
      <c r="C47" s="57" t="s">
        <v>150</v>
      </c>
      <c r="D47" s="58">
        <v>320000</v>
      </c>
      <c r="E47" s="58">
        <v>150000</v>
      </c>
      <c r="F47" s="59">
        <v>33</v>
      </c>
      <c r="G47" s="59">
        <v>14</v>
      </c>
      <c r="H47" s="59">
        <v>14</v>
      </c>
      <c r="I47" s="59">
        <v>4</v>
      </c>
      <c r="J47" s="59">
        <v>8</v>
      </c>
      <c r="K47" s="59">
        <v>8</v>
      </c>
      <c r="L47" s="59">
        <v>5</v>
      </c>
      <c r="M47" s="59">
        <f t="shared" si="2"/>
        <v>86</v>
      </c>
    </row>
    <row r="48" spans="1:13" x14ac:dyDescent="0.3">
      <c r="A48" s="57" t="s">
        <v>137</v>
      </c>
      <c r="B48" s="57" t="s">
        <v>164</v>
      </c>
      <c r="C48" s="57" t="s">
        <v>151</v>
      </c>
      <c r="D48" s="58">
        <v>497650</v>
      </c>
      <c r="E48" s="58">
        <v>300000</v>
      </c>
      <c r="F48" s="59">
        <v>27</v>
      </c>
      <c r="G48" s="59">
        <v>11</v>
      </c>
      <c r="H48" s="59">
        <v>9</v>
      </c>
      <c r="I48" s="59">
        <v>4</v>
      </c>
      <c r="J48" s="59">
        <v>5</v>
      </c>
      <c r="K48" s="59">
        <v>6</v>
      </c>
      <c r="L48" s="59">
        <v>3</v>
      </c>
      <c r="M48" s="59">
        <f t="shared" si="2"/>
        <v>65</v>
      </c>
    </row>
    <row r="49" spans="1:13" x14ac:dyDescent="0.3">
      <c r="A49" s="57" t="s">
        <v>138</v>
      </c>
      <c r="B49" s="57" t="s">
        <v>124</v>
      </c>
      <c r="C49" s="57" t="s">
        <v>152</v>
      </c>
      <c r="D49" s="58">
        <v>355144</v>
      </c>
      <c r="E49" s="58">
        <v>150000</v>
      </c>
      <c r="F49" s="59">
        <v>30</v>
      </c>
      <c r="G49" s="59">
        <v>12</v>
      </c>
      <c r="H49" s="59">
        <v>10</v>
      </c>
      <c r="I49" s="59">
        <v>4</v>
      </c>
      <c r="J49" s="59">
        <v>8</v>
      </c>
      <c r="K49" s="59">
        <v>8</v>
      </c>
      <c r="L49" s="59">
        <v>5</v>
      </c>
      <c r="M49" s="59">
        <f t="shared" si="2"/>
        <v>77</v>
      </c>
    </row>
    <row r="50" spans="1:13" x14ac:dyDescent="0.3">
      <c r="A50" s="57" t="s">
        <v>139</v>
      </c>
      <c r="B50" s="57" t="s">
        <v>76</v>
      </c>
      <c r="C50" s="57" t="s">
        <v>153</v>
      </c>
      <c r="D50" s="58">
        <v>2300000</v>
      </c>
      <c r="E50" s="58">
        <v>500000</v>
      </c>
      <c r="F50" s="59">
        <v>22</v>
      </c>
      <c r="G50" s="59">
        <v>13</v>
      </c>
      <c r="H50" s="59">
        <v>8</v>
      </c>
      <c r="I50" s="59">
        <v>5</v>
      </c>
      <c r="J50" s="59">
        <v>8</v>
      </c>
      <c r="K50" s="59">
        <v>8</v>
      </c>
      <c r="L50" s="59">
        <v>5</v>
      </c>
      <c r="M50" s="59">
        <f t="shared" si="2"/>
        <v>69</v>
      </c>
    </row>
    <row r="51" spans="1:13" x14ac:dyDescent="0.3">
      <c r="A51" s="57" t="s">
        <v>140</v>
      </c>
      <c r="B51" s="57" t="s">
        <v>124</v>
      </c>
      <c r="C51" s="57" t="s">
        <v>154</v>
      </c>
      <c r="D51" s="58">
        <v>419500</v>
      </c>
      <c r="E51" s="58">
        <v>200000</v>
      </c>
      <c r="F51" s="59">
        <v>32</v>
      </c>
      <c r="G51" s="59">
        <v>12</v>
      </c>
      <c r="H51" s="59">
        <v>12</v>
      </c>
      <c r="I51" s="59">
        <v>5</v>
      </c>
      <c r="J51" s="59">
        <v>5</v>
      </c>
      <c r="K51" s="59">
        <v>7</v>
      </c>
      <c r="L51" s="59">
        <v>5</v>
      </c>
      <c r="M51" s="59">
        <f t="shared" si="2"/>
        <v>78</v>
      </c>
    </row>
    <row r="52" spans="1:13" x14ac:dyDescent="0.3">
      <c r="A52" s="57" t="s">
        <v>141</v>
      </c>
      <c r="B52" s="57" t="s">
        <v>123</v>
      </c>
      <c r="C52" s="57" t="s">
        <v>155</v>
      </c>
      <c r="D52" s="58">
        <v>438780</v>
      </c>
      <c r="E52" s="58">
        <v>200000</v>
      </c>
      <c r="F52" s="59">
        <v>25</v>
      </c>
      <c r="G52" s="59">
        <v>12</v>
      </c>
      <c r="H52" s="59">
        <v>9</v>
      </c>
      <c r="I52" s="59">
        <v>5</v>
      </c>
      <c r="J52" s="59">
        <v>8</v>
      </c>
      <c r="K52" s="59">
        <v>6</v>
      </c>
      <c r="L52" s="59">
        <v>5</v>
      </c>
      <c r="M52" s="59">
        <f t="shared" si="2"/>
        <v>70</v>
      </c>
    </row>
    <row r="53" spans="1:13" x14ac:dyDescent="0.3">
      <c r="A53" s="57" t="s">
        <v>142</v>
      </c>
      <c r="B53" s="57" t="s">
        <v>123</v>
      </c>
      <c r="C53" s="57" t="s">
        <v>156</v>
      </c>
      <c r="D53" s="58">
        <v>538500</v>
      </c>
      <c r="E53" s="58">
        <v>350000</v>
      </c>
      <c r="F53" s="59">
        <v>29</v>
      </c>
      <c r="G53" s="59">
        <v>12</v>
      </c>
      <c r="H53" s="59">
        <v>10</v>
      </c>
      <c r="I53" s="59">
        <v>5</v>
      </c>
      <c r="J53" s="59">
        <v>6</v>
      </c>
      <c r="K53" s="59">
        <v>6</v>
      </c>
      <c r="L53" s="59">
        <v>5</v>
      </c>
      <c r="M53" s="59">
        <f t="shared" si="2"/>
        <v>73</v>
      </c>
    </row>
    <row r="54" spans="1:13" x14ac:dyDescent="0.3">
      <c r="A54" s="57" t="s">
        <v>143</v>
      </c>
      <c r="B54" s="57" t="s">
        <v>165</v>
      </c>
      <c r="C54" s="57" t="s">
        <v>157</v>
      </c>
      <c r="D54" s="58">
        <v>826978</v>
      </c>
      <c r="E54" s="58">
        <v>250000</v>
      </c>
      <c r="F54" s="59">
        <v>22</v>
      </c>
      <c r="G54" s="59">
        <v>12</v>
      </c>
      <c r="H54" s="59">
        <v>9</v>
      </c>
      <c r="I54" s="59">
        <v>5</v>
      </c>
      <c r="J54" s="59">
        <v>8</v>
      </c>
      <c r="K54" s="59">
        <v>7</v>
      </c>
      <c r="L54" s="59">
        <v>5</v>
      </c>
      <c r="M54" s="59">
        <f t="shared" si="2"/>
        <v>68</v>
      </c>
    </row>
    <row r="55" spans="1:13" x14ac:dyDescent="0.3">
      <c r="A55" s="57" t="s">
        <v>144</v>
      </c>
      <c r="B55" s="57" t="s">
        <v>123</v>
      </c>
      <c r="C55" s="57" t="s">
        <v>158</v>
      </c>
      <c r="D55" s="58">
        <v>807000</v>
      </c>
      <c r="E55" s="58">
        <v>600000</v>
      </c>
      <c r="F55" s="59">
        <v>34</v>
      </c>
      <c r="G55" s="59">
        <v>13</v>
      </c>
      <c r="H55" s="59">
        <v>12</v>
      </c>
      <c r="I55" s="59">
        <v>5</v>
      </c>
      <c r="J55" s="59">
        <v>8</v>
      </c>
      <c r="K55" s="59">
        <v>8</v>
      </c>
      <c r="L55" s="59">
        <v>5</v>
      </c>
      <c r="M55" s="59">
        <f t="shared" si="2"/>
        <v>85</v>
      </c>
    </row>
    <row r="56" spans="1:13" x14ac:dyDescent="0.3">
      <c r="A56" s="57" t="s">
        <v>145</v>
      </c>
      <c r="B56" s="57" t="s">
        <v>123</v>
      </c>
      <c r="C56" s="57" t="s">
        <v>159</v>
      </c>
      <c r="D56" s="58">
        <v>276000</v>
      </c>
      <c r="E56" s="58">
        <v>150000</v>
      </c>
      <c r="F56" s="59">
        <v>30</v>
      </c>
      <c r="G56" s="59">
        <v>12</v>
      </c>
      <c r="H56" s="59">
        <v>10</v>
      </c>
      <c r="I56" s="59">
        <v>5</v>
      </c>
      <c r="J56" s="59">
        <v>6</v>
      </c>
      <c r="K56" s="59">
        <v>6</v>
      </c>
      <c r="L56" s="59">
        <v>5</v>
      </c>
      <c r="M56" s="59">
        <f t="shared" si="2"/>
        <v>74</v>
      </c>
    </row>
    <row r="57" spans="1:13" x14ac:dyDescent="0.3">
      <c r="A57" s="57" t="s">
        <v>146</v>
      </c>
      <c r="B57" s="57" t="s">
        <v>51</v>
      </c>
      <c r="C57" s="57" t="s">
        <v>160</v>
      </c>
      <c r="D57" s="58">
        <v>5141589</v>
      </c>
      <c r="E57" s="58">
        <v>500000</v>
      </c>
      <c r="F57" s="59">
        <v>22</v>
      </c>
      <c r="G57" s="59">
        <v>13</v>
      </c>
      <c r="H57" s="59">
        <v>9</v>
      </c>
      <c r="I57" s="59">
        <v>4</v>
      </c>
      <c r="J57" s="59">
        <v>8</v>
      </c>
      <c r="K57" s="59">
        <v>7</v>
      </c>
      <c r="L57" s="59">
        <v>5</v>
      </c>
      <c r="M57" s="59">
        <f t="shared" si="2"/>
        <v>68</v>
      </c>
    </row>
    <row r="58" spans="1:13" x14ac:dyDescent="0.3">
      <c r="A58" s="57" t="s">
        <v>147</v>
      </c>
      <c r="B58" s="57" t="s">
        <v>51</v>
      </c>
      <c r="C58" s="57" t="s">
        <v>161</v>
      </c>
      <c r="D58" s="58">
        <v>6022336</v>
      </c>
      <c r="E58" s="58">
        <v>500000</v>
      </c>
      <c r="F58" s="59">
        <v>22</v>
      </c>
      <c r="G58" s="59">
        <v>13</v>
      </c>
      <c r="H58" s="59">
        <v>9</v>
      </c>
      <c r="I58" s="59">
        <v>4</v>
      </c>
      <c r="J58" s="59">
        <v>8</v>
      </c>
      <c r="K58" s="59">
        <v>7</v>
      </c>
      <c r="L58" s="59">
        <v>5</v>
      </c>
      <c r="M58" s="59">
        <f t="shared" si="2"/>
        <v>68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8" xr:uid="{D45184E2-51A2-4175-8A47-9A8A3CCFC933}">
      <formula1>40</formula1>
    </dataValidation>
    <dataValidation type="decimal" operator="lessThanOrEqual" allowBlank="1" showInputMessage="1" showErrorMessage="1" error="max. 15" sqref="G15:H58" xr:uid="{6059F9D6-A52D-41A9-A318-643D33ED23CF}">
      <formula1>15</formula1>
    </dataValidation>
    <dataValidation type="decimal" operator="lessThanOrEqual" allowBlank="1" showInputMessage="1" showErrorMessage="1" error="max. 5" sqref="L15:L58 I15:I58" xr:uid="{DC6C2072-80CD-464F-A7C2-CAC6822CAFFD}">
      <formula1>5</formula1>
    </dataValidation>
    <dataValidation type="decimal" operator="lessThanOrEqual" allowBlank="1" showInputMessage="1" showErrorMessage="1" error="max. 10" sqref="J15:K58" xr:uid="{96563FB1-BC71-4E37-873A-B5C017E0B774}">
      <formula1>10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9198C-45D5-483E-968C-4DE59D1D9BA3}">
  <dimension ref="A1:BS58"/>
  <sheetViews>
    <sheetView zoomScale="80" zoomScaleNormal="80" workbookViewId="0"/>
  </sheetViews>
  <sheetFormatPr defaultColWidth="9.33203125" defaultRowHeight="12" x14ac:dyDescent="0.3"/>
  <cols>
    <col min="1" max="1" width="11.6640625" style="2" customWidth="1"/>
    <col min="2" max="2" width="30" style="2" bestFit="1" customWidth="1"/>
    <col min="3" max="3" width="31.332031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33203125" style="2"/>
  </cols>
  <sheetData>
    <row r="1" spans="1:71" ht="38.25" customHeight="1" x14ac:dyDescent="0.3">
      <c r="A1" s="1" t="s">
        <v>29</v>
      </c>
    </row>
    <row r="2" spans="1:71" ht="12.6" x14ac:dyDescent="0.3">
      <c r="A2" s="6" t="s">
        <v>35</v>
      </c>
      <c r="D2" s="6" t="s">
        <v>22</v>
      </c>
    </row>
    <row r="3" spans="1:71" ht="12.6" x14ac:dyDescent="0.3">
      <c r="A3" s="6" t="s">
        <v>32</v>
      </c>
      <c r="D3" s="2" t="s">
        <v>39</v>
      </c>
    </row>
    <row r="4" spans="1:71" ht="12.6" x14ac:dyDescent="0.3">
      <c r="A4" s="6" t="s">
        <v>36</v>
      </c>
      <c r="D4" s="2" t="s">
        <v>40</v>
      </c>
    </row>
    <row r="5" spans="1:71" ht="12.6" x14ac:dyDescent="0.3">
      <c r="A5" s="6" t="s">
        <v>37</v>
      </c>
      <c r="D5" s="2" t="s">
        <v>41</v>
      </c>
    </row>
    <row r="6" spans="1:71" ht="12.6" x14ac:dyDescent="0.3">
      <c r="A6" s="6" t="s">
        <v>38</v>
      </c>
      <c r="D6" s="2" t="s">
        <v>42</v>
      </c>
    </row>
    <row r="7" spans="1:71" ht="12.6" x14ac:dyDescent="0.3">
      <c r="A7" s="7" t="s">
        <v>33</v>
      </c>
    </row>
    <row r="8" spans="1:71" ht="12.6" x14ac:dyDescent="0.3">
      <c r="A8" s="6" t="s">
        <v>21</v>
      </c>
      <c r="D8" s="6" t="s">
        <v>23</v>
      </c>
    </row>
    <row r="9" spans="1:71" ht="38.700000000000003" customHeight="1" x14ac:dyDescent="0.3">
      <c r="D9" s="2" t="s">
        <v>30</v>
      </c>
      <c r="F9" s="46" t="s">
        <v>34</v>
      </c>
      <c r="G9" s="46"/>
      <c r="H9" s="46"/>
      <c r="I9" s="46"/>
      <c r="J9" s="46"/>
      <c r="K9" s="46"/>
      <c r="L9" s="46"/>
      <c r="M9" s="17"/>
    </row>
    <row r="10" spans="1:71" x14ac:dyDescent="0.2">
      <c r="D10" s="50" t="s">
        <v>31</v>
      </c>
      <c r="E10" s="50"/>
      <c r="F10" s="50"/>
      <c r="G10" s="50"/>
      <c r="H10" s="50"/>
      <c r="I10" s="50"/>
      <c r="J10" s="50"/>
      <c r="K10" s="50"/>
      <c r="L10" s="50"/>
      <c r="M10" s="50"/>
    </row>
    <row r="11" spans="1:71" ht="12.6" x14ac:dyDescent="0.3">
      <c r="A11" s="6"/>
    </row>
    <row r="12" spans="1:71" ht="26.7" customHeight="1" x14ac:dyDescent="0.3">
      <c r="A12" s="48" t="s">
        <v>0</v>
      </c>
      <c r="B12" s="48" t="s">
        <v>1</v>
      </c>
      <c r="C12" s="48" t="s">
        <v>16</v>
      </c>
      <c r="D12" s="48" t="s">
        <v>13</v>
      </c>
      <c r="E12" s="49" t="s">
        <v>2</v>
      </c>
      <c r="F12" s="48" t="s">
        <v>27</v>
      </c>
      <c r="G12" s="48" t="s">
        <v>14</v>
      </c>
      <c r="H12" s="48" t="s">
        <v>15</v>
      </c>
      <c r="I12" s="48" t="s">
        <v>25</v>
      </c>
      <c r="J12" s="48" t="s">
        <v>26</v>
      </c>
      <c r="K12" s="48" t="s">
        <v>28</v>
      </c>
      <c r="L12" s="48" t="s">
        <v>3</v>
      </c>
      <c r="M12" s="48" t="s">
        <v>4</v>
      </c>
    </row>
    <row r="13" spans="1:71" ht="59.7" customHeight="1" x14ac:dyDescent="0.3">
      <c r="A13" s="48"/>
      <c r="B13" s="48"/>
      <c r="C13" s="48"/>
      <c r="D13" s="48"/>
      <c r="E13" s="49"/>
      <c r="F13" s="48"/>
      <c r="G13" s="48"/>
      <c r="H13" s="48"/>
      <c r="I13" s="48"/>
      <c r="J13" s="48"/>
      <c r="K13" s="48"/>
      <c r="L13" s="48"/>
      <c r="M13" s="48"/>
    </row>
    <row r="14" spans="1:71" ht="37.200000000000003" customHeight="1" x14ac:dyDescent="0.3">
      <c r="A14" s="48"/>
      <c r="B14" s="48"/>
      <c r="C14" s="48"/>
      <c r="D14" s="48"/>
      <c r="E14" s="49"/>
      <c r="F14" s="8" t="s">
        <v>24</v>
      </c>
      <c r="G14" s="8" t="s">
        <v>18</v>
      </c>
      <c r="H14" s="8" t="s">
        <v>18</v>
      </c>
      <c r="I14" s="8" t="s">
        <v>19</v>
      </c>
      <c r="J14" s="8" t="s">
        <v>20</v>
      </c>
      <c r="K14" s="8" t="s">
        <v>20</v>
      </c>
      <c r="L14" s="8" t="s">
        <v>19</v>
      </c>
      <c r="M14" s="8"/>
    </row>
    <row r="15" spans="1:71" s="3" customFormat="1" ht="12.75" customHeight="1" x14ac:dyDescent="0.3">
      <c r="A15" s="10" t="s">
        <v>43</v>
      </c>
      <c r="B15" s="10" t="s">
        <v>51</v>
      </c>
      <c r="C15" s="10" t="s">
        <v>47</v>
      </c>
      <c r="D15" s="11">
        <v>3775151</v>
      </c>
      <c r="E15" s="11">
        <v>250000</v>
      </c>
      <c r="F15" s="4">
        <v>28</v>
      </c>
      <c r="G15" s="4">
        <v>13</v>
      </c>
      <c r="H15" s="4">
        <v>12</v>
      </c>
      <c r="I15" s="4">
        <v>5</v>
      </c>
      <c r="J15" s="4">
        <v>7</v>
      </c>
      <c r="K15" s="4">
        <v>8</v>
      </c>
      <c r="L15" s="4">
        <v>5</v>
      </c>
      <c r="M15" s="4">
        <f>SUM(F15:L15)</f>
        <v>78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3" customFormat="1" ht="12.75" customHeight="1" x14ac:dyDescent="0.3">
      <c r="A16" s="10" t="s">
        <v>44</v>
      </c>
      <c r="B16" s="10" t="s">
        <v>52</v>
      </c>
      <c r="C16" s="10" t="s">
        <v>48</v>
      </c>
      <c r="D16" s="11">
        <v>325500</v>
      </c>
      <c r="E16" s="11">
        <v>150000</v>
      </c>
      <c r="F16" s="4">
        <v>37</v>
      </c>
      <c r="G16" s="4">
        <v>14</v>
      </c>
      <c r="H16" s="4">
        <v>13</v>
      </c>
      <c r="I16" s="4">
        <v>5</v>
      </c>
      <c r="J16" s="4">
        <v>8</v>
      </c>
      <c r="K16" s="4">
        <v>7</v>
      </c>
      <c r="L16" s="4">
        <v>4</v>
      </c>
      <c r="M16" s="4">
        <f t="shared" ref="M16:M29" si="0">SUM(F16:L16)</f>
        <v>88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3" customFormat="1" ht="12.75" customHeight="1" x14ac:dyDescent="0.3">
      <c r="A17" s="10" t="s">
        <v>45</v>
      </c>
      <c r="B17" s="10" t="s">
        <v>53</v>
      </c>
      <c r="C17" s="10" t="s">
        <v>49</v>
      </c>
      <c r="D17" s="11">
        <v>369886</v>
      </c>
      <c r="E17" s="11">
        <v>150000</v>
      </c>
      <c r="F17" s="4">
        <v>27</v>
      </c>
      <c r="G17" s="4">
        <v>13</v>
      </c>
      <c r="H17" s="4">
        <v>10</v>
      </c>
      <c r="I17" s="4">
        <v>5</v>
      </c>
      <c r="J17" s="4">
        <v>7</v>
      </c>
      <c r="K17" s="4">
        <v>6</v>
      </c>
      <c r="L17" s="4">
        <v>5</v>
      </c>
      <c r="M17" s="4">
        <f t="shared" si="0"/>
        <v>73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3" customFormat="1" ht="12.75" customHeight="1" x14ac:dyDescent="0.3">
      <c r="A18" s="10" t="s">
        <v>46</v>
      </c>
      <c r="B18" s="10" t="s">
        <v>52</v>
      </c>
      <c r="C18" s="10" t="s">
        <v>50</v>
      </c>
      <c r="D18" s="11">
        <v>734500</v>
      </c>
      <c r="E18" s="11">
        <v>150000</v>
      </c>
      <c r="F18" s="4">
        <v>33</v>
      </c>
      <c r="G18" s="4">
        <v>13</v>
      </c>
      <c r="H18" s="4">
        <v>12</v>
      </c>
      <c r="I18" s="4">
        <v>5</v>
      </c>
      <c r="J18" s="4">
        <v>9</v>
      </c>
      <c r="K18" s="4">
        <v>9</v>
      </c>
      <c r="L18" s="4">
        <v>4</v>
      </c>
      <c r="M18" s="4">
        <f t="shared" si="0"/>
        <v>85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9" customFormat="1" ht="12.75" customHeight="1" x14ac:dyDescent="0.3">
      <c r="A19" s="10" t="s">
        <v>57</v>
      </c>
      <c r="B19" s="10" t="s">
        <v>51</v>
      </c>
      <c r="C19" s="10" t="s">
        <v>58</v>
      </c>
      <c r="D19" s="11">
        <v>974245</v>
      </c>
      <c r="E19" s="11">
        <v>150000</v>
      </c>
      <c r="F19" s="4">
        <v>23</v>
      </c>
      <c r="G19" s="4">
        <v>12</v>
      </c>
      <c r="H19" s="4">
        <v>8</v>
      </c>
      <c r="I19" s="4">
        <v>5</v>
      </c>
      <c r="J19" s="4">
        <v>6</v>
      </c>
      <c r="K19" s="4">
        <v>7</v>
      </c>
      <c r="L19" s="4">
        <v>5</v>
      </c>
      <c r="M19" s="4">
        <f t="shared" si="0"/>
        <v>66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x14ac:dyDescent="0.3">
      <c r="A20" s="25" t="s">
        <v>62</v>
      </c>
      <c r="B20" s="25" t="s">
        <v>52</v>
      </c>
      <c r="C20" s="26" t="s">
        <v>78</v>
      </c>
      <c r="D20" s="27">
        <v>526500</v>
      </c>
      <c r="E20" s="27">
        <v>230000</v>
      </c>
      <c r="F20" s="28">
        <v>30</v>
      </c>
      <c r="G20" s="28">
        <v>13</v>
      </c>
      <c r="H20" s="28">
        <v>11</v>
      </c>
      <c r="I20" s="28">
        <v>5</v>
      </c>
      <c r="J20" s="28">
        <v>9</v>
      </c>
      <c r="K20" s="28">
        <v>6</v>
      </c>
      <c r="L20" s="28">
        <v>4</v>
      </c>
      <c r="M20" s="4">
        <f t="shared" si="0"/>
        <v>78</v>
      </c>
    </row>
    <row r="21" spans="1:71" x14ac:dyDescent="0.3">
      <c r="A21" s="25" t="s">
        <v>63</v>
      </c>
      <c r="B21" s="25" t="s">
        <v>72</v>
      </c>
      <c r="C21" s="25" t="s">
        <v>79</v>
      </c>
      <c r="D21" s="27">
        <v>450000</v>
      </c>
      <c r="E21" s="27">
        <v>250000</v>
      </c>
      <c r="F21" s="28">
        <v>35</v>
      </c>
      <c r="G21" s="28">
        <v>11</v>
      </c>
      <c r="H21" s="28">
        <v>13</v>
      </c>
      <c r="I21" s="28">
        <v>4</v>
      </c>
      <c r="J21" s="28">
        <v>8</v>
      </c>
      <c r="K21" s="28">
        <v>8</v>
      </c>
      <c r="L21" s="28">
        <v>3</v>
      </c>
      <c r="M21" s="4">
        <f t="shared" si="0"/>
        <v>82</v>
      </c>
    </row>
    <row r="22" spans="1:71" x14ac:dyDescent="0.3">
      <c r="A22" s="25" t="s">
        <v>64</v>
      </c>
      <c r="B22" s="25" t="s">
        <v>73</v>
      </c>
      <c r="C22" s="25" t="s">
        <v>80</v>
      </c>
      <c r="D22" s="27">
        <v>394450</v>
      </c>
      <c r="E22" s="27">
        <v>300000</v>
      </c>
      <c r="F22" s="28">
        <v>30</v>
      </c>
      <c r="G22" s="28">
        <v>8</v>
      </c>
      <c r="H22" s="28">
        <v>11</v>
      </c>
      <c r="I22" s="28">
        <v>4</v>
      </c>
      <c r="J22" s="28">
        <v>8</v>
      </c>
      <c r="K22" s="28">
        <v>6</v>
      </c>
      <c r="L22" s="28">
        <v>3</v>
      </c>
      <c r="M22" s="4">
        <f t="shared" si="0"/>
        <v>70</v>
      </c>
    </row>
    <row r="23" spans="1:71" x14ac:dyDescent="0.2">
      <c r="A23" s="31" t="s">
        <v>65</v>
      </c>
      <c r="B23" s="25" t="s">
        <v>52</v>
      </c>
      <c r="C23" s="25" t="s">
        <v>81</v>
      </c>
      <c r="D23" s="27">
        <v>714500</v>
      </c>
      <c r="E23" s="27">
        <v>250000</v>
      </c>
      <c r="F23" s="28">
        <v>31</v>
      </c>
      <c r="G23" s="28">
        <v>13</v>
      </c>
      <c r="H23" s="28">
        <v>12</v>
      </c>
      <c r="I23" s="28">
        <v>4</v>
      </c>
      <c r="J23" s="28">
        <v>9</v>
      </c>
      <c r="K23" s="28">
        <v>8</v>
      </c>
      <c r="L23" s="28">
        <v>4</v>
      </c>
      <c r="M23" s="4">
        <f t="shared" si="0"/>
        <v>81</v>
      </c>
    </row>
    <row r="24" spans="1:71" x14ac:dyDescent="0.3">
      <c r="A24" s="25" t="s">
        <v>66</v>
      </c>
      <c r="B24" s="25" t="s">
        <v>74</v>
      </c>
      <c r="C24" s="25" t="s">
        <v>82</v>
      </c>
      <c r="D24" s="27">
        <v>1500704</v>
      </c>
      <c r="E24" s="27">
        <v>500000</v>
      </c>
      <c r="F24" s="28">
        <v>32</v>
      </c>
      <c r="G24" s="28">
        <v>13</v>
      </c>
      <c r="H24" s="28">
        <v>11</v>
      </c>
      <c r="I24" s="28">
        <v>5</v>
      </c>
      <c r="J24" s="28">
        <v>7</v>
      </c>
      <c r="K24" s="28">
        <v>6</v>
      </c>
      <c r="L24" s="28">
        <v>5</v>
      </c>
      <c r="M24" s="4">
        <f t="shared" si="0"/>
        <v>79</v>
      </c>
    </row>
    <row r="25" spans="1:71" x14ac:dyDescent="0.3">
      <c r="A25" s="25" t="s">
        <v>67</v>
      </c>
      <c r="B25" s="25" t="s">
        <v>75</v>
      </c>
      <c r="C25" s="25" t="s">
        <v>83</v>
      </c>
      <c r="D25" s="27">
        <v>270664</v>
      </c>
      <c r="E25" s="27">
        <v>150000</v>
      </c>
      <c r="F25" s="28">
        <v>30</v>
      </c>
      <c r="G25" s="28">
        <v>11</v>
      </c>
      <c r="H25" s="28">
        <v>10</v>
      </c>
      <c r="I25" s="28">
        <v>4</v>
      </c>
      <c r="J25" s="28">
        <v>7</v>
      </c>
      <c r="K25" s="28">
        <v>7</v>
      </c>
      <c r="L25" s="28">
        <v>3</v>
      </c>
      <c r="M25" s="4">
        <f t="shared" si="0"/>
        <v>72</v>
      </c>
    </row>
    <row r="26" spans="1:71" x14ac:dyDescent="0.3">
      <c r="A26" s="25" t="s">
        <v>68</v>
      </c>
      <c r="B26" s="25" t="s">
        <v>51</v>
      </c>
      <c r="C26" s="25" t="s">
        <v>84</v>
      </c>
      <c r="D26" s="27">
        <v>5031136</v>
      </c>
      <c r="E26" s="27">
        <v>500000</v>
      </c>
      <c r="F26" s="28">
        <v>22</v>
      </c>
      <c r="G26" s="28">
        <v>13</v>
      </c>
      <c r="H26" s="28">
        <v>6</v>
      </c>
      <c r="I26" s="28">
        <v>5</v>
      </c>
      <c r="J26" s="28">
        <v>9</v>
      </c>
      <c r="K26" s="28">
        <v>9</v>
      </c>
      <c r="L26" s="28">
        <v>5</v>
      </c>
      <c r="M26" s="4">
        <f t="shared" si="0"/>
        <v>69</v>
      </c>
    </row>
    <row r="27" spans="1:71" x14ac:dyDescent="0.3">
      <c r="A27" s="25" t="s">
        <v>69</v>
      </c>
      <c r="B27" s="25" t="s">
        <v>76</v>
      </c>
      <c r="C27" s="25" t="s">
        <v>85</v>
      </c>
      <c r="D27" s="27">
        <v>1875000</v>
      </c>
      <c r="E27" s="27">
        <v>600000</v>
      </c>
      <c r="F27" s="28">
        <v>35</v>
      </c>
      <c r="G27" s="28">
        <v>13</v>
      </c>
      <c r="H27" s="28">
        <v>14</v>
      </c>
      <c r="I27" s="28">
        <v>5</v>
      </c>
      <c r="J27" s="28">
        <v>9</v>
      </c>
      <c r="K27" s="28">
        <v>9</v>
      </c>
      <c r="L27" s="28">
        <v>5</v>
      </c>
      <c r="M27" s="4">
        <f t="shared" si="0"/>
        <v>90</v>
      </c>
    </row>
    <row r="28" spans="1:71" x14ac:dyDescent="0.3">
      <c r="A28" s="25" t="s">
        <v>70</v>
      </c>
      <c r="B28" s="25" t="s">
        <v>74</v>
      </c>
      <c r="C28" s="25" t="s">
        <v>86</v>
      </c>
      <c r="D28" s="27">
        <v>2406329</v>
      </c>
      <c r="E28" s="27">
        <v>500000</v>
      </c>
      <c r="F28" s="28">
        <v>30</v>
      </c>
      <c r="G28" s="28">
        <v>12</v>
      </c>
      <c r="H28" s="28">
        <v>9</v>
      </c>
      <c r="I28" s="28">
        <v>5</v>
      </c>
      <c r="J28" s="28">
        <v>6</v>
      </c>
      <c r="K28" s="28">
        <v>7</v>
      </c>
      <c r="L28" s="28">
        <v>5</v>
      </c>
      <c r="M28" s="4">
        <f t="shared" si="0"/>
        <v>74</v>
      </c>
    </row>
    <row r="29" spans="1:71" x14ac:dyDescent="0.3">
      <c r="A29" s="25" t="s">
        <v>71</v>
      </c>
      <c r="B29" s="25" t="s">
        <v>77</v>
      </c>
      <c r="C29" s="25" t="s">
        <v>87</v>
      </c>
      <c r="D29" s="27">
        <v>330000</v>
      </c>
      <c r="E29" s="27">
        <v>150000</v>
      </c>
      <c r="F29" s="28">
        <v>33</v>
      </c>
      <c r="G29" s="28">
        <v>12</v>
      </c>
      <c r="H29" s="28">
        <v>13</v>
      </c>
      <c r="I29" s="28">
        <v>5</v>
      </c>
      <c r="J29" s="28">
        <v>8</v>
      </c>
      <c r="K29" s="28">
        <v>8</v>
      </c>
      <c r="L29" s="28">
        <v>3</v>
      </c>
      <c r="M29" s="4">
        <f t="shared" si="0"/>
        <v>82</v>
      </c>
    </row>
    <row r="30" spans="1:71" x14ac:dyDescent="0.3">
      <c r="A30" s="25" t="s">
        <v>96</v>
      </c>
      <c r="B30" s="25" t="s">
        <v>122</v>
      </c>
      <c r="C30" s="25" t="s">
        <v>109</v>
      </c>
      <c r="D30" s="27">
        <v>470000</v>
      </c>
      <c r="E30" s="27">
        <v>400000</v>
      </c>
      <c r="F30" s="28">
        <v>20</v>
      </c>
      <c r="G30" s="28">
        <v>10</v>
      </c>
      <c r="H30" s="28">
        <v>8</v>
      </c>
      <c r="I30" s="28">
        <v>2</v>
      </c>
      <c r="J30" s="28">
        <v>6</v>
      </c>
      <c r="K30" s="28">
        <v>1</v>
      </c>
      <c r="L30" s="28">
        <v>2</v>
      </c>
      <c r="M30" s="28">
        <f>SUM(F30:L30)</f>
        <v>49</v>
      </c>
    </row>
    <row r="31" spans="1:71" x14ac:dyDescent="0.3">
      <c r="A31" s="25" t="s">
        <v>97</v>
      </c>
      <c r="B31" s="25" t="s">
        <v>123</v>
      </c>
      <c r="C31" s="25" t="s">
        <v>110</v>
      </c>
      <c r="D31" s="27">
        <v>1144100</v>
      </c>
      <c r="E31" s="27">
        <v>500000</v>
      </c>
      <c r="F31" s="28">
        <v>26</v>
      </c>
      <c r="G31" s="28">
        <v>13</v>
      </c>
      <c r="H31" s="28">
        <v>6</v>
      </c>
      <c r="I31" s="28">
        <v>5</v>
      </c>
      <c r="J31" s="28">
        <v>7</v>
      </c>
      <c r="K31" s="28">
        <v>5</v>
      </c>
      <c r="L31" s="28">
        <v>4</v>
      </c>
      <c r="M31" s="28">
        <f t="shared" ref="M31:M58" si="1">SUM(F31:L31)</f>
        <v>66</v>
      </c>
    </row>
    <row r="32" spans="1:71" x14ac:dyDescent="0.3">
      <c r="A32" s="25" t="s">
        <v>98</v>
      </c>
      <c r="B32" s="25" t="s">
        <v>51</v>
      </c>
      <c r="C32" s="25" t="s">
        <v>111</v>
      </c>
      <c r="D32" s="27">
        <v>1350359</v>
      </c>
      <c r="E32" s="27">
        <v>150000</v>
      </c>
      <c r="F32" s="28">
        <v>28</v>
      </c>
      <c r="G32" s="28">
        <v>13</v>
      </c>
      <c r="H32" s="28">
        <v>9</v>
      </c>
      <c r="I32" s="28">
        <v>1</v>
      </c>
      <c r="J32" s="28">
        <v>5</v>
      </c>
      <c r="K32" s="28">
        <v>5</v>
      </c>
      <c r="L32" s="28">
        <v>5</v>
      </c>
      <c r="M32" s="28">
        <f t="shared" si="1"/>
        <v>66</v>
      </c>
    </row>
    <row r="33" spans="1:13" x14ac:dyDescent="0.3">
      <c r="A33" s="25" t="s">
        <v>99</v>
      </c>
      <c r="B33" s="25" t="s">
        <v>124</v>
      </c>
      <c r="C33" s="25" t="s">
        <v>112</v>
      </c>
      <c r="D33" s="27">
        <v>629743</v>
      </c>
      <c r="E33" s="27">
        <v>150000</v>
      </c>
      <c r="F33" s="28">
        <v>33</v>
      </c>
      <c r="G33" s="28">
        <v>12</v>
      </c>
      <c r="H33" s="28">
        <v>10</v>
      </c>
      <c r="I33" s="28">
        <v>4</v>
      </c>
      <c r="J33" s="28">
        <v>7</v>
      </c>
      <c r="K33" s="28">
        <v>6</v>
      </c>
      <c r="L33" s="28">
        <v>5</v>
      </c>
      <c r="M33" s="28">
        <f t="shared" si="1"/>
        <v>77</v>
      </c>
    </row>
    <row r="34" spans="1:13" x14ac:dyDescent="0.3">
      <c r="A34" s="25" t="s">
        <v>100</v>
      </c>
      <c r="B34" s="25" t="s">
        <v>125</v>
      </c>
      <c r="C34" s="25" t="s">
        <v>113</v>
      </c>
      <c r="D34" s="27">
        <v>1146502</v>
      </c>
      <c r="E34" s="27">
        <v>800000</v>
      </c>
      <c r="F34" s="28">
        <v>32</v>
      </c>
      <c r="G34" s="28">
        <v>13</v>
      </c>
      <c r="H34" s="28">
        <v>12</v>
      </c>
      <c r="I34" s="28">
        <v>4</v>
      </c>
      <c r="J34" s="28">
        <v>5</v>
      </c>
      <c r="K34" s="28">
        <v>5</v>
      </c>
      <c r="L34" s="28">
        <v>4</v>
      </c>
      <c r="M34" s="28">
        <f t="shared" si="1"/>
        <v>75</v>
      </c>
    </row>
    <row r="35" spans="1:13" x14ac:dyDescent="0.3">
      <c r="A35" s="25" t="s">
        <v>101</v>
      </c>
      <c r="B35" s="25" t="s">
        <v>74</v>
      </c>
      <c r="C35" s="25" t="s">
        <v>114</v>
      </c>
      <c r="D35" s="27">
        <v>3019643</v>
      </c>
      <c r="E35" s="27">
        <v>1000000</v>
      </c>
      <c r="F35" s="28">
        <v>30</v>
      </c>
      <c r="G35" s="28">
        <v>13</v>
      </c>
      <c r="H35" s="28">
        <v>8</v>
      </c>
      <c r="I35" s="28">
        <v>1</v>
      </c>
      <c r="J35" s="28">
        <v>8</v>
      </c>
      <c r="K35" s="28">
        <v>8</v>
      </c>
      <c r="L35" s="28">
        <v>5</v>
      </c>
      <c r="M35" s="28">
        <f t="shared" si="1"/>
        <v>73</v>
      </c>
    </row>
    <row r="36" spans="1:13" x14ac:dyDescent="0.3">
      <c r="A36" s="25" t="s">
        <v>102</v>
      </c>
      <c r="B36" s="25" t="s">
        <v>51</v>
      </c>
      <c r="C36" s="25" t="s">
        <v>115</v>
      </c>
      <c r="D36" s="27">
        <v>4772725</v>
      </c>
      <c r="E36" s="27">
        <v>500000</v>
      </c>
      <c r="F36" s="28">
        <v>20</v>
      </c>
      <c r="G36" s="28">
        <v>13</v>
      </c>
      <c r="H36" s="28">
        <v>7</v>
      </c>
      <c r="I36" s="28">
        <v>4</v>
      </c>
      <c r="J36" s="28">
        <v>7</v>
      </c>
      <c r="K36" s="28">
        <v>8</v>
      </c>
      <c r="L36" s="28">
        <v>5</v>
      </c>
      <c r="M36" s="28">
        <f t="shared" si="1"/>
        <v>64</v>
      </c>
    </row>
    <row r="37" spans="1:13" x14ac:dyDescent="0.3">
      <c r="A37" s="25" t="s">
        <v>103</v>
      </c>
      <c r="B37" s="25" t="s">
        <v>126</v>
      </c>
      <c r="C37" s="25" t="s">
        <v>116</v>
      </c>
      <c r="D37" s="27">
        <v>275500</v>
      </c>
      <c r="E37" s="27">
        <v>200000</v>
      </c>
      <c r="F37" s="28">
        <v>30</v>
      </c>
      <c r="G37" s="28">
        <v>12</v>
      </c>
      <c r="H37" s="28">
        <v>11</v>
      </c>
      <c r="I37" s="28">
        <v>4</v>
      </c>
      <c r="J37" s="28">
        <v>6</v>
      </c>
      <c r="K37" s="28">
        <v>6</v>
      </c>
      <c r="L37" s="28">
        <v>3</v>
      </c>
      <c r="M37" s="28">
        <f t="shared" si="1"/>
        <v>72</v>
      </c>
    </row>
    <row r="38" spans="1:13" x14ac:dyDescent="0.3">
      <c r="A38" s="25" t="s">
        <v>104</v>
      </c>
      <c r="B38" s="25" t="s">
        <v>52</v>
      </c>
      <c r="C38" s="25" t="s">
        <v>117</v>
      </c>
      <c r="D38" s="27">
        <v>559000</v>
      </c>
      <c r="E38" s="27">
        <v>150000</v>
      </c>
      <c r="F38" s="28">
        <v>35</v>
      </c>
      <c r="G38" s="28">
        <v>12</v>
      </c>
      <c r="H38" s="28">
        <v>12</v>
      </c>
      <c r="I38" s="28">
        <v>4</v>
      </c>
      <c r="J38" s="28">
        <v>7</v>
      </c>
      <c r="K38" s="28">
        <v>8</v>
      </c>
      <c r="L38" s="28">
        <v>4</v>
      </c>
      <c r="M38" s="28">
        <f t="shared" si="1"/>
        <v>82</v>
      </c>
    </row>
    <row r="39" spans="1:13" x14ac:dyDescent="0.3">
      <c r="A39" s="25" t="s">
        <v>105</v>
      </c>
      <c r="B39" s="25" t="s">
        <v>52</v>
      </c>
      <c r="C39" s="25" t="s">
        <v>118</v>
      </c>
      <c r="D39" s="27">
        <v>1143000</v>
      </c>
      <c r="E39" s="27">
        <v>250000</v>
      </c>
      <c r="F39" s="28">
        <v>37</v>
      </c>
      <c r="G39" s="28">
        <v>12</v>
      </c>
      <c r="H39" s="28">
        <v>14</v>
      </c>
      <c r="I39" s="28">
        <v>4</v>
      </c>
      <c r="J39" s="28">
        <v>7</v>
      </c>
      <c r="K39" s="28">
        <v>8</v>
      </c>
      <c r="L39" s="28">
        <v>4</v>
      </c>
      <c r="M39" s="28">
        <f t="shared" si="1"/>
        <v>86</v>
      </c>
    </row>
    <row r="40" spans="1:13" x14ac:dyDescent="0.3">
      <c r="A40" s="25" t="s">
        <v>106</v>
      </c>
      <c r="B40" s="25" t="s">
        <v>52</v>
      </c>
      <c r="C40" s="25" t="s">
        <v>119</v>
      </c>
      <c r="D40" s="27">
        <v>510000</v>
      </c>
      <c r="E40" s="27">
        <v>150000</v>
      </c>
      <c r="F40" s="28">
        <v>32</v>
      </c>
      <c r="G40" s="28">
        <v>12</v>
      </c>
      <c r="H40" s="28">
        <v>8</v>
      </c>
      <c r="I40" s="28">
        <v>4</v>
      </c>
      <c r="J40" s="28">
        <v>7</v>
      </c>
      <c r="K40" s="28">
        <v>5</v>
      </c>
      <c r="L40" s="28">
        <v>4</v>
      </c>
      <c r="M40" s="28">
        <f t="shared" si="1"/>
        <v>72</v>
      </c>
    </row>
    <row r="41" spans="1:13" x14ac:dyDescent="0.3">
      <c r="A41" s="25" t="s">
        <v>107</v>
      </c>
      <c r="B41" s="25" t="s">
        <v>53</v>
      </c>
      <c r="C41" s="25" t="s">
        <v>120</v>
      </c>
      <c r="D41" s="27">
        <v>386858</v>
      </c>
      <c r="E41" s="27">
        <v>150000</v>
      </c>
      <c r="F41" s="28">
        <v>32</v>
      </c>
      <c r="G41" s="28">
        <v>12</v>
      </c>
      <c r="H41" s="28">
        <v>12</v>
      </c>
      <c r="I41" s="28">
        <v>4</v>
      </c>
      <c r="J41" s="28">
        <v>6</v>
      </c>
      <c r="K41" s="28">
        <v>5</v>
      </c>
      <c r="L41" s="28">
        <v>5</v>
      </c>
      <c r="M41" s="28">
        <f t="shared" si="1"/>
        <v>76</v>
      </c>
    </row>
    <row r="42" spans="1:13" x14ac:dyDescent="0.3">
      <c r="A42" s="37" t="s">
        <v>108</v>
      </c>
      <c r="B42" s="37" t="s">
        <v>53</v>
      </c>
      <c r="C42" s="37" t="s">
        <v>121</v>
      </c>
      <c r="D42" s="38">
        <v>458174</v>
      </c>
      <c r="E42" s="38">
        <v>150000</v>
      </c>
      <c r="F42" s="28">
        <v>35</v>
      </c>
      <c r="G42" s="28">
        <v>10</v>
      </c>
      <c r="H42" s="28">
        <v>14</v>
      </c>
      <c r="I42" s="28">
        <v>4</v>
      </c>
      <c r="J42" s="28">
        <v>5</v>
      </c>
      <c r="K42" s="28">
        <v>5</v>
      </c>
      <c r="L42" s="28">
        <v>5</v>
      </c>
      <c r="M42" s="28">
        <f t="shared" si="1"/>
        <v>78</v>
      </c>
    </row>
    <row r="43" spans="1:13" x14ac:dyDescent="0.3">
      <c r="A43" s="25" t="s">
        <v>127</v>
      </c>
      <c r="B43" s="25" t="s">
        <v>131</v>
      </c>
      <c r="C43" s="25" t="s">
        <v>129</v>
      </c>
      <c r="D43" s="27">
        <v>240000</v>
      </c>
      <c r="E43" s="27">
        <v>160000</v>
      </c>
      <c r="F43" s="28">
        <v>28</v>
      </c>
      <c r="G43" s="28">
        <v>9</v>
      </c>
      <c r="H43" s="28">
        <v>14</v>
      </c>
      <c r="I43" s="28">
        <v>4</v>
      </c>
      <c r="J43" s="28">
        <v>6</v>
      </c>
      <c r="K43" s="28">
        <v>6</v>
      </c>
      <c r="L43" s="28">
        <v>3</v>
      </c>
      <c r="M43" s="28">
        <f t="shared" si="1"/>
        <v>70</v>
      </c>
    </row>
    <row r="44" spans="1:13" x14ac:dyDescent="0.3">
      <c r="A44" s="25" t="s">
        <v>128</v>
      </c>
      <c r="B44" s="25" t="s">
        <v>74</v>
      </c>
      <c r="C44" s="25" t="s">
        <v>130</v>
      </c>
      <c r="D44" s="27">
        <v>1201166</v>
      </c>
      <c r="E44" s="27" t="s">
        <v>132</v>
      </c>
      <c r="F44" s="28">
        <v>30</v>
      </c>
      <c r="G44" s="28">
        <v>11</v>
      </c>
      <c r="H44" s="28">
        <v>12</v>
      </c>
      <c r="I44" s="28">
        <v>4</v>
      </c>
      <c r="J44" s="28">
        <v>7</v>
      </c>
      <c r="K44" s="28">
        <v>7</v>
      </c>
      <c r="L44" s="28">
        <v>5</v>
      </c>
      <c r="M44" s="28">
        <f t="shared" si="1"/>
        <v>76</v>
      </c>
    </row>
    <row r="45" spans="1:13" x14ac:dyDescent="0.3">
      <c r="A45" s="57" t="s">
        <v>134</v>
      </c>
      <c r="B45" s="57" t="s">
        <v>162</v>
      </c>
      <c r="C45" s="57" t="s">
        <v>148</v>
      </c>
      <c r="D45" s="58">
        <v>341600</v>
      </c>
      <c r="E45" s="58">
        <v>200000</v>
      </c>
      <c r="F45" s="59">
        <v>35</v>
      </c>
      <c r="G45" s="59">
        <v>12</v>
      </c>
      <c r="H45" s="59">
        <v>11</v>
      </c>
      <c r="I45" s="59">
        <v>5</v>
      </c>
      <c r="J45" s="59">
        <v>8</v>
      </c>
      <c r="K45" s="59">
        <v>7</v>
      </c>
      <c r="L45" s="59">
        <v>5</v>
      </c>
      <c r="M45" s="59">
        <f t="shared" si="1"/>
        <v>83</v>
      </c>
    </row>
    <row r="46" spans="1:13" x14ac:dyDescent="0.3">
      <c r="A46" s="57" t="s">
        <v>135</v>
      </c>
      <c r="B46" s="57" t="s">
        <v>163</v>
      </c>
      <c r="C46" s="57" t="s">
        <v>149</v>
      </c>
      <c r="D46" s="58">
        <v>465000</v>
      </c>
      <c r="E46" s="58">
        <v>300000</v>
      </c>
      <c r="F46" s="59">
        <v>30</v>
      </c>
      <c r="G46" s="59">
        <v>10</v>
      </c>
      <c r="H46" s="59">
        <v>10</v>
      </c>
      <c r="I46" s="59">
        <v>4</v>
      </c>
      <c r="J46" s="59">
        <v>7</v>
      </c>
      <c r="K46" s="59">
        <v>7</v>
      </c>
      <c r="L46" s="59">
        <v>4</v>
      </c>
      <c r="M46" s="59">
        <f t="shared" si="1"/>
        <v>72</v>
      </c>
    </row>
    <row r="47" spans="1:13" x14ac:dyDescent="0.3">
      <c r="A47" s="57" t="s">
        <v>136</v>
      </c>
      <c r="B47" s="57" t="s">
        <v>124</v>
      </c>
      <c r="C47" s="57" t="s">
        <v>150</v>
      </c>
      <c r="D47" s="58">
        <v>320000</v>
      </c>
      <c r="E47" s="58">
        <v>150000</v>
      </c>
      <c r="F47" s="59">
        <v>35</v>
      </c>
      <c r="G47" s="59">
        <v>14</v>
      </c>
      <c r="H47" s="59">
        <v>11</v>
      </c>
      <c r="I47" s="59">
        <v>5</v>
      </c>
      <c r="J47" s="59">
        <v>8</v>
      </c>
      <c r="K47" s="59">
        <v>8</v>
      </c>
      <c r="L47" s="59">
        <v>5</v>
      </c>
      <c r="M47" s="59">
        <f t="shared" si="1"/>
        <v>86</v>
      </c>
    </row>
    <row r="48" spans="1:13" x14ac:dyDescent="0.3">
      <c r="A48" s="57" t="s">
        <v>137</v>
      </c>
      <c r="B48" s="57" t="s">
        <v>164</v>
      </c>
      <c r="C48" s="57" t="s">
        <v>151</v>
      </c>
      <c r="D48" s="58">
        <v>497650</v>
      </c>
      <c r="E48" s="58">
        <v>300000</v>
      </c>
      <c r="F48" s="59">
        <v>28</v>
      </c>
      <c r="G48" s="59">
        <v>13</v>
      </c>
      <c r="H48" s="59">
        <v>10</v>
      </c>
      <c r="I48" s="59">
        <v>4</v>
      </c>
      <c r="J48" s="59">
        <v>5</v>
      </c>
      <c r="K48" s="59">
        <v>6</v>
      </c>
      <c r="L48" s="59">
        <v>3</v>
      </c>
      <c r="M48" s="59">
        <f t="shared" si="1"/>
        <v>69</v>
      </c>
    </row>
    <row r="49" spans="1:13" x14ac:dyDescent="0.3">
      <c r="A49" s="57" t="s">
        <v>138</v>
      </c>
      <c r="B49" s="57" t="s">
        <v>124</v>
      </c>
      <c r="C49" s="57" t="s">
        <v>152</v>
      </c>
      <c r="D49" s="58">
        <v>355144</v>
      </c>
      <c r="E49" s="58">
        <v>150000</v>
      </c>
      <c r="F49" s="59">
        <v>30</v>
      </c>
      <c r="G49" s="59">
        <v>12</v>
      </c>
      <c r="H49" s="59">
        <v>10</v>
      </c>
      <c r="I49" s="59">
        <v>4</v>
      </c>
      <c r="J49" s="59">
        <v>8</v>
      </c>
      <c r="K49" s="59">
        <v>8</v>
      </c>
      <c r="L49" s="59">
        <v>5</v>
      </c>
      <c r="M49" s="59">
        <f t="shared" si="1"/>
        <v>77</v>
      </c>
    </row>
    <row r="50" spans="1:13" x14ac:dyDescent="0.3">
      <c r="A50" s="57" t="s">
        <v>139</v>
      </c>
      <c r="B50" s="57" t="s">
        <v>76</v>
      </c>
      <c r="C50" s="57" t="s">
        <v>153</v>
      </c>
      <c r="D50" s="58">
        <v>2300000</v>
      </c>
      <c r="E50" s="58">
        <v>500000</v>
      </c>
      <c r="F50" s="59">
        <v>21</v>
      </c>
      <c r="G50" s="59">
        <v>13</v>
      </c>
      <c r="H50" s="59">
        <v>9</v>
      </c>
      <c r="I50" s="59">
        <v>5</v>
      </c>
      <c r="J50" s="59">
        <v>8</v>
      </c>
      <c r="K50" s="59">
        <v>8</v>
      </c>
      <c r="L50" s="59">
        <v>5</v>
      </c>
      <c r="M50" s="59">
        <f t="shared" si="1"/>
        <v>69</v>
      </c>
    </row>
    <row r="51" spans="1:13" x14ac:dyDescent="0.3">
      <c r="A51" s="57" t="s">
        <v>140</v>
      </c>
      <c r="B51" s="57" t="s">
        <v>124</v>
      </c>
      <c r="C51" s="57" t="s">
        <v>154</v>
      </c>
      <c r="D51" s="58">
        <v>419500</v>
      </c>
      <c r="E51" s="58">
        <v>200000</v>
      </c>
      <c r="F51" s="59">
        <v>32</v>
      </c>
      <c r="G51" s="59">
        <v>12</v>
      </c>
      <c r="H51" s="59">
        <v>12</v>
      </c>
      <c r="I51" s="59">
        <v>5</v>
      </c>
      <c r="J51" s="59">
        <v>5</v>
      </c>
      <c r="K51" s="59">
        <v>6</v>
      </c>
      <c r="L51" s="59">
        <v>5</v>
      </c>
      <c r="M51" s="59">
        <f t="shared" si="1"/>
        <v>77</v>
      </c>
    </row>
    <row r="52" spans="1:13" x14ac:dyDescent="0.3">
      <c r="A52" s="57" t="s">
        <v>141</v>
      </c>
      <c r="B52" s="57" t="s">
        <v>123</v>
      </c>
      <c r="C52" s="57" t="s">
        <v>155</v>
      </c>
      <c r="D52" s="58">
        <v>438780</v>
      </c>
      <c r="E52" s="58">
        <v>200000</v>
      </c>
      <c r="F52" s="59">
        <v>25</v>
      </c>
      <c r="G52" s="59">
        <v>12</v>
      </c>
      <c r="H52" s="59">
        <v>9</v>
      </c>
      <c r="I52" s="59">
        <v>5</v>
      </c>
      <c r="J52" s="59">
        <v>8</v>
      </c>
      <c r="K52" s="59">
        <v>6</v>
      </c>
      <c r="L52" s="59">
        <v>5</v>
      </c>
      <c r="M52" s="59">
        <f t="shared" si="1"/>
        <v>70</v>
      </c>
    </row>
    <row r="53" spans="1:13" x14ac:dyDescent="0.3">
      <c r="A53" s="57" t="s">
        <v>142</v>
      </c>
      <c r="B53" s="57" t="s">
        <v>123</v>
      </c>
      <c r="C53" s="57" t="s">
        <v>156</v>
      </c>
      <c r="D53" s="58">
        <v>538500</v>
      </c>
      <c r="E53" s="58">
        <v>350000</v>
      </c>
      <c r="F53" s="59">
        <v>29</v>
      </c>
      <c r="G53" s="59">
        <v>12</v>
      </c>
      <c r="H53" s="59">
        <v>10</v>
      </c>
      <c r="I53" s="59">
        <v>5</v>
      </c>
      <c r="J53" s="59">
        <v>6</v>
      </c>
      <c r="K53" s="59">
        <v>6</v>
      </c>
      <c r="L53" s="59">
        <v>5</v>
      </c>
      <c r="M53" s="59">
        <f t="shared" si="1"/>
        <v>73</v>
      </c>
    </row>
    <row r="54" spans="1:13" x14ac:dyDescent="0.3">
      <c r="A54" s="57" t="s">
        <v>143</v>
      </c>
      <c r="B54" s="57" t="s">
        <v>165</v>
      </c>
      <c r="C54" s="57" t="s">
        <v>157</v>
      </c>
      <c r="D54" s="58">
        <v>826978</v>
      </c>
      <c r="E54" s="58">
        <v>250000</v>
      </c>
      <c r="F54" s="59">
        <v>22</v>
      </c>
      <c r="G54" s="59">
        <v>12</v>
      </c>
      <c r="H54" s="59">
        <v>9</v>
      </c>
      <c r="I54" s="59">
        <v>5</v>
      </c>
      <c r="J54" s="59">
        <v>8</v>
      </c>
      <c r="K54" s="59">
        <v>7</v>
      </c>
      <c r="L54" s="59">
        <v>5</v>
      </c>
      <c r="M54" s="59">
        <f t="shared" si="1"/>
        <v>68</v>
      </c>
    </row>
    <row r="55" spans="1:13" x14ac:dyDescent="0.3">
      <c r="A55" s="57" t="s">
        <v>144</v>
      </c>
      <c r="B55" s="57" t="s">
        <v>123</v>
      </c>
      <c r="C55" s="57" t="s">
        <v>158</v>
      </c>
      <c r="D55" s="58">
        <v>807000</v>
      </c>
      <c r="E55" s="58">
        <v>600000</v>
      </c>
      <c r="F55" s="59">
        <v>36</v>
      </c>
      <c r="G55" s="59">
        <v>13</v>
      </c>
      <c r="H55" s="59">
        <v>11</v>
      </c>
      <c r="I55" s="59">
        <v>5</v>
      </c>
      <c r="J55" s="59">
        <v>7</v>
      </c>
      <c r="K55" s="59">
        <v>8</v>
      </c>
      <c r="L55" s="59">
        <v>5</v>
      </c>
      <c r="M55" s="59">
        <f t="shared" si="1"/>
        <v>85</v>
      </c>
    </row>
    <row r="56" spans="1:13" x14ac:dyDescent="0.3">
      <c r="A56" s="57" t="s">
        <v>145</v>
      </c>
      <c r="B56" s="57" t="s">
        <v>123</v>
      </c>
      <c r="C56" s="57" t="s">
        <v>159</v>
      </c>
      <c r="D56" s="58">
        <v>276000</v>
      </c>
      <c r="E56" s="58">
        <v>150000</v>
      </c>
      <c r="F56" s="59">
        <v>30</v>
      </c>
      <c r="G56" s="59">
        <v>12</v>
      </c>
      <c r="H56" s="59">
        <v>10</v>
      </c>
      <c r="I56" s="59">
        <v>5</v>
      </c>
      <c r="J56" s="59">
        <v>6</v>
      </c>
      <c r="K56" s="59">
        <v>6</v>
      </c>
      <c r="L56" s="59">
        <v>5</v>
      </c>
      <c r="M56" s="59">
        <f t="shared" si="1"/>
        <v>74</v>
      </c>
    </row>
    <row r="57" spans="1:13" x14ac:dyDescent="0.3">
      <c r="A57" s="57" t="s">
        <v>146</v>
      </c>
      <c r="B57" s="57" t="s">
        <v>51</v>
      </c>
      <c r="C57" s="57" t="s">
        <v>160</v>
      </c>
      <c r="D57" s="58">
        <v>5141589</v>
      </c>
      <c r="E57" s="58">
        <v>500000</v>
      </c>
      <c r="F57" s="59">
        <v>22</v>
      </c>
      <c r="G57" s="59">
        <v>13</v>
      </c>
      <c r="H57" s="59">
        <v>9</v>
      </c>
      <c r="I57" s="59">
        <v>4</v>
      </c>
      <c r="J57" s="59">
        <v>8</v>
      </c>
      <c r="K57" s="59">
        <v>7</v>
      </c>
      <c r="L57" s="59">
        <v>5</v>
      </c>
      <c r="M57" s="59">
        <f t="shared" si="1"/>
        <v>68</v>
      </c>
    </row>
    <row r="58" spans="1:13" x14ac:dyDescent="0.3">
      <c r="A58" s="57" t="s">
        <v>147</v>
      </c>
      <c r="B58" s="57" t="s">
        <v>51</v>
      </c>
      <c r="C58" s="57" t="s">
        <v>161</v>
      </c>
      <c r="D58" s="58">
        <v>6022336</v>
      </c>
      <c r="E58" s="58">
        <v>500000</v>
      </c>
      <c r="F58" s="59">
        <v>22</v>
      </c>
      <c r="G58" s="59">
        <v>12</v>
      </c>
      <c r="H58" s="59">
        <v>9</v>
      </c>
      <c r="I58" s="59">
        <v>4</v>
      </c>
      <c r="J58" s="59">
        <v>8</v>
      </c>
      <c r="K58" s="59">
        <v>7</v>
      </c>
      <c r="L58" s="59">
        <v>5</v>
      </c>
      <c r="M58" s="59">
        <f t="shared" si="1"/>
        <v>67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8" xr:uid="{F0B0AA13-C771-455B-A6AD-9FF1911C6105}">
      <formula1>40</formula1>
    </dataValidation>
    <dataValidation type="decimal" operator="lessThanOrEqual" allowBlank="1" showInputMessage="1" showErrorMessage="1" error="max. 15" sqref="G15:H58" xr:uid="{2FC23C8F-A2F7-4EDD-8D56-05048D56D4FB}">
      <formula1>15</formula1>
    </dataValidation>
    <dataValidation type="decimal" operator="lessThanOrEqual" allowBlank="1" showInputMessage="1" showErrorMessage="1" error="max. 5" sqref="I15:I58 L15:L58" xr:uid="{743B71DC-7425-4CAB-85D1-D6BEF72105E6}">
      <formula1>5</formula1>
    </dataValidation>
    <dataValidation type="decimal" operator="lessThanOrEqual" allowBlank="1" showInputMessage="1" showErrorMessage="1" error="max. 10" sqref="J15:K58" xr:uid="{15D186D1-A441-4B2F-9234-F606D5EB42E5}">
      <formula1>10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A915A-5BEE-4207-A5CC-ED6F3446F006}">
  <dimension ref="A1:BS58"/>
  <sheetViews>
    <sheetView zoomScale="80" zoomScaleNormal="80" workbookViewId="0"/>
  </sheetViews>
  <sheetFormatPr defaultColWidth="9.33203125" defaultRowHeight="12" x14ac:dyDescent="0.3"/>
  <cols>
    <col min="1" max="1" width="11.6640625" style="2" customWidth="1"/>
    <col min="2" max="2" width="30" style="2" bestFit="1" customWidth="1"/>
    <col min="3" max="3" width="31.332031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33203125" style="2"/>
  </cols>
  <sheetData>
    <row r="1" spans="1:71" ht="38.25" customHeight="1" x14ac:dyDescent="0.3">
      <c r="A1" s="1" t="s">
        <v>29</v>
      </c>
    </row>
    <row r="2" spans="1:71" ht="12.6" x14ac:dyDescent="0.3">
      <c r="A2" s="6" t="s">
        <v>35</v>
      </c>
      <c r="D2" s="6" t="s">
        <v>22</v>
      </c>
    </row>
    <row r="3" spans="1:71" ht="12.6" x14ac:dyDescent="0.3">
      <c r="A3" s="6" t="s">
        <v>32</v>
      </c>
      <c r="D3" s="2" t="s">
        <v>39</v>
      </c>
    </row>
    <row r="4" spans="1:71" ht="12.6" x14ac:dyDescent="0.3">
      <c r="A4" s="6" t="s">
        <v>36</v>
      </c>
      <c r="D4" s="2" t="s">
        <v>40</v>
      </c>
    </row>
    <row r="5" spans="1:71" ht="12.6" x14ac:dyDescent="0.3">
      <c r="A5" s="6" t="s">
        <v>37</v>
      </c>
      <c r="D5" s="2" t="s">
        <v>41</v>
      </c>
    </row>
    <row r="6" spans="1:71" ht="12.6" x14ac:dyDescent="0.3">
      <c r="A6" s="6" t="s">
        <v>38</v>
      </c>
      <c r="D6" s="2" t="s">
        <v>42</v>
      </c>
    </row>
    <row r="7" spans="1:71" ht="12.6" x14ac:dyDescent="0.3">
      <c r="A7" s="7" t="s">
        <v>33</v>
      </c>
    </row>
    <row r="8" spans="1:71" ht="12.6" x14ac:dyDescent="0.3">
      <c r="A8" s="6" t="s">
        <v>21</v>
      </c>
      <c r="D8" s="6" t="s">
        <v>23</v>
      </c>
    </row>
    <row r="9" spans="1:71" ht="38.700000000000003" customHeight="1" x14ac:dyDescent="0.3">
      <c r="D9" s="2" t="s">
        <v>30</v>
      </c>
      <c r="F9" s="46" t="s">
        <v>34</v>
      </c>
      <c r="G9" s="46"/>
      <c r="H9" s="46"/>
      <c r="I9" s="46"/>
      <c r="J9" s="46"/>
      <c r="K9" s="46"/>
      <c r="L9" s="46"/>
      <c r="M9" s="17"/>
    </row>
    <row r="10" spans="1:71" x14ac:dyDescent="0.2">
      <c r="D10" s="50" t="s">
        <v>31</v>
      </c>
      <c r="E10" s="50"/>
      <c r="F10" s="50"/>
      <c r="G10" s="50"/>
      <c r="H10" s="50"/>
      <c r="I10" s="50"/>
      <c r="J10" s="50"/>
      <c r="K10" s="50"/>
      <c r="L10" s="50"/>
      <c r="M10" s="50"/>
    </row>
    <row r="11" spans="1:71" ht="12.6" x14ac:dyDescent="0.3">
      <c r="A11" s="6"/>
    </row>
    <row r="12" spans="1:71" ht="26.7" customHeight="1" x14ac:dyDescent="0.3">
      <c r="A12" s="48" t="s">
        <v>0</v>
      </c>
      <c r="B12" s="48" t="s">
        <v>1</v>
      </c>
      <c r="C12" s="48" t="s">
        <v>16</v>
      </c>
      <c r="D12" s="48" t="s">
        <v>13</v>
      </c>
      <c r="E12" s="49" t="s">
        <v>2</v>
      </c>
      <c r="F12" s="48" t="s">
        <v>27</v>
      </c>
      <c r="G12" s="48" t="s">
        <v>14</v>
      </c>
      <c r="H12" s="48" t="s">
        <v>15</v>
      </c>
      <c r="I12" s="48" t="s">
        <v>25</v>
      </c>
      <c r="J12" s="48" t="s">
        <v>26</v>
      </c>
      <c r="K12" s="48" t="s">
        <v>28</v>
      </c>
      <c r="L12" s="48" t="s">
        <v>3</v>
      </c>
      <c r="M12" s="48" t="s">
        <v>4</v>
      </c>
    </row>
    <row r="13" spans="1:71" ht="59.7" customHeight="1" x14ac:dyDescent="0.3">
      <c r="A13" s="48"/>
      <c r="B13" s="48"/>
      <c r="C13" s="48"/>
      <c r="D13" s="48"/>
      <c r="E13" s="49"/>
      <c r="F13" s="48"/>
      <c r="G13" s="48"/>
      <c r="H13" s="48"/>
      <c r="I13" s="48"/>
      <c r="J13" s="48"/>
      <c r="K13" s="48"/>
      <c r="L13" s="48"/>
      <c r="M13" s="48"/>
    </row>
    <row r="14" spans="1:71" ht="37.200000000000003" customHeight="1" x14ac:dyDescent="0.3">
      <c r="A14" s="48"/>
      <c r="B14" s="48"/>
      <c r="C14" s="48"/>
      <c r="D14" s="48"/>
      <c r="E14" s="49"/>
      <c r="F14" s="8" t="s">
        <v>24</v>
      </c>
      <c r="G14" s="8" t="s">
        <v>18</v>
      </c>
      <c r="H14" s="8" t="s">
        <v>18</v>
      </c>
      <c r="I14" s="8" t="s">
        <v>19</v>
      </c>
      <c r="J14" s="8" t="s">
        <v>20</v>
      </c>
      <c r="K14" s="8" t="s">
        <v>20</v>
      </c>
      <c r="L14" s="8" t="s">
        <v>19</v>
      </c>
      <c r="M14" s="8"/>
    </row>
    <row r="15" spans="1:71" s="3" customFormat="1" ht="12.75" customHeight="1" x14ac:dyDescent="0.3">
      <c r="A15" s="10" t="s">
        <v>43</v>
      </c>
      <c r="B15" s="10" t="s">
        <v>51</v>
      </c>
      <c r="C15" s="10" t="s">
        <v>47</v>
      </c>
      <c r="D15" s="11">
        <v>3775151</v>
      </c>
      <c r="E15" s="11">
        <v>250000</v>
      </c>
      <c r="F15" s="4">
        <v>27</v>
      </c>
      <c r="G15" s="4">
        <v>13</v>
      </c>
      <c r="H15" s="4">
        <v>11</v>
      </c>
      <c r="I15" s="4">
        <v>5</v>
      </c>
      <c r="J15" s="4">
        <v>7</v>
      </c>
      <c r="K15" s="4">
        <v>8</v>
      </c>
      <c r="L15" s="4">
        <v>5</v>
      </c>
      <c r="M15" s="4">
        <f>SUM(F15:L15)</f>
        <v>76</v>
      </c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3" customFormat="1" ht="12.75" customHeight="1" x14ac:dyDescent="0.3">
      <c r="A16" s="10" t="s">
        <v>44</v>
      </c>
      <c r="B16" s="10" t="s">
        <v>52</v>
      </c>
      <c r="C16" s="10" t="s">
        <v>48</v>
      </c>
      <c r="D16" s="11">
        <v>325500</v>
      </c>
      <c r="E16" s="11">
        <v>150000</v>
      </c>
      <c r="F16" s="4">
        <v>35</v>
      </c>
      <c r="G16" s="4">
        <v>14</v>
      </c>
      <c r="H16" s="4">
        <v>13</v>
      </c>
      <c r="I16" s="4">
        <v>5</v>
      </c>
      <c r="J16" s="4">
        <v>9</v>
      </c>
      <c r="K16" s="4">
        <v>7</v>
      </c>
      <c r="L16" s="4">
        <v>4</v>
      </c>
      <c r="M16" s="4">
        <f t="shared" ref="M16:M29" si="0">SUM(F16:L16)</f>
        <v>87</v>
      </c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3" customFormat="1" ht="12.75" customHeight="1" x14ac:dyDescent="0.3">
      <c r="A17" s="10" t="s">
        <v>45</v>
      </c>
      <c r="B17" s="10" t="s">
        <v>53</v>
      </c>
      <c r="C17" s="10" t="s">
        <v>49</v>
      </c>
      <c r="D17" s="11">
        <v>369886</v>
      </c>
      <c r="E17" s="11">
        <v>150000</v>
      </c>
      <c r="F17" s="4">
        <v>25</v>
      </c>
      <c r="G17" s="4">
        <v>13</v>
      </c>
      <c r="H17" s="4">
        <v>9</v>
      </c>
      <c r="I17" s="4">
        <v>5</v>
      </c>
      <c r="J17" s="4">
        <v>7</v>
      </c>
      <c r="K17" s="4">
        <v>6</v>
      </c>
      <c r="L17" s="4">
        <v>5</v>
      </c>
      <c r="M17" s="4">
        <f t="shared" si="0"/>
        <v>70</v>
      </c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3" customFormat="1" ht="12.75" customHeight="1" x14ac:dyDescent="0.3">
      <c r="A18" s="10" t="s">
        <v>46</v>
      </c>
      <c r="B18" s="10" t="s">
        <v>52</v>
      </c>
      <c r="C18" s="10" t="s">
        <v>50</v>
      </c>
      <c r="D18" s="11">
        <v>734500</v>
      </c>
      <c r="E18" s="11">
        <v>150000</v>
      </c>
      <c r="F18" s="4">
        <v>29</v>
      </c>
      <c r="G18" s="4">
        <v>13</v>
      </c>
      <c r="H18" s="4">
        <v>11</v>
      </c>
      <c r="I18" s="4">
        <v>5</v>
      </c>
      <c r="J18" s="4">
        <v>9</v>
      </c>
      <c r="K18" s="4">
        <v>9</v>
      </c>
      <c r="L18" s="4">
        <v>4</v>
      </c>
      <c r="M18" s="4">
        <f t="shared" si="0"/>
        <v>80</v>
      </c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9" customFormat="1" ht="12.75" customHeight="1" x14ac:dyDescent="0.3">
      <c r="A19" s="10" t="s">
        <v>57</v>
      </c>
      <c r="B19" s="10" t="s">
        <v>51</v>
      </c>
      <c r="C19" s="10" t="s">
        <v>58</v>
      </c>
      <c r="D19" s="11">
        <v>974245</v>
      </c>
      <c r="E19" s="11">
        <v>150000</v>
      </c>
      <c r="F19" s="4">
        <v>20</v>
      </c>
      <c r="G19" s="4">
        <v>12</v>
      </c>
      <c r="H19" s="4">
        <v>8</v>
      </c>
      <c r="I19" s="4">
        <v>5</v>
      </c>
      <c r="J19" s="4">
        <v>6</v>
      </c>
      <c r="K19" s="4">
        <v>7</v>
      </c>
      <c r="L19" s="4">
        <v>5</v>
      </c>
      <c r="M19" s="4">
        <f t="shared" si="0"/>
        <v>63</v>
      </c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x14ac:dyDescent="0.3">
      <c r="A20" s="25" t="s">
        <v>62</v>
      </c>
      <c r="B20" s="25" t="s">
        <v>52</v>
      </c>
      <c r="C20" s="26" t="s">
        <v>78</v>
      </c>
      <c r="D20" s="27">
        <v>526500</v>
      </c>
      <c r="E20" s="27">
        <v>230000</v>
      </c>
      <c r="F20" s="28">
        <v>30</v>
      </c>
      <c r="G20" s="28">
        <v>13</v>
      </c>
      <c r="H20" s="28">
        <v>11</v>
      </c>
      <c r="I20" s="28">
        <v>5</v>
      </c>
      <c r="J20" s="28">
        <v>9</v>
      </c>
      <c r="K20" s="28">
        <v>7</v>
      </c>
      <c r="L20" s="28">
        <v>4</v>
      </c>
      <c r="M20" s="4">
        <f t="shared" si="0"/>
        <v>79</v>
      </c>
    </row>
    <row r="21" spans="1:71" x14ac:dyDescent="0.3">
      <c r="A21" s="25" t="s">
        <v>63</v>
      </c>
      <c r="B21" s="25" t="s">
        <v>72</v>
      </c>
      <c r="C21" s="25" t="s">
        <v>79</v>
      </c>
      <c r="D21" s="27">
        <v>450000</v>
      </c>
      <c r="E21" s="27">
        <v>250000</v>
      </c>
      <c r="F21" s="28">
        <v>35</v>
      </c>
      <c r="G21" s="28">
        <v>11</v>
      </c>
      <c r="H21" s="28">
        <v>13</v>
      </c>
      <c r="I21" s="28">
        <v>3</v>
      </c>
      <c r="J21" s="28">
        <v>8</v>
      </c>
      <c r="K21" s="28">
        <v>8</v>
      </c>
      <c r="L21" s="28">
        <v>3</v>
      </c>
      <c r="M21" s="4">
        <f t="shared" si="0"/>
        <v>81</v>
      </c>
    </row>
    <row r="22" spans="1:71" x14ac:dyDescent="0.3">
      <c r="A22" s="25" t="s">
        <v>64</v>
      </c>
      <c r="B22" s="25" t="s">
        <v>73</v>
      </c>
      <c r="C22" s="25" t="s">
        <v>80</v>
      </c>
      <c r="D22" s="27">
        <v>394450</v>
      </c>
      <c r="E22" s="27">
        <v>300000</v>
      </c>
      <c r="F22" s="28">
        <v>30</v>
      </c>
      <c r="G22" s="28">
        <v>11</v>
      </c>
      <c r="H22" s="28">
        <v>11</v>
      </c>
      <c r="I22" s="28">
        <v>4</v>
      </c>
      <c r="J22" s="28">
        <v>8</v>
      </c>
      <c r="K22" s="28">
        <v>6</v>
      </c>
      <c r="L22" s="28">
        <v>3</v>
      </c>
      <c r="M22" s="4">
        <f t="shared" si="0"/>
        <v>73</v>
      </c>
    </row>
    <row r="23" spans="1:71" x14ac:dyDescent="0.2">
      <c r="A23" s="31" t="s">
        <v>65</v>
      </c>
      <c r="B23" s="25" t="s">
        <v>52</v>
      </c>
      <c r="C23" s="25" t="s">
        <v>81</v>
      </c>
      <c r="D23" s="27">
        <v>714500</v>
      </c>
      <c r="E23" s="27">
        <v>250000</v>
      </c>
      <c r="F23" s="28">
        <v>31</v>
      </c>
      <c r="G23" s="28">
        <v>13</v>
      </c>
      <c r="H23" s="28">
        <v>11</v>
      </c>
      <c r="I23" s="28">
        <v>4</v>
      </c>
      <c r="J23" s="28">
        <v>9</v>
      </c>
      <c r="K23" s="28">
        <v>8</v>
      </c>
      <c r="L23" s="28">
        <v>4</v>
      </c>
      <c r="M23" s="4">
        <f t="shared" si="0"/>
        <v>80</v>
      </c>
    </row>
    <row r="24" spans="1:71" x14ac:dyDescent="0.3">
      <c r="A24" s="25" t="s">
        <v>66</v>
      </c>
      <c r="B24" s="25" t="s">
        <v>74</v>
      </c>
      <c r="C24" s="25" t="s">
        <v>82</v>
      </c>
      <c r="D24" s="27">
        <v>1500704</v>
      </c>
      <c r="E24" s="27">
        <v>500000</v>
      </c>
      <c r="F24" s="28">
        <v>32</v>
      </c>
      <c r="G24" s="28">
        <v>12</v>
      </c>
      <c r="H24" s="28">
        <v>11</v>
      </c>
      <c r="I24" s="28">
        <v>5</v>
      </c>
      <c r="J24" s="28">
        <v>7</v>
      </c>
      <c r="K24" s="28">
        <v>6</v>
      </c>
      <c r="L24" s="28">
        <v>5</v>
      </c>
      <c r="M24" s="4">
        <f t="shared" si="0"/>
        <v>78</v>
      </c>
    </row>
    <row r="25" spans="1:71" x14ac:dyDescent="0.3">
      <c r="A25" s="25" t="s">
        <v>67</v>
      </c>
      <c r="B25" s="25" t="s">
        <v>75</v>
      </c>
      <c r="C25" s="25" t="s">
        <v>83</v>
      </c>
      <c r="D25" s="27">
        <v>270664</v>
      </c>
      <c r="E25" s="27">
        <v>150000</v>
      </c>
      <c r="F25" s="28">
        <v>28</v>
      </c>
      <c r="G25" s="28">
        <v>11</v>
      </c>
      <c r="H25" s="28">
        <v>10</v>
      </c>
      <c r="I25" s="28">
        <v>4</v>
      </c>
      <c r="J25" s="28">
        <v>7</v>
      </c>
      <c r="K25" s="28">
        <v>8</v>
      </c>
      <c r="L25" s="28">
        <v>3</v>
      </c>
      <c r="M25" s="4">
        <f t="shared" si="0"/>
        <v>71</v>
      </c>
    </row>
    <row r="26" spans="1:71" x14ac:dyDescent="0.3">
      <c r="A26" s="25" t="s">
        <v>68</v>
      </c>
      <c r="B26" s="25" t="s">
        <v>51</v>
      </c>
      <c r="C26" s="25" t="s">
        <v>84</v>
      </c>
      <c r="D26" s="27">
        <v>5031136</v>
      </c>
      <c r="E26" s="27">
        <v>500000</v>
      </c>
      <c r="F26" s="28">
        <v>21</v>
      </c>
      <c r="G26" s="28">
        <v>13</v>
      </c>
      <c r="H26" s="28">
        <v>6</v>
      </c>
      <c r="I26" s="28">
        <v>5</v>
      </c>
      <c r="J26" s="28">
        <v>9</v>
      </c>
      <c r="K26" s="28">
        <v>9</v>
      </c>
      <c r="L26" s="28">
        <v>5</v>
      </c>
      <c r="M26" s="4">
        <f t="shared" si="0"/>
        <v>68</v>
      </c>
    </row>
    <row r="27" spans="1:71" x14ac:dyDescent="0.3">
      <c r="A27" s="25" t="s">
        <v>69</v>
      </c>
      <c r="B27" s="25" t="s">
        <v>76</v>
      </c>
      <c r="C27" s="25" t="s">
        <v>85</v>
      </c>
      <c r="D27" s="27">
        <v>1875000</v>
      </c>
      <c r="E27" s="27">
        <v>600000</v>
      </c>
      <c r="F27" s="28">
        <v>35</v>
      </c>
      <c r="G27" s="28">
        <v>13</v>
      </c>
      <c r="H27" s="28">
        <v>14</v>
      </c>
      <c r="I27" s="28">
        <v>5</v>
      </c>
      <c r="J27" s="28">
        <v>8</v>
      </c>
      <c r="K27" s="28">
        <v>9</v>
      </c>
      <c r="L27" s="28">
        <v>5</v>
      </c>
      <c r="M27" s="4">
        <f t="shared" si="0"/>
        <v>89</v>
      </c>
    </row>
    <row r="28" spans="1:71" x14ac:dyDescent="0.3">
      <c r="A28" s="25" t="s">
        <v>70</v>
      </c>
      <c r="B28" s="25" t="s">
        <v>74</v>
      </c>
      <c r="C28" s="25" t="s">
        <v>86</v>
      </c>
      <c r="D28" s="27">
        <v>2406329</v>
      </c>
      <c r="E28" s="27">
        <v>500000</v>
      </c>
      <c r="F28" s="28">
        <v>28</v>
      </c>
      <c r="G28" s="28">
        <v>12</v>
      </c>
      <c r="H28" s="28">
        <v>9</v>
      </c>
      <c r="I28" s="28">
        <v>5</v>
      </c>
      <c r="J28" s="28">
        <v>6</v>
      </c>
      <c r="K28" s="28">
        <v>7</v>
      </c>
      <c r="L28" s="28">
        <v>5</v>
      </c>
      <c r="M28" s="4">
        <f t="shared" si="0"/>
        <v>72</v>
      </c>
    </row>
    <row r="29" spans="1:71" x14ac:dyDescent="0.3">
      <c r="A29" s="25" t="s">
        <v>71</v>
      </c>
      <c r="B29" s="25" t="s">
        <v>77</v>
      </c>
      <c r="C29" s="25" t="s">
        <v>87</v>
      </c>
      <c r="D29" s="27">
        <v>330000</v>
      </c>
      <c r="E29" s="27">
        <v>150000</v>
      </c>
      <c r="F29" s="28">
        <v>33</v>
      </c>
      <c r="G29" s="28">
        <v>12</v>
      </c>
      <c r="H29" s="28">
        <v>13</v>
      </c>
      <c r="I29" s="28">
        <v>5</v>
      </c>
      <c r="J29" s="28">
        <v>8</v>
      </c>
      <c r="K29" s="28">
        <v>8</v>
      </c>
      <c r="L29" s="28">
        <v>3</v>
      </c>
      <c r="M29" s="4">
        <f t="shared" si="0"/>
        <v>82</v>
      </c>
    </row>
    <row r="30" spans="1:71" x14ac:dyDescent="0.3">
      <c r="A30" s="25" t="s">
        <v>96</v>
      </c>
      <c r="B30" s="25" t="s">
        <v>122</v>
      </c>
      <c r="C30" s="25" t="s">
        <v>109</v>
      </c>
      <c r="D30" s="27">
        <v>470000</v>
      </c>
      <c r="E30" s="27">
        <v>400000</v>
      </c>
      <c r="F30" s="28">
        <v>20</v>
      </c>
      <c r="G30" s="28">
        <v>10</v>
      </c>
      <c r="H30" s="28">
        <v>8</v>
      </c>
      <c r="I30" s="28">
        <v>2</v>
      </c>
      <c r="J30" s="28">
        <v>6</v>
      </c>
      <c r="K30" s="28">
        <v>1</v>
      </c>
      <c r="L30" s="28">
        <v>2</v>
      </c>
      <c r="M30" s="28">
        <f>SUM(F30:L30)</f>
        <v>49</v>
      </c>
    </row>
    <row r="31" spans="1:71" x14ac:dyDescent="0.3">
      <c r="A31" s="25" t="s">
        <v>97</v>
      </c>
      <c r="B31" s="25" t="s">
        <v>123</v>
      </c>
      <c r="C31" s="25" t="s">
        <v>110</v>
      </c>
      <c r="D31" s="27">
        <v>1144100</v>
      </c>
      <c r="E31" s="27">
        <v>500000</v>
      </c>
      <c r="F31" s="28">
        <v>24</v>
      </c>
      <c r="G31" s="28">
        <v>13</v>
      </c>
      <c r="H31" s="28">
        <v>3</v>
      </c>
      <c r="I31" s="28">
        <v>5</v>
      </c>
      <c r="J31" s="28">
        <v>7</v>
      </c>
      <c r="K31" s="28">
        <v>5</v>
      </c>
      <c r="L31" s="28">
        <v>4</v>
      </c>
      <c r="M31" s="28">
        <f t="shared" ref="M31:M58" si="1">SUM(F31:L31)</f>
        <v>61</v>
      </c>
    </row>
    <row r="32" spans="1:71" x14ac:dyDescent="0.3">
      <c r="A32" s="25" t="s">
        <v>98</v>
      </c>
      <c r="B32" s="25" t="s">
        <v>51</v>
      </c>
      <c r="C32" s="25" t="s">
        <v>111</v>
      </c>
      <c r="D32" s="27">
        <v>1350359</v>
      </c>
      <c r="E32" s="27">
        <v>150000</v>
      </c>
      <c r="F32" s="28">
        <v>28</v>
      </c>
      <c r="G32" s="28">
        <v>13</v>
      </c>
      <c r="H32" s="28">
        <v>9</v>
      </c>
      <c r="I32" s="28">
        <v>2</v>
      </c>
      <c r="J32" s="28">
        <v>5</v>
      </c>
      <c r="K32" s="28">
        <v>5</v>
      </c>
      <c r="L32" s="28">
        <v>5</v>
      </c>
      <c r="M32" s="28">
        <f t="shared" si="1"/>
        <v>67</v>
      </c>
    </row>
    <row r="33" spans="1:13" x14ac:dyDescent="0.3">
      <c r="A33" s="25" t="s">
        <v>99</v>
      </c>
      <c r="B33" s="25" t="s">
        <v>124</v>
      </c>
      <c r="C33" s="25" t="s">
        <v>112</v>
      </c>
      <c r="D33" s="27">
        <v>629743</v>
      </c>
      <c r="E33" s="27">
        <v>150000</v>
      </c>
      <c r="F33" s="28">
        <v>28</v>
      </c>
      <c r="G33" s="28">
        <v>12</v>
      </c>
      <c r="H33" s="28">
        <v>10</v>
      </c>
      <c r="I33" s="28">
        <v>4</v>
      </c>
      <c r="J33" s="28">
        <v>7</v>
      </c>
      <c r="K33" s="28">
        <v>8</v>
      </c>
      <c r="L33" s="28">
        <v>5</v>
      </c>
      <c r="M33" s="28">
        <f t="shared" si="1"/>
        <v>74</v>
      </c>
    </row>
    <row r="34" spans="1:13" x14ac:dyDescent="0.3">
      <c r="A34" s="25" t="s">
        <v>100</v>
      </c>
      <c r="B34" s="25" t="s">
        <v>125</v>
      </c>
      <c r="C34" s="25" t="s">
        <v>113</v>
      </c>
      <c r="D34" s="27">
        <v>1146502</v>
      </c>
      <c r="E34" s="27">
        <v>800000</v>
      </c>
      <c r="F34" s="28">
        <v>28</v>
      </c>
      <c r="G34" s="28">
        <v>13</v>
      </c>
      <c r="H34" s="28">
        <v>12</v>
      </c>
      <c r="I34" s="28">
        <v>4</v>
      </c>
      <c r="J34" s="28">
        <v>3</v>
      </c>
      <c r="K34" s="28">
        <v>3</v>
      </c>
      <c r="L34" s="28">
        <v>4</v>
      </c>
      <c r="M34" s="28">
        <f t="shared" si="1"/>
        <v>67</v>
      </c>
    </row>
    <row r="35" spans="1:13" x14ac:dyDescent="0.3">
      <c r="A35" s="25" t="s">
        <v>101</v>
      </c>
      <c r="B35" s="25" t="s">
        <v>74</v>
      </c>
      <c r="C35" s="25" t="s">
        <v>114</v>
      </c>
      <c r="D35" s="27">
        <v>3019643</v>
      </c>
      <c r="E35" s="27">
        <v>1000000</v>
      </c>
      <c r="F35" s="28">
        <v>34</v>
      </c>
      <c r="G35" s="28">
        <v>13</v>
      </c>
      <c r="H35" s="28">
        <v>8</v>
      </c>
      <c r="I35" s="28">
        <v>2</v>
      </c>
      <c r="J35" s="28">
        <v>3</v>
      </c>
      <c r="K35" s="28">
        <v>7</v>
      </c>
      <c r="L35" s="28">
        <v>5</v>
      </c>
      <c r="M35" s="28">
        <f t="shared" si="1"/>
        <v>72</v>
      </c>
    </row>
    <row r="36" spans="1:13" x14ac:dyDescent="0.3">
      <c r="A36" s="25" t="s">
        <v>102</v>
      </c>
      <c r="B36" s="25" t="s">
        <v>51</v>
      </c>
      <c r="C36" s="25" t="s">
        <v>115</v>
      </c>
      <c r="D36" s="27">
        <v>4772725</v>
      </c>
      <c r="E36" s="27">
        <v>500000</v>
      </c>
      <c r="F36" s="28">
        <v>20</v>
      </c>
      <c r="G36" s="28">
        <v>13</v>
      </c>
      <c r="H36" s="28">
        <v>7</v>
      </c>
      <c r="I36" s="28">
        <v>4</v>
      </c>
      <c r="J36" s="28">
        <v>7</v>
      </c>
      <c r="K36" s="28">
        <v>8</v>
      </c>
      <c r="L36" s="28">
        <v>5</v>
      </c>
      <c r="M36" s="28">
        <f t="shared" si="1"/>
        <v>64</v>
      </c>
    </row>
    <row r="37" spans="1:13" x14ac:dyDescent="0.3">
      <c r="A37" s="25" t="s">
        <v>103</v>
      </c>
      <c r="B37" s="25" t="s">
        <v>126</v>
      </c>
      <c r="C37" s="25" t="s">
        <v>116</v>
      </c>
      <c r="D37" s="27">
        <v>275500</v>
      </c>
      <c r="E37" s="27">
        <v>200000</v>
      </c>
      <c r="F37" s="28">
        <v>28</v>
      </c>
      <c r="G37" s="28">
        <v>12</v>
      </c>
      <c r="H37" s="28">
        <v>11</v>
      </c>
      <c r="I37" s="28">
        <v>4</v>
      </c>
      <c r="J37" s="28">
        <v>6</v>
      </c>
      <c r="K37" s="28">
        <v>6</v>
      </c>
      <c r="L37" s="28">
        <v>3</v>
      </c>
      <c r="M37" s="28">
        <f t="shared" si="1"/>
        <v>70</v>
      </c>
    </row>
    <row r="38" spans="1:13" x14ac:dyDescent="0.3">
      <c r="A38" s="25" t="s">
        <v>104</v>
      </c>
      <c r="B38" s="25" t="s">
        <v>52</v>
      </c>
      <c r="C38" s="25" t="s">
        <v>117</v>
      </c>
      <c r="D38" s="27">
        <v>559000</v>
      </c>
      <c r="E38" s="27">
        <v>150000</v>
      </c>
      <c r="F38" s="28">
        <v>33</v>
      </c>
      <c r="G38" s="28">
        <v>12</v>
      </c>
      <c r="H38" s="28">
        <v>12</v>
      </c>
      <c r="I38" s="28">
        <v>4</v>
      </c>
      <c r="J38" s="28">
        <v>7</v>
      </c>
      <c r="K38" s="28">
        <v>8</v>
      </c>
      <c r="L38" s="28">
        <v>4</v>
      </c>
      <c r="M38" s="28">
        <f t="shared" si="1"/>
        <v>80</v>
      </c>
    </row>
    <row r="39" spans="1:13" x14ac:dyDescent="0.3">
      <c r="A39" s="25" t="s">
        <v>105</v>
      </c>
      <c r="B39" s="25" t="s">
        <v>52</v>
      </c>
      <c r="C39" s="25" t="s">
        <v>118</v>
      </c>
      <c r="D39" s="27">
        <v>1143000</v>
      </c>
      <c r="E39" s="27">
        <v>250000</v>
      </c>
      <c r="F39" s="28">
        <v>35</v>
      </c>
      <c r="G39" s="28">
        <v>12</v>
      </c>
      <c r="H39" s="28">
        <v>14</v>
      </c>
      <c r="I39" s="28">
        <v>4</v>
      </c>
      <c r="J39" s="28">
        <v>7</v>
      </c>
      <c r="K39" s="28">
        <v>8</v>
      </c>
      <c r="L39" s="28">
        <v>4</v>
      </c>
      <c r="M39" s="28">
        <f t="shared" si="1"/>
        <v>84</v>
      </c>
    </row>
    <row r="40" spans="1:13" x14ac:dyDescent="0.3">
      <c r="A40" s="25" t="s">
        <v>106</v>
      </c>
      <c r="B40" s="25" t="s">
        <v>52</v>
      </c>
      <c r="C40" s="25" t="s">
        <v>119</v>
      </c>
      <c r="D40" s="27">
        <v>510000</v>
      </c>
      <c r="E40" s="27">
        <v>150000</v>
      </c>
      <c r="F40" s="28">
        <v>28</v>
      </c>
      <c r="G40" s="28">
        <v>12</v>
      </c>
      <c r="H40" s="28">
        <v>8</v>
      </c>
      <c r="I40" s="28">
        <v>4</v>
      </c>
      <c r="J40" s="28">
        <v>7</v>
      </c>
      <c r="K40" s="28">
        <v>8</v>
      </c>
      <c r="L40" s="28">
        <v>4</v>
      </c>
      <c r="M40" s="28">
        <f t="shared" si="1"/>
        <v>71</v>
      </c>
    </row>
    <row r="41" spans="1:13" x14ac:dyDescent="0.3">
      <c r="A41" s="25" t="s">
        <v>107</v>
      </c>
      <c r="B41" s="25" t="s">
        <v>53</v>
      </c>
      <c r="C41" s="25" t="s">
        <v>120</v>
      </c>
      <c r="D41" s="27">
        <v>386858</v>
      </c>
      <c r="E41" s="27">
        <v>150000</v>
      </c>
      <c r="F41" s="28">
        <v>31</v>
      </c>
      <c r="G41" s="28">
        <v>10</v>
      </c>
      <c r="H41" s="28">
        <v>9</v>
      </c>
      <c r="I41" s="28">
        <v>4</v>
      </c>
      <c r="J41" s="28">
        <v>6</v>
      </c>
      <c r="K41" s="28">
        <v>5</v>
      </c>
      <c r="L41" s="28">
        <v>5</v>
      </c>
      <c r="M41" s="28">
        <f t="shared" si="1"/>
        <v>70</v>
      </c>
    </row>
    <row r="42" spans="1:13" x14ac:dyDescent="0.3">
      <c r="A42" s="37" t="s">
        <v>108</v>
      </c>
      <c r="B42" s="37" t="s">
        <v>53</v>
      </c>
      <c r="C42" s="37" t="s">
        <v>121</v>
      </c>
      <c r="D42" s="38">
        <v>458174</v>
      </c>
      <c r="E42" s="38">
        <v>150000</v>
      </c>
      <c r="F42" s="28">
        <v>34</v>
      </c>
      <c r="G42" s="28">
        <v>10</v>
      </c>
      <c r="H42" s="28">
        <v>14</v>
      </c>
      <c r="I42" s="28">
        <v>4</v>
      </c>
      <c r="J42" s="28">
        <v>3</v>
      </c>
      <c r="K42" s="28">
        <v>5</v>
      </c>
      <c r="L42" s="28">
        <v>5</v>
      </c>
      <c r="M42" s="28">
        <f t="shared" si="1"/>
        <v>75</v>
      </c>
    </row>
    <row r="43" spans="1:13" x14ac:dyDescent="0.3">
      <c r="A43" s="25" t="s">
        <v>127</v>
      </c>
      <c r="B43" s="25" t="s">
        <v>131</v>
      </c>
      <c r="C43" s="25" t="s">
        <v>129</v>
      </c>
      <c r="D43" s="27">
        <v>240000</v>
      </c>
      <c r="E43" s="27">
        <v>160000</v>
      </c>
      <c r="F43" s="28">
        <v>28</v>
      </c>
      <c r="G43" s="28">
        <v>9</v>
      </c>
      <c r="H43" s="28">
        <v>14</v>
      </c>
      <c r="I43" s="28">
        <v>4</v>
      </c>
      <c r="J43" s="28">
        <v>6</v>
      </c>
      <c r="K43" s="28">
        <v>6</v>
      </c>
      <c r="L43" s="28">
        <v>3</v>
      </c>
      <c r="M43" s="28">
        <f t="shared" si="1"/>
        <v>70</v>
      </c>
    </row>
    <row r="44" spans="1:13" x14ac:dyDescent="0.3">
      <c r="A44" s="25" t="s">
        <v>128</v>
      </c>
      <c r="B44" s="25" t="s">
        <v>74</v>
      </c>
      <c r="C44" s="25" t="s">
        <v>130</v>
      </c>
      <c r="D44" s="27">
        <v>1201166</v>
      </c>
      <c r="E44" s="27" t="s">
        <v>132</v>
      </c>
      <c r="F44" s="28">
        <v>33</v>
      </c>
      <c r="G44" s="28">
        <v>12</v>
      </c>
      <c r="H44" s="28">
        <v>12</v>
      </c>
      <c r="I44" s="28">
        <v>4</v>
      </c>
      <c r="J44" s="28">
        <v>7</v>
      </c>
      <c r="K44" s="28">
        <v>7</v>
      </c>
      <c r="L44" s="28">
        <v>5</v>
      </c>
      <c r="M44" s="28">
        <f t="shared" si="1"/>
        <v>80</v>
      </c>
    </row>
    <row r="45" spans="1:13" x14ac:dyDescent="0.3">
      <c r="A45" s="57" t="s">
        <v>134</v>
      </c>
      <c r="B45" s="57" t="s">
        <v>162</v>
      </c>
      <c r="C45" s="57" t="s">
        <v>148</v>
      </c>
      <c r="D45" s="58">
        <v>341600</v>
      </c>
      <c r="E45" s="58">
        <v>200000</v>
      </c>
      <c r="F45" s="59">
        <v>32</v>
      </c>
      <c r="G45" s="59">
        <v>12</v>
      </c>
      <c r="H45" s="59">
        <v>13</v>
      </c>
      <c r="I45" s="59">
        <v>4</v>
      </c>
      <c r="J45" s="59">
        <v>7</v>
      </c>
      <c r="K45" s="59">
        <v>7</v>
      </c>
      <c r="L45" s="59">
        <v>5</v>
      </c>
      <c r="M45" s="59">
        <f t="shared" si="1"/>
        <v>80</v>
      </c>
    </row>
    <row r="46" spans="1:13" x14ac:dyDescent="0.3">
      <c r="A46" s="57" t="s">
        <v>135</v>
      </c>
      <c r="B46" s="57" t="s">
        <v>163</v>
      </c>
      <c r="C46" s="57" t="s">
        <v>149</v>
      </c>
      <c r="D46" s="58">
        <v>465000</v>
      </c>
      <c r="E46" s="58">
        <v>300000</v>
      </c>
      <c r="F46" s="59">
        <v>33</v>
      </c>
      <c r="G46" s="59">
        <v>10</v>
      </c>
      <c r="H46" s="59">
        <v>12</v>
      </c>
      <c r="I46" s="59">
        <v>4</v>
      </c>
      <c r="J46" s="59">
        <v>7</v>
      </c>
      <c r="K46" s="59">
        <v>7</v>
      </c>
      <c r="L46" s="59">
        <v>4</v>
      </c>
      <c r="M46" s="59">
        <f t="shared" si="1"/>
        <v>77</v>
      </c>
    </row>
    <row r="47" spans="1:13" x14ac:dyDescent="0.3">
      <c r="A47" s="57" t="s">
        <v>136</v>
      </c>
      <c r="B47" s="57" t="s">
        <v>124</v>
      </c>
      <c r="C47" s="57" t="s">
        <v>150</v>
      </c>
      <c r="D47" s="58">
        <v>320000</v>
      </c>
      <c r="E47" s="58">
        <v>150000</v>
      </c>
      <c r="F47" s="59">
        <v>38</v>
      </c>
      <c r="G47" s="59">
        <v>12</v>
      </c>
      <c r="H47" s="59">
        <v>10</v>
      </c>
      <c r="I47" s="59">
        <v>4</v>
      </c>
      <c r="J47" s="59">
        <v>8</v>
      </c>
      <c r="K47" s="59">
        <v>8</v>
      </c>
      <c r="L47" s="59">
        <v>5</v>
      </c>
      <c r="M47" s="59">
        <f t="shared" si="1"/>
        <v>85</v>
      </c>
    </row>
    <row r="48" spans="1:13" x14ac:dyDescent="0.3">
      <c r="A48" s="57" t="s">
        <v>137</v>
      </c>
      <c r="B48" s="57" t="s">
        <v>164</v>
      </c>
      <c r="C48" s="57" t="s">
        <v>151</v>
      </c>
      <c r="D48" s="58">
        <v>497650</v>
      </c>
      <c r="E48" s="58">
        <v>300000</v>
      </c>
      <c r="F48" s="59">
        <v>25</v>
      </c>
      <c r="G48" s="59">
        <v>11</v>
      </c>
      <c r="H48" s="59">
        <v>9</v>
      </c>
      <c r="I48" s="59">
        <v>4</v>
      </c>
      <c r="J48" s="59">
        <v>5</v>
      </c>
      <c r="K48" s="59">
        <v>6</v>
      </c>
      <c r="L48" s="59">
        <v>3</v>
      </c>
      <c r="M48" s="59">
        <f t="shared" si="1"/>
        <v>63</v>
      </c>
    </row>
    <row r="49" spans="1:13" x14ac:dyDescent="0.3">
      <c r="A49" s="57" t="s">
        <v>138</v>
      </c>
      <c r="B49" s="57" t="s">
        <v>124</v>
      </c>
      <c r="C49" s="57" t="s">
        <v>152</v>
      </c>
      <c r="D49" s="58">
        <v>355144</v>
      </c>
      <c r="E49" s="58">
        <v>150000</v>
      </c>
      <c r="F49" s="59">
        <v>30</v>
      </c>
      <c r="G49" s="59">
        <v>12</v>
      </c>
      <c r="H49" s="59">
        <v>10</v>
      </c>
      <c r="I49" s="59">
        <v>4</v>
      </c>
      <c r="J49" s="59">
        <v>8</v>
      </c>
      <c r="K49" s="59">
        <v>8</v>
      </c>
      <c r="L49" s="59">
        <v>5</v>
      </c>
      <c r="M49" s="59">
        <f t="shared" si="1"/>
        <v>77</v>
      </c>
    </row>
    <row r="50" spans="1:13" x14ac:dyDescent="0.3">
      <c r="A50" s="57" t="s">
        <v>139</v>
      </c>
      <c r="B50" s="57" t="s">
        <v>76</v>
      </c>
      <c r="C50" s="57" t="s">
        <v>153</v>
      </c>
      <c r="D50" s="58">
        <v>2300000</v>
      </c>
      <c r="E50" s="58">
        <v>500000</v>
      </c>
      <c r="F50" s="59">
        <v>20</v>
      </c>
      <c r="G50" s="59">
        <v>13</v>
      </c>
      <c r="H50" s="59">
        <v>9</v>
      </c>
      <c r="I50" s="59">
        <v>5</v>
      </c>
      <c r="J50" s="59">
        <v>8</v>
      </c>
      <c r="K50" s="59">
        <v>8</v>
      </c>
      <c r="L50" s="59">
        <v>5</v>
      </c>
      <c r="M50" s="59">
        <f t="shared" si="1"/>
        <v>68</v>
      </c>
    </row>
    <row r="51" spans="1:13" x14ac:dyDescent="0.3">
      <c r="A51" s="57" t="s">
        <v>140</v>
      </c>
      <c r="B51" s="57" t="s">
        <v>124</v>
      </c>
      <c r="C51" s="57" t="s">
        <v>154</v>
      </c>
      <c r="D51" s="58">
        <v>419500</v>
      </c>
      <c r="E51" s="58">
        <v>200000</v>
      </c>
      <c r="F51" s="59">
        <v>32</v>
      </c>
      <c r="G51" s="59">
        <v>12</v>
      </c>
      <c r="H51" s="59">
        <v>12</v>
      </c>
      <c r="I51" s="59">
        <v>5</v>
      </c>
      <c r="J51" s="59">
        <v>5</v>
      </c>
      <c r="K51" s="59">
        <v>7</v>
      </c>
      <c r="L51" s="59">
        <v>5</v>
      </c>
      <c r="M51" s="59">
        <f t="shared" si="1"/>
        <v>78</v>
      </c>
    </row>
    <row r="52" spans="1:13" x14ac:dyDescent="0.3">
      <c r="A52" s="57" t="s">
        <v>141</v>
      </c>
      <c r="B52" s="57" t="s">
        <v>123</v>
      </c>
      <c r="C52" s="57" t="s">
        <v>155</v>
      </c>
      <c r="D52" s="58">
        <v>438780</v>
      </c>
      <c r="E52" s="58">
        <v>200000</v>
      </c>
      <c r="F52" s="59">
        <v>25</v>
      </c>
      <c r="G52" s="59">
        <v>12</v>
      </c>
      <c r="H52" s="59">
        <v>9</v>
      </c>
      <c r="I52" s="59">
        <v>5</v>
      </c>
      <c r="J52" s="59">
        <v>8</v>
      </c>
      <c r="K52" s="59">
        <v>6</v>
      </c>
      <c r="L52" s="59">
        <v>5</v>
      </c>
      <c r="M52" s="59">
        <f t="shared" si="1"/>
        <v>70</v>
      </c>
    </row>
    <row r="53" spans="1:13" x14ac:dyDescent="0.3">
      <c r="A53" s="57" t="s">
        <v>142</v>
      </c>
      <c r="B53" s="57" t="s">
        <v>123</v>
      </c>
      <c r="C53" s="57" t="s">
        <v>156</v>
      </c>
      <c r="D53" s="58">
        <v>538500</v>
      </c>
      <c r="E53" s="58">
        <v>350000</v>
      </c>
      <c r="F53" s="59">
        <v>29</v>
      </c>
      <c r="G53" s="59">
        <v>12</v>
      </c>
      <c r="H53" s="59">
        <v>10</v>
      </c>
      <c r="I53" s="59">
        <v>5</v>
      </c>
      <c r="J53" s="59">
        <v>6</v>
      </c>
      <c r="K53" s="59">
        <v>6</v>
      </c>
      <c r="L53" s="59">
        <v>5</v>
      </c>
      <c r="M53" s="59">
        <f t="shared" si="1"/>
        <v>73</v>
      </c>
    </row>
    <row r="54" spans="1:13" x14ac:dyDescent="0.3">
      <c r="A54" s="57" t="s">
        <v>143</v>
      </c>
      <c r="B54" s="57" t="s">
        <v>165</v>
      </c>
      <c r="C54" s="57" t="s">
        <v>157</v>
      </c>
      <c r="D54" s="58">
        <v>826978</v>
      </c>
      <c r="E54" s="58">
        <v>250000</v>
      </c>
      <c r="F54" s="59">
        <v>22</v>
      </c>
      <c r="G54" s="59">
        <v>12</v>
      </c>
      <c r="H54" s="59">
        <v>9</v>
      </c>
      <c r="I54" s="59">
        <v>5</v>
      </c>
      <c r="J54" s="59">
        <v>8</v>
      </c>
      <c r="K54" s="59">
        <v>7</v>
      </c>
      <c r="L54" s="59">
        <v>5</v>
      </c>
      <c r="M54" s="59">
        <f t="shared" si="1"/>
        <v>68</v>
      </c>
    </row>
    <row r="55" spans="1:13" x14ac:dyDescent="0.3">
      <c r="A55" s="57" t="s">
        <v>144</v>
      </c>
      <c r="B55" s="57" t="s">
        <v>123</v>
      </c>
      <c r="C55" s="57" t="s">
        <v>158</v>
      </c>
      <c r="D55" s="58">
        <v>807000</v>
      </c>
      <c r="E55" s="58">
        <v>600000</v>
      </c>
      <c r="F55" s="59">
        <v>29</v>
      </c>
      <c r="G55" s="59">
        <v>12</v>
      </c>
      <c r="H55" s="59">
        <v>10</v>
      </c>
      <c r="I55" s="59">
        <v>5</v>
      </c>
      <c r="J55" s="59">
        <v>7</v>
      </c>
      <c r="K55" s="59">
        <v>7</v>
      </c>
      <c r="L55" s="59">
        <v>5</v>
      </c>
      <c r="M55" s="59">
        <f t="shared" si="1"/>
        <v>75</v>
      </c>
    </row>
    <row r="56" spans="1:13" x14ac:dyDescent="0.3">
      <c r="A56" s="57" t="s">
        <v>145</v>
      </c>
      <c r="B56" s="57" t="s">
        <v>123</v>
      </c>
      <c r="C56" s="57" t="s">
        <v>159</v>
      </c>
      <c r="D56" s="58">
        <v>276000</v>
      </c>
      <c r="E56" s="58">
        <v>150000</v>
      </c>
      <c r="F56" s="59">
        <v>32</v>
      </c>
      <c r="G56" s="59">
        <v>12</v>
      </c>
      <c r="H56" s="59">
        <v>12</v>
      </c>
      <c r="I56" s="59">
        <v>5</v>
      </c>
      <c r="J56" s="59">
        <v>7</v>
      </c>
      <c r="K56" s="59">
        <v>7</v>
      </c>
      <c r="L56" s="59">
        <v>5</v>
      </c>
      <c r="M56" s="59">
        <f t="shared" si="1"/>
        <v>80</v>
      </c>
    </row>
    <row r="57" spans="1:13" x14ac:dyDescent="0.3">
      <c r="A57" s="57" t="s">
        <v>146</v>
      </c>
      <c r="B57" s="57" t="s">
        <v>51</v>
      </c>
      <c r="C57" s="57" t="s">
        <v>160</v>
      </c>
      <c r="D57" s="58">
        <v>5141589</v>
      </c>
      <c r="E57" s="58">
        <v>500000</v>
      </c>
      <c r="F57" s="59">
        <v>22</v>
      </c>
      <c r="G57" s="59">
        <v>13</v>
      </c>
      <c r="H57" s="59">
        <v>9</v>
      </c>
      <c r="I57" s="59">
        <v>4</v>
      </c>
      <c r="J57" s="59">
        <v>8</v>
      </c>
      <c r="K57" s="59">
        <v>7</v>
      </c>
      <c r="L57" s="59">
        <v>5</v>
      </c>
      <c r="M57" s="59">
        <f t="shared" si="1"/>
        <v>68</v>
      </c>
    </row>
    <row r="58" spans="1:13" x14ac:dyDescent="0.3">
      <c r="A58" s="57" t="s">
        <v>147</v>
      </c>
      <c r="B58" s="57" t="s">
        <v>51</v>
      </c>
      <c r="C58" s="57" t="s">
        <v>161</v>
      </c>
      <c r="D58" s="58">
        <v>6022336</v>
      </c>
      <c r="E58" s="58">
        <v>500000</v>
      </c>
      <c r="F58" s="59">
        <v>22</v>
      </c>
      <c r="G58" s="59">
        <v>13</v>
      </c>
      <c r="H58" s="59">
        <v>9</v>
      </c>
      <c r="I58" s="59">
        <v>4</v>
      </c>
      <c r="J58" s="59">
        <v>8</v>
      </c>
      <c r="K58" s="59">
        <v>7</v>
      </c>
      <c r="L58" s="59">
        <v>5</v>
      </c>
      <c r="M58" s="59">
        <f t="shared" si="1"/>
        <v>68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40" sqref="F15:F58" xr:uid="{C6058735-8716-4F42-8CB0-86F46DE5757D}">
      <formula1>40</formula1>
    </dataValidation>
    <dataValidation type="decimal" operator="lessThanOrEqual" allowBlank="1" showInputMessage="1" showErrorMessage="1" error="max. 15" sqref="G15:H58" xr:uid="{597B4F4B-1BE0-4B20-B9DF-F046A6546C18}">
      <formula1>15</formula1>
    </dataValidation>
    <dataValidation type="decimal" operator="lessThanOrEqual" allowBlank="1" showInputMessage="1" showErrorMessage="1" error="max. 5" sqref="I15:I58 L15:L58" xr:uid="{ABCC98CE-329A-4CCD-9486-69598B7EB447}">
      <formula1>5</formula1>
    </dataValidation>
    <dataValidation type="decimal" operator="lessThanOrEqual" allowBlank="1" showInputMessage="1" showErrorMessage="1" error="max. 10" sqref="J15:K58" xr:uid="{B500D6F1-5FCF-4276-9593-07CE20DA2192}">
      <formula1>10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45536-E08E-463D-B8C7-E368AC7D4C6F}">
  <dimension ref="A1:BS58"/>
  <sheetViews>
    <sheetView zoomScale="80" zoomScaleNormal="80" workbookViewId="0"/>
  </sheetViews>
  <sheetFormatPr defaultColWidth="9.33203125" defaultRowHeight="12" x14ac:dyDescent="0.3"/>
  <cols>
    <col min="1" max="1" width="11.6640625" style="2" customWidth="1"/>
    <col min="2" max="2" width="30" style="2" bestFit="1" customWidth="1"/>
    <col min="3" max="3" width="31.33203125" style="2" customWidth="1"/>
    <col min="4" max="4" width="15.5546875" style="2" customWidth="1"/>
    <col min="5" max="5" width="15" style="2" customWidth="1"/>
    <col min="6" max="6" width="9.6640625" style="2" customWidth="1"/>
    <col min="7" max="13" width="9.33203125" style="2" customWidth="1"/>
    <col min="14" max="16384" width="9.33203125" style="2"/>
  </cols>
  <sheetData>
    <row r="1" spans="1:71" ht="38.25" customHeight="1" x14ac:dyDescent="0.3">
      <c r="A1" s="1" t="s">
        <v>29</v>
      </c>
    </row>
    <row r="2" spans="1:71" ht="12.6" x14ac:dyDescent="0.3">
      <c r="A2" s="6" t="s">
        <v>35</v>
      </c>
      <c r="D2" s="6" t="s">
        <v>22</v>
      </c>
    </row>
    <row r="3" spans="1:71" ht="12.6" x14ac:dyDescent="0.3">
      <c r="A3" s="6" t="s">
        <v>32</v>
      </c>
      <c r="D3" s="2" t="s">
        <v>39</v>
      </c>
    </row>
    <row r="4" spans="1:71" ht="12.6" x14ac:dyDescent="0.3">
      <c r="A4" s="6" t="s">
        <v>36</v>
      </c>
      <c r="D4" s="2" t="s">
        <v>40</v>
      </c>
    </row>
    <row r="5" spans="1:71" ht="12.6" x14ac:dyDescent="0.3">
      <c r="A5" s="6" t="s">
        <v>37</v>
      </c>
      <c r="D5" s="2" t="s">
        <v>41</v>
      </c>
    </row>
    <row r="6" spans="1:71" ht="12.6" x14ac:dyDescent="0.3">
      <c r="A6" s="6" t="s">
        <v>38</v>
      </c>
      <c r="D6" s="2" t="s">
        <v>42</v>
      </c>
    </row>
    <row r="7" spans="1:71" ht="12.6" x14ac:dyDescent="0.3">
      <c r="A7" s="7" t="s">
        <v>33</v>
      </c>
    </row>
    <row r="8" spans="1:71" ht="12.6" x14ac:dyDescent="0.3">
      <c r="A8" s="6" t="s">
        <v>21</v>
      </c>
      <c r="D8" s="6" t="s">
        <v>23</v>
      </c>
    </row>
    <row r="9" spans="1:71" ht="38.700000000000003" customHeight="1" x14ac:dyDescent="0.3">
      <c r="D9" s="2" t="s">
        <v>30</v>
      </c>
      <c r="F9" s="46" t="s">
        <v>34</v>
      </c>
      <c r="G9" s="46"/>
      <c r="H9" s="46"/>
      <c r="I9" s="46"/>
      <c r="J9" s="46"/>
      <c r="K9" s="46"/>
      <c r="L9" s="46"/>
      <c r="M9" s="17"/>
    </row>
    <row r="10" spans="1:71" x14ac:dyDescent="0.2">
      <c r="D10" s="50" t="s">
        <v>31</v>
      </c>
      <c r="E10" s="50"/>
      <c r="F10" s="50"/>
      <c r="G10" s="50"/>
      <c r="H10" s="50"/>
      <c r="I10" s="50"/>
      <c r="J10" s="50"/>
      <c r="K10" s="50"/>
      <c r="L10" s="50"/>
      <c r="M10" s="50"/>
    </row>
    <row r="11" spans="1:71" ht="12.6" x14ac:dyDescent="0.3">
      <c r="A11" s="6"/>
    </row>
    <row r="12" spans="1:71" ht="26.7" customHeight="1" x14ac:dyDescent="0.3">
      <c r="A12" s="48" t="s">
        <v>0</v>
      </c>
      <c r="B12" s="48" t="s">
        <v>1</v>
      </c>
      <c r="C12" s="48" t="s">
        <v>16</v>
      </c>
      <c r="D12" s="48" t="s">
        <v>13</v>
      </c>
      <c r="E12" s="49" t="s">
        <v>2</v>
      </c>
      <c r="F12" s="48" t="s">
        <v>27</v>
      </c>
      <c r="G12" s="48" t="s">
        <v>14</v>
      </c>
      <c r="H12" s="48" t="s">
        <v>15</v>
      </c>
      <c r="I12" s="48" t="s">
        <v>25</v>
      </c>
      <c r="J12" s="48" t="s">
        <v>26</v>
      </c>
      <c r="K12" s="48" t="s">
        <v>28</v>
      </c>
      <c r="L12" s="48" t="s">
        <v>3</v>
      </c>
      <c r="M12" s="48" t="s">
        <v>4</v>
      </c>
    </row>
    <row r="13" spans="1:71" ht="59.7" customHeight="1" x14ac:dyDescent="0.3">
      <c r="A13" s="48"/>
      <c r="B13" s="48"/>
      <c r="C13" s="48"/>
      <c r="D13" s="48"/>
      <c r="E13" s="49"/>
      <c r="F13" s="48"/>
      <c r="G13" s="48"/>
      <c r="H13" s="48"/>
      <c r="I13" s="48"/>
      <c r="J13" s="48"/>
      <c r="K13" s="48"/>
      <c r="L13" s="48"/>
      <c r="M13" s="48"/>
    </row>
    <row r="14" spans="1:71" ht="37.200000000000003" customHeight="1" x14ac:dyDescent="0.3">
      <c r="A14" s="48"/>
      <c r="B14" s="48"/>
      <c r="C14" s="48"/>
      <c r="D14" s="48"/>
      <c r="E14" s="49"/>
      <c r="F14" s="35" t="s">
        <v>24</v>
      </c>
      <c r="G14" s="35" t="s">
        <v>18</v>
      </c>
      <c r="H14" s="35" t="s">
        <v>18</v>
      </c>
      <c r="I14" s="35" t="s">
        <v>19</v>
      </c>
      <c r="J14" s="35" t="s">
        <v>20</v>
      </c>
      <c r="K14" s="35" t="s">
        <v>20</v>
      </c>
      <c r="L14" s="35" t="s">
        <v>19</v>
      </c>
      <c r="M14" s="35"/>
    </row>
    <row r="15" spans="1:71" s="3" customFormat="1" ht="12.75" customHeight="1" x14ac:dyDescent="0.3">
      <c r="A15" s="10" t="s">
        <v>43</v>
      </c>
      <c r="B15" s="10" t="s">
        <v>51</v>
      </c>
      <c r="C15" s="10" t="s">
        <v>47</v>
      </c>
      <c r="D15" s="11">
        <v>3775151</v>
      </c>
      <c r="E15" s="11">
        <v>250000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9">
        <f t="shared" ref="M15:M19" si="0">SUM(F15:L15)</f>
        <v>0</v>
      </c>
      <c r="N15" s="2" t="s">
        <v>94</v>
      </c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</row>
    <row r="16" spans="1:71" s="3" customFormat="1" ht="12.75" customHeight="1" x14ac:dyDescent="0.3">
      <c r="A16" s="10" t="s">
        <v>44</v>
      </c>
      <c r="B16" s="10" t="s">
        <v>52</v>
      </c>
      <c r="C16" s="10" t="s">
        <v>48</v>
      </c>
      <c r="D16" s="11">
        <v>325500</v>
      </c>
      <c r="E16" s="11">
        <v>150000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55">
        <v>0</v>
      </c>
      <c r="L16" s="55">
        <v>0</v>
      </c>
      <c r="M16" s="59">
        <f t="shared" si="0"/>
        <v>0</v>
      </c>
      <c r="N16" s="2" t="s">
        <v>94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</row>
    <row r="17" spans="1:71" s="3" customFormat="1" ht="12.75" customHeight="1" x14ac:dyDescent="0.3">
      <c r="A17" s="10" t="s">
        <v>45</v>
      </c>
      <c r="B17" s="10" t="s">
        <v>53</v>
      </c>
      <c r="C17" s="10" t="s">
        <v>49</v>
      </c>
      <c r="D17" s="11">
        <v>369886</v>
      </c>
      <c r="E17" s="11">
        <v>150000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9">
        <f t="shared" si="0"/>
        <v>0</v>
      </c>
      <c r="N17" s="2" t="s">
        <v>94</v>
      </c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</row>
    <row r="18" spans="1:71" s="3" customFormat="1" ht="12.75" customHeight="1" x14ac:dyDescent="0.3">
      <c r="A18" s="10" t="s">
        <v>46</v>
      </c>
      <c r="B18" s="10" t="s">
        <v>52</v>
      </c>
      <c r="C18" s="10" t="s">
        <v>50</v>
      </c>
      <c r="D18" s="11">
        <v>734500</v>
      </c>
      <c r="E18" s="11">
        <v>150000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9">
        <f t="shared" si="0"/>
        <v>0</v>
      </c>
      <c r="N18" s="2" t="s">
        <v>94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</row>
    <row r="19" spans="1:71" s="9" customFormat="1" ht="12.75" customHeight="1" x14ac:dyDescent="0.3">
      <c r="A19" s="10" t="s">
        <v>57</v>
      </c>
      <c r="B19" s="10" t="s">
        <v>51</v>
      </c>
      <c r="C19" s="10" t="s">
        <v>58</v>
      </c>
      <c r="D19" s="11">
        <v>974245</v>
      </c>
      <c r="E19" s="11">
        <v>150000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59">
        <f t="shared" si="0"/>
        <v>0</v>
      </c>
      <c r="N19" s="2" t="s">
        <v>94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</row>
    <row r="20" spans="1:71" x14ac:dyDescent="0.3">
      <c r="A20" s="25" t="s">
        <v>62</v>
      </c>
      <c r="B20" s="25" t="s">
        <v>52</v>
      </c>
      <c r="C20" s="26" t="s">
        <v>78</v>
      </c>
      <c r="D20" s="27">
        <v>526500</v>
      </c>
      <c r="E20" s="27">
        <v>230000</v>
      </c>
      <c r="F20" s="28">
        <v>33</v>
      </c>
      <c r="G20" s="28">
        <v>13</v>
      </c>
      <c r="H20" s="28">
        <v>11</v>
      </c>
      <c r="I20" s="28">
        <v>5</v>
      </c>
      <c r="J20" s="28">
        <v>9</v>
      </c>
      <c r="K20" s="28">
        <v>7</v>
      </c>
      <c r="L20" s="28">
        <v>4</v>
      </c>
      <c r="M20" s="28">
        <f>SUM(F20:L20)</f>
        <v>82</v>
      </c>
    </row>
    <row r="21" spans="1:71" x14ac:dyDescent="0.3">
      <c r="A21" s="25" t="s">
        <v>63</v>
      </c>
      <c r="B21" s="25" t="s">
        <v>72</v>
      </c>
      <c r="C21" s="25" t="s">
        <v>79</v>
      </c>
      <c r="D21" s="27">
        <v>450000</v>
      </c>
      <c r="E21" s="27">
        <v>250000</v>
      </c>
      <c r="F21" s="28">
        <v>35</v>
      </c>
      <c r="G21" s="28">
        <v>11</v>
      </c>
      <c r="H21" s="28">
        <v>13</v>
      </c>
      <c r="I21" s="28">
        <v>3</v>
      </c>
      <c r="J21" s="28">
        <v>8</v>
      </c>
      <c r="K21" s="28">
        <v>8</v>
      </c>
      <c r="L21" s="28">
        <v>3</v>
      </c>
      <c r="M21" s="28">
        <f t="shared" ref="M21:M29" si="1">SUM(F21:L21)</f>
        <v>81</v>
      </c>
    </row>
    <row r="22" spans="1:71" x14ac:dyDescent="0.3">
      <c r="A22" s="25" t="s">
        <v>64</v>
      </c>
      <c r="B22" s="25" t="s">
        <v>73</v>
      </c>
      <c r="C22" s="25" t="s">
        <v>80</v>
      </c>
      <c r="D22" s="27">
        <v>394450</v>
      </c>
      <c r="E22" s="27">
        <v>300000</v>
      </c>
      <c r="F22" s="28">
        <v>30</v>
      </c>
      <c r="G22" s="28">
        <v>11</v>
      </c>
      <c r="H22" s="28">
        <v>11</v>
      </c>
      <c r="I22" s="28">
        <v>4</v>
      </c>
      <c r="J22" s="28">
        <v>8</v>
      </c>
      <c r="K22" s="28">
        <v>6</v>
      </c>
      <c r="L22" s="28">
        <v>3</v>
      </c>
      <c r="M22" s="28">
        <f t="shared" si="1"/>
        <v>73</v>
      </c>
    </row>
    <row r="23" spans="1:71" x14ac:dyDescent="0.2">
      <c r="A23" s="31" t="s">
        <v>65</v>
      </c>
      <c r="B23" s="25" t="s">
        <v>52</v>
      </c>
      <c r="C23" s="25" t="s">
        <v>81</v>
      </c>
      <c r="D23" s="27">
        <v>714500</v>
      </c>
      <c r="E23" s="27">
        <v>250000</v>
      </c>
      <c r="F23" s="28">
        <v>31</v>
      </c>
      <c r="G23" s="28">
        <v>13</v>
      </c>
      <c r="H23" s="28">
        <v>11</v>
      </c>
      <c r="I23" s="28">
        <v>4</v>
      </c>
      <c r="J23" s="28">
        <v>9</v>
      </c>
      <c r="K23" s="28">
        <v>8</v>
      </c>
      <c r="L23" s="28">
        <v>4</v>
      </c>
      <c r="M23" s="28">
        <f t="shared" si="1"/>
        <v>80</v>
      </c>
    </row>
    <row r="24" spans="1:71" x14ac:dyDescent="0.3">
      <c r="A24" s="25" t="s">
        <v>66</v>
      </c>
      <c r="B24" s="25" t="s">
        <v>74</v>
      </c>
      <c r="C24" s="25" t="s">
        <v>82</v>
      </c>
      <c r="D24" s="27">
        <v>1500704</v>
      </c>
      <c r="E24" s="27">
        <v>500000</v>
      </c>
      <c r="F24" s="28">
        <v>33</v>
      </c>
      <c r="G24" s="28">
        <v>13</v>
      </c>
      <c r="H24" s="28">
        <v>12</v>
      </c>
      <c r="I24" s="28">
        <v>5</v>
      </c>
      <c r="J24" s="28">
        <v>7</v>
      </c>
      <c r="K24" s="28">
        <v>6</v>
      </c>
      <c r="L24" s="28">
        <v>5</v>
      </c>
      <c r="M24" s="28">
        <f t="shared" si="1"/>
        <v>81</v>
      </c>
    </row>
    <row r="25" spans="1:71" x14ac:dyDescent="0.3">
      <c r="A25" s="25" t="s">
        <v>67</v>
      </c>
      <c r="B25" s="25" t="s">
        <v>75</v>
      </c>
      <c r="C25" s="25" t="s">
        <v>83</v>
      </c>
      <c r="D25" s="27">
        <v>270664</v>
      </c>
      <c r="E25" s="27">
        <v>150000</v>
      </c>
      <c r="F25" s="28">
        <v>28</v>
      </c>
      <c r="G25" s="28">
        <v>11</v>
      </c>
      <c r="H25" s="28">
        <v>10</v>
      </c>
      <c r="I25" s="28">
        <v>4</v>
      </c>
      <c r="J25" s="28">
        <v>7</v>
      </c>
      <c r="K25" s="28">
        <v>8</v>
      </c>
      <c r="L25" s="28">
        <v>3</v>
      </c>
      <c r="M25" s="28">
        <f t="shared" si="1"/>
        <v>71</v>
      </c>
    </row>
    <row r="26" spans="1:71" x14ac:dyDescent="0.3">
      <c r="A26" s="25" t="s">
        <v>68</v>
      </c>
      <c r="B26" s="25" t="s">
        <v>51</v>
      </c>
      <c r="C26" s="25" t="s">
        <v>84</v>
      </c>
      <c r="D26" s="27">
        <v>5031136</v>
      </c>
      <c r="E26" s="27">
        <v>500000</v>
      </c>
      <c r="F26" s="28">
        <v>23</v>
      </c>
      <c r="G26" s="28">
        <v>13</v>
      </c>
      <c r="H26" s="28">
        <v>6</v>
      </c>
      <c r="I26" s="28">
        <v>5</v>
      </c>
      <c r="J26" s="28">
        <v>9</v>
      </c>
      <c r="K26" s="28">
        <v>9</v>
      </c>
      <c r="L26" s="28">
        <v>5</v>
      </c>
      <c r="M26" s="28">
        <f t="shared" si="1"/>
        <v>70</v>
      </c>
    </row>
    <row r="27" spans="1:71" x14ac:dyDescent="0.3">
      <c r="A27" s="25" t="s">
        <v>69</v>
      </c>
      <c r="B27" s="25" t="s">
        <v>76</v>
      </c>
      <c r="C27" s="25" t="s">
        <v>85</v>
      </c>
      <c r="D27" s="27">
        <v>1875000</v>
      </c>
      <c r="E27" s="27">
        <v>600000</v>
      </c>
      <c r="F27" s="28">
        <v>35</v>
      </c>
      <c r="G27" s="28">
        <v>13</v>
      </c>
      <c r="H27" s="28">
        <v>14</v>
      </c>
      <c r="I27" s="28">
        <v>5</v>
      </c>
      <c r="J27" s="28">
        <v>8</v>
      </c>
      <c r="K27" s="28">
        <v>9</v>
      </c>
      <c r="L27" s="28">
        <v>5</v>
      </c>
      <c r="M27" s="28">
        <f t="shared" si="1"/>
        <v>89</v>
      </c>
    </row>
    <row r="28" spans="1:71" x14ac:dyDescent="0.3">
      <c r="A28" s="25" t="s">
        <v>70</v>
      </c>
      <c r="B28" s="25" t="s">
        <v>74</v>
      </c>
      <c r="C28" s="25" t="s">
        <v>86</v>
      </c>
      <c r="D28" s="27">
        <v>2406329</v>
      </c>
      <c r="E28" s="27">
        <v>500000</v>
      </c>
      <c r="F28" s="28">
        <v>29</v>
      </c>
      <c r="G28" s="28">
        <v>12</v>
      </c>
      <c r="H28" s="28">
        <v>10</v>
      </c>
      <c r="I28" s="28">
        <v>5</v>
      </c>
      <c r="J28" s="28">
        <v>6</v>
      </c>
      <c r="K28" s="28">
        <v>7</v>
      </c>
      <c r="L28" s="28">
        <v>5</v>
      </c>
      <c r="M28" s="28">
        <f t="shared" si="1"/>
        <v>74</v>
      </c>
    </row>
    <row r="29" spans="1:71" x14ac:dyDescent="0.3">
      <c r="A29" s="25" t="s">
        <v>71</v>
      </c>
      <c r="B29" s="25" t="s">
        <v>77</v>
      </c>
      <c r="C29" s="25" t="s">
        <v>87</v>
      </c>
      <c r="D29" s="27">
        <v>330000</v>
      </c>
      <c r="E29" s="27">
        <v>150000</v>
      </c>
      <c r="F29" s="28">
        <v>33</v>
      </c>
      <c r="G29" s="28">
        <v>12</v>
      </c>
      <c r="H29" s="28">
        <v>13</v>
      </c>
      <c r="I29" s="28">
        <v>5</v>
      </c>
      <c r="J29" s="28">
        <v>8</v>
      </c>
      <c r="K29" s="28">
        <v>8</v>
      </c>
      <c r="L29" s="28">
        <v>3</v>
      </c>
      <c r="M29" s="28">
        <f t="shared" si="1"/>
        <v>82</v>
      </c>
    </row>
    <row r="30" spans="1:71" x14ac:dyDescent="0.3">
      <c r="A30" s="25" t="s">
        <v>96</v>
      </c>
      <c r="B30" s="25" t="s">
        <v>122</v>
      </c>
      <c r="C30" s="25" t="s">
        <v>109</v>
      </c>
      <c r="D30" s="27">
        <v>470000</v>
      </c>
      <c r="E30" s="27">
        <v>400000</v>
      </c>
      <c r="F30" s="28">
        <v>26</v>
      </c>
      <c r="G30" s="28">
        <v>10</v>
      </c>
      <c r="H30" s="28">
        <v>8</v>
      </c>
      <c r="I30" s="28">
        <v>2</v>
      </c>
      <c r="J30" s="28">
        <v>4</v>
      </c>
      <c r="K30" s="28">
        <v>1</v>
      </c>
      <c r="L30" s="28">
        <v>2</v>
      </c>
      <c r="M30" s="28">
        <f>SUM(F30:L30)</f>
        <v>53</v>
      </c>
    </row>
    <row r="31" spans="1:71" x14ac:dyDescent="0.3">
      <c r="A31" s="25" t="s">
        <v>97</v>
      </c>
      <c r="B31" s="25" t="s">
        <v>123</v>
      </c>
      <c r="C31" s="25" t="s">
        <v>110</v>
      </c>
      <c r="D31" s="27">
        <v>1144100</v>
      </c>
      <c r="E31" s="27">
        <v>500000</v>
      </c>
      <c r="F31" s="28">
        <v>10</v>
      </c>
      <c r="G31" s="28">
        <v>11</v>
      </c>
      <c r="H31" s="28">
        <v>2</v>
      </c>
      <c r="I31" s="28">
        <v>5</v>
      </c>
      <c r="J31" s="28">
        <v>7</v>
      </c>
      <c r="K31" s="28">
        <v>5</v>
      </c>
      <c r="L31" s="28">
        <v>4</v>
      </c>
      <c r="M31" s="28">
        <f t="shared" ref="M31:M58" si="2">SUM(F31:L31)</f>
        <v>44</v>
      </c>
    </row>
    <row r="32" spans="1:71" x14ac:dyDescent="0.3">
      <c r="A32" s="25" t="s">
        <v>98</v>
      </c>
      <c r="B32" s="25" t="s">
        <v>51</v>
      </c>
      <c r="C32" s="25" t="s">
        <v>111</v>
      </c>
      <c r="D32" s="27">
        <v>1350359</v>
      </c>
      <c r="E32" s="27">
        <v>150000</v>
      </c>
      <c r="F32" s="28">
        <v>30</v>
      </c>
      <c r="G32" s="28">
        <v>13</v>
      </c>
      <c r="H32" s="28">
        <v>9</v>
      </c>
      <c r="I32" s="28">
        <v>0</v>
      </c>
      <c r="J32" s="28">
        <v>5</v>
      </c>
      <c r="K32" s="28">
        <v>5</v>
      </c>
      <c r="L32" s="28">
        <v>5</v>
      </c>
      <c r="M32" s="28">
        <f t="shared" si="2"/>
        <v>67</v>
      </c>
    </row>
    <row r="33" spans="1:13" x14ac:dyDescent="0.3">
      <c r="A33" s="25" t="s">
        <v>99</v>
      </c>
      <c r="B33" s="25" t="s">
        <v>124</v>
      </c>
      <c r="C33" s="25" t="s">
        <v>112</v>
      </c>
      <c r="D33" s="27">
        <v>629743</v>
      </c>
      <c r="E33" s="27">
        <v>150000</v>
      </c>
      <c r="F33" s="28">
        <v>28</v>
      </c>
      <c r="G33" s="28">
        <v>12</v>
      </c>
      <c r="H33" s="28">
        <v>10</v>
      </c>
      <c r="I33" s="28">
        <v>4</v>
      </c>
      <c r="J33" s="28">
        <v>7</v>
      </c>
      <c r="K33" s="28">
        <v>8</v>
      </c>
      <c r="L33" s="28">
        <v>5</v>
      </c>
      <c r="M33" s="28">
        <f t="shared" si="2"/>
        <v>74</v>
      </c>
    </row>
    <row r="34" spans="1:13" x14ac:dyDescent="0.3">
      <c r="A34" s="25" t="s">
        <v>100</v>
      </c>
      <c r="B34" s="25" t="s">
        <v>125</v>
      </c>
      <c r="C34" s="25" t="s">
        <v>113</v>
      </c>
      <c r="D34" s="27">
        <v>1146502</v>
      </c>
      <c r="E34" s="27">
        <v>800000</v>
      </c>
      <c r="F34" s="28">
        <v>33</v>
      </c>
      <c r="G34" s="28">
        <v>14</v>
      </c>
      <c r="H34" s="28">
        <v>13</v>
      </c>
      <c r="I34" s="28">
        <v>4</v>
      </c>
      <c r="J34" s="28">
        <v>4</v>
      </c>
      <c r="K34" s="28">
        <v>5</v>
      </c>
      <c r="L34" s="28">
        <v>4</v>
      </c>
      <c r="M34" s="28">
        <f t="shared" si="2"/>
        <v>77</v>
      </c>
    </row>
    <row r="35" spans="1:13" x14ac:dyDescent="0.3">
      <c r="A35" s="25" t="s">
        <v>101</v>
      </c>
      <c r="B35" s="25" t="s">
        <v>74</v>
      </c>
      <c r="C35" s="25" t="s">
        <v>114</v>
      </c>
      <c r="D35" s="27">
        <v>3019643</v>
      </c>
      <c r="E35" s="27">
        <v>1000000</v>
      </c>
      <c r="F35" s="28">
        <v>30</v>
      </c>
      <c r="G35" s="28">
        <v>13</v>
      </c>
      <c r="H35" s="28">
        <v>8</v>
      </c>
      <c r="I35" s="28">
        <v>3</v>
      </c>
      <c r="J35" s="28">
        <v>7</v>
      </c>
      <c r="K35" s="28">
        <v>8</v>
      </c>
      <c r="L35" s="28">
        <v>5</v>
      </c>
      <c r="M35" s="28">
        <f t="shared" si="2"/>
        <v>74</v>
      </c>
    </row>
    <row r="36" spans="1:13" x14ac:dyDescent="0.3">
      <c r="A36" s="25" t="s">
        <v>102</v>
      </c>
      <c r="B36" s="25" t="s">
        <v>51</v>
      </c>
      <c r="C36" s="25" t="s">
        <v>115</v>
      </c>
      <c r="D36" s="27">
        <v>4772725</v>
      </c>
      <c r="E36" s="27">
        <v>500000</v>
      </c>
      <c r="F36" s="28">
        <v>20</v>
      </c>
      <c r="G36" s="28">
        <v>13</v>
      </c>
      <c r="H36" s="28">
        <v>7</v>
      </c>
      <c r="I36" s="28">
        <v>4</v>
      </c>
      <c r="J36" s="28">
        <v>7</v>
      </c>
      <c r="K36" s="28">
        <v>8</v>
      </c>
      <c r="L36" s="28">
        <v>5</v>
      </c>
      <c r="M36" s="28">
        <f t="shared" si="2"/>
        <v>64</v>
      </c>
    </row>
    <row r="37" spans="1:13" x14ac:dyDescent="0.3">
      <c r="A37" s="25" t="s">
        <v>103</v>
      </c>
      <c r="B37" s="25" t="s">
        <v>126</v>
      </c>
      <c r="C37" s="25" t="s">
        <v>116</v>
      </c>
      <c r="D37" s="27">
        <v>275500</v>
      </c>
      <c r="E37" s="27">
        <v>200000</v>
      </c>
      <c r="F37" s="28">
        <v>28</v>
      </c>
      <c r="G37" s="28">
        <v>12</v>
      </c>
      <c r="H37" s="28">
        <v>11</v>
      </c>
      <c r="I37" s="28">
        <v>5</v>
      </c>
      <c r="J37" s="28">
        <v>6</v>
      </c>
      <c r="K37" s="28">
        <v>5</v>
      </c>
      <c r="L37" s="28">
        <v>3</v>
      </c>
      <c r="M37" s="28">
        <f t="shared" si="2"/>
        <v>70</v>
      </c>
    </row>
    <row r="38" spans="1:13" x14ac:dyDescent="0.3">
      <c r="A38" s="25" t="s">
        <v>104</v>
      </c>
      <c r="B38" s="25" t="s">
        <v>52</v>
      </c>
      <c r="C38" s="25" t="s">
        <v>117</v>
      </c>
      <c r="D38" s="27">
        <v>559000</v>
      </c>
      <c r="E38" s="27">
        <v>150000</v>
      </c>
      <c r="F38" s="28">
        <v>35</v>
      </c>
      <c r="G38" s="28">
        <v>12</v>
      </c>
      <c r="H38" s="28">
        <v>12</v>
      </c>
      <c r="I38" s="28">
        <v>4</v>
      </c>
      <c r="J38" s="28">
        <v>7</v>
      </c>
      <c r="K38" s="28">
        <v>8</v>
      </c>
      <c r="L38" s="28">
        <v>4</v>
      </c>
      <c r="M38" s="28">
        <f t="shared" si="2"/>
        <v>82</v>
      </c>
    </row>
    <row r="39" spans="1:13" x14ac:dyDescent="0.3">
      <c r="A39" s="25" t="s">
        <v>105</v>
      </c>
      <c r="B39" s="25" t="s">
        <v>52</v>
      </c>
      <c r="C39" s="25" t="s">
        <v>118</v>
      </c>
      <c r="D39" s="27">
        <v>1143000</v>
      </c>
      <c r="E39" s="27">
        <v>250000</v>
      </c>
      <c r="F39" s="28">
        <v>36</v>
      </c>
      <c r="G39" s="28">
        <v>12</v>
      </c>
      <c r="H39" s="28">
        <v>14</v>
      </c>
      <c r="I39" s="28">
        <v>4</v>
      </c>
      <c r="J39" s="28">
        <v>7</v>
      </c>
      <c r="K39" s="28">
        <v>8</v>
      </c>
      <c r="L39" s="28">
        <v>4</v>
      </c>
      <c r="M39" s="28">
        <f t="shared" si="2"/>
        <v>85</v>
      </c>
    </row>
    <row r="40" spans="1:13" x14ac:dyDescent="0.3">
      <c r="A40" s="25" t="s">
        <v>106</v>
      </c>
      <c r="B40" s="25" t="s">
        <v>52</v>
      </c>
      <c r="C40" s="25" t="s">
        <v>119</v>
      </c>
      <c r="D40" s="27">
        <v>510000</v>
      </c>
      <c r="E40" s="27">
        <v>150000</v>
      </c>
      <c r="F40" s="28">
        <v>28</v>
      </c>
      <c r="G40" s="28">
        <v>12</v>
      </c>
      <c r="H40" s="28">
        <v>8</v>
      </c>
      <c r="I40" s="28">
        <v>4</v>
      </c>
      <c r="J40" s="28">
        <v>7</v>
      </c>
      <c r="K40" s="28">
        <v>7</v>
      </c>
      <c r="L40" s="28">
        <v>4</v>
      </c>
      <c r="M40" s="28">
        <f t="shared" si="2"/>
        <v>70</v>
      </c>
    </row>
    <row r="41" spans="1:13" x14ac:dyDescent="0.3">
      <c r="A41" s="25" t="s">
        <v>107</v>
      </c>
      <c r="B41" s="25" t="s">
        <v>53</v>
      </c>
      <c r="C41" s="25" t="s">
        <v>120</v>
      </c>
      <c r="D41" s="27">
        <v>386858</v>
      </c>
      <c r="E41" s="27">
        <v>150000</v>
      </c>
      <c r="F41" s="28">
        <v>30</v>
      </c>
      <c r="G41" s="28">
        <v>12</v>
      </c>
      <c r="H41" s="28">
        <v>9</v>
      </c>
      <c r="I41" s="28">
        <v>5</v>
      </c>
      <c r="J41" s="28">
        <v>4</v>
      </c>
      <c r="K41" s="28">
        <v>5</v>
      </c>
      <c r="L41" s="28">
        <v>5</v>
      </c>
      <c r="M41" s="28">
        <f t="shared" si="2"/>
        <v>70</v>
      </c>
    </row>
    <row r="42" spans="1:13" x14ac:dyDescent="0.3">
      <c r="A42" s="37" t="s">
        <v>108</v>
      </c>
      <c r="B42" s="37" t="s">
        <v>53</v>
      </c>
      <c r="C42" s="37" t="s">
        <v>121</v>
      </c>
      <c r="D42" s="38">
        <v>458174</v>
      </c>
      <c r="E42" s="38">
        <v>150000</v>
      </c>
      <c r="F42" s="28">
        <v>33</v>
      </c>
      <c r="G42" s="28">
        <v>12</v>
      </c>
      <c r="H42" s="28">
        <v>12</v>
      </c>
      <c r="I42" s="28">
        <v>5</v>
      </c>
      <c r="J42" s="28">
        <v>4</v>
      </c>
      <c r="K42" s="28">
        <v>4</v>
      </c>
      <c r="L42" s="28">
        <v>5</v>
      </c>
      <c r="M42" s="28">
        <f t="shared" si="2"/>
        <v>75</v>
      </c>
    </row>
    <row r="43" spans="1:13" x14ac:dyDescent="0.3">
      <c r="A43" s="25" t="s">
        <v>127</v>
      </c>
      <c r="B43" s="25" t="s">
        <v>131</v>
      </c>
      <c r="C43" s="25" t="s">
        <v>129</v>
      </c>
      <c r="D43" s="27">
        <v>240000</v>
      </c>
      <c r="E43" s="27">
        <v>160000</v>
      </c>
      <c r="F43" s="28">
        <v>28</v>
      </c>
      <c r="G43" s="28">
        <v>9</v>
      </c>
      <c r="H43" s="28">
        <v>14</v>
      </c>
      <c r="I43" s="28">
        <v>4</v>
      </c>
      <c r="J43" s="28">
        <v>6</v>
      </c>
      <c r="K43" s="28">
        <v>4</v>
      </c>
      <c r="L43" s="28">
        <v>3</v>
      </c>
      <c r="M43" s="28">
        <f t="shared" si="2"/>
        <v>68</v>
      </c>
    </row>
    <row r="44" spans="1:13" x14ac:dyDescent="0.3">
      <c r="A44" s="25" t="s">
        <v>128</v>
      </c>
      <c r="B44" s="25" t="s">
        <v>74</v>
      </c>
      <c r="C44" s="25" t="s">
        <v>130</v>
      </c>
      <c r="D44" s="27">
        <v>1201166</v>
      </c>
      <c r="E44" s="27" t="s">
        <v>132</v>
      </c>
      <c r="F44" s="28">
        <v>30</v>
      </c>
      <c r="G44" s="28">
        <v>12</v>
      </c>
      <c r="H44" s="28">
        <v>12</v>
      </c>
      <c r="I44" s="28">
        <v>4</v>
      </c>
      <c r="J44" s="28">
        <v>7</v>
      </c>
      <c r="K44" s="28">
        <v>7</v>
      </c>
      <c r="L44" s="28">
        <v>5</v>
      </c>
      <c r="M44" s="28">
        <f t="shared" si="2"/>
        <v>77</v>
      </c>
    </row>
    <row r="45" spans="1:13" x14ac:dyDescent="0.3">
      <c r="A45" s="57" t="s">
        <v>134</v>
      </c>
      <c r="B45" s="57" t="s">
        <v>162</v>
      </c>
      <c r="C45" s="57" t="s">
        <v>148</v>
      </c>
      <c r="D45" s="58">
        <v>341600</v>
      </c>
      <c r="E45" s="58">
        <v>200000</v>
      </c>
      <c r="F45" s="59">
        <v>32</v>
      </c>
      <c r="G45" s="59">
        <v>12</v>
      </c>
      <c r="H45" s="59">
        <v>12</v>
      </c>
      <c r="I45" s="59">
        <v>5</v>
      </c>
      <c r="J45" s="59">
        <v>8</v>
      </c>
      <c r="K45" s="59">
        <v>8</v>
      </c>
      <c r="L45" s="59">
        <v>5</v>
      </c>
      <c r="M45" s="59">
        <f t="shared" si="2"/>
        <v>82</v>
      </c>
    </row>
    <row r="46" spans="1:13" x14ac:dyDescent="0.3">
      <c r="A46" s="57" t="s">
        <v>135</v>
      </c>
      <c r="B46" s="57" t="s">
        <v>163</v>
      </c>
      <c r="C46" s="57" t="s">
        <v>149</v>
      </c>
      <c r="D46" s="58">
        <v>465000</v>
      </c>
      <c r="E46" s="58">
        <v>300000</v>
      </c>
      <c r="F46" s="59">
        <v>32</v>
      </c>
      <c r="G46" s="59">
        <v>10</v>
      </c>
      <c r="H46" s="59">
        <v>10</v>
      </c>
      <c r="I46" s="59">
        <v>4</v>
      </c>
      <c r="J46" s="59">
        <v>7</v>
      </c>
      <c r="K46" s="59">
        <v>7</v>
      </c>
      <c r="L46" s="59">
        <v>4</v>
      </c>
      <c r="M46" s="59">
        <f t="shared" si="2"/>
        <v>74</v>
      </c>
    </row>
    <row r="47" spans="1:13" x14ac:dyDescent="0.3">
      <c r="A47" s="57" t="s">
        <v>136</v>
      </c>
      <c r="B47" s="57" t="s">
        <v>124</v>
      </c>
      <c r="C47" s="57" t="s">
        <v>150</v>
      </c>
      <c r="D47" s="58">
        <v>320000</v>
      </c>
      <c r="E47" s="58">
        <v>150000</v>
      </c>
      <c r="F47" s="59">
        <v>33</v>
      </c>
      <c r="G47" s="59">
        <v>13</v>
      </c>
      <c r="H47" s="59">
        <v>11</v>
      </c>
      <c r="I47" s="59">
        <v>4</v>
      </c>
      <c r="J47" s="59">
        <v>8</v>
      </c>
      <c r="K47" s="59">
        <v>8</v>
      </c>
      <c r="L47" s="59">
        <v>5</v>
      </c>
      <c r="M47" s="59">
        <f t="shared" si="2"/>
        <v>82</v>
      </c>
    </row>
    <row r="48" spans="1:13" x14ac:dyDescent="0.3">
      <c r="A48" s="57" t="s">
        <v>137</v>
      </c>
      <c r="B48" s="57" t="s">
        <v>164</v>
      </c>
      <c r="C48" s="57" t="s">
        <v>151</v>
      </c>
      <c r="D48" s="58">
        <v>497650</v>
      </c>
      <c r="E48" s="58">
        <v>300000</v>
      </c>
      <c r="F48" s="59">
        <v>23</v>
      </c>
      <c r="G48" s="59">
        <v>12</v>
      </c>
      <c r="H48" s="59">
        <v>10</v>
      </c>
      <c r="I48" s="59">
        <v>4</v>
      </c>
      <c r="J48" s="59">
        <v>5</v>
      </c>
      <c r="K48" s="59">
        <v>6</v>
      </c>
      <c r="L48" s="59">
        <v>3</v>
      </c>
      <c r="M48" s="59">
        <f t="shared" si="2"/>
        <v>63</v>
      </c>
    </row>
    <row r="49" spans="1:13" x14ac:dyDescent="0.3">
      <c r="A49" s="57" t="s">
        <v>138</v>
      </c>
      <c r="B49" s="57" t="s">
        <v>124</v>
      </c>
      <c r="C49" s="57" t="s">
        <v>152</v>
      </c>
      <c r="D49" s="58">
        <v>355144</v>
      </c>
      <c r="E49" s="58">
        <v>150000</v>
      </c>
      <c r="F49" s="59">
        <v>30</v>
      </c>
      <c r="G49" s="59">
        <v>12</v>
      </c>
      <c r="H49" s="59">
        <v>10</v>
      </c>
      <c r="I49" s="59">
        <v>4</v>
      </c>
      <c r="J49" s="59">
        <v>8</v>
      </c>
      <c r="K49" s="59">
        <v>8</v>
      </c>
      <c r="L49" s="59">
        <v>5</v>
      </c>
      <c r="M49" s="59">
        <f t="shared" si="2"/>
        <v>77</v>
      </c>
    </row>
    <row r="50" spans="1:13" x14ac:dyDescent="0.3">
      <c r="A50" s="57" t="s">
        <v>139</v>
      </c>
      <c r="B50" s="57" t="s">
        <v>76</v>
      </c>
      <c r="C50" s="57" t="s">
        <v>153</v>
      </c>
      <c r="D50" s="58">
        <v>2300000</v>
      </c>
      <c r="E50" s="58">
        <v>500000</v>
      </c>
      <c r="F50" s="59">
        <v>22</v>
      </c>
      <c r="G50" s="59">
        <v>12</v>
      </c>
      <c r="H50" s="59">
        <v>8</v>
      </c>
      <c r="I50" s="59">
        <v>5</v>
      </c>
      <c r="J50" s="59">
        <v>8</v>
      </c>
      <c r="K50" s="59">
        <v>8</v>
      </c>
      <c r="L50" s="59">
        <v>5</v>
      </c>
      <c r="M50" s="59">
        <f t="shared" si="2"/>
        <v>68</v>
      </c>
    </row>
    <row r="51" spans="1:13" x14ac:dyDescent="0.3">
      <c r="A51" s="57" t="s">
        <v>140</v>
      </c>
      <c r="B51" s="57" t="s">
        <v>124</v>
      </c>
      <c r="C51" s="57" t="s">
        <v>154</v>
      </c>
      <c r="D51" s="58">
        <v>419500</v>
      </c>
      <c r="E51" s="58">
        <v>200000</v>
      </c>
      <c r="F51" s="59">
        <v>34</v>
      </c>
      <c r="G51" s="59">
        <v>12</v>
      </c>
      <c r="H51" s="59">
        <v>12</v>
      </c>
      <c r="I51" s="59">
        <v>5</v>
      </c>
      <c r="J51" s="59">
        <v>5</v>
      </c>
      <c r="K51" s="59">
        <v>5</v>
      </c>
      <c r="L51" s="59">
        <v>5</v>
      </c>
      <c r="M51" s="59">
        <f t="shared" si="2"/>
        <v>78</v>
      </c>
    </row>
    <row r="52" spans="1:13" x14ac:dyDescent="0.3">
      <c r="A52" s="57" t="s">
        <v>141</v>
      </c>
      <c r="B52" s="57" t="s">
        <v>123</v>
      </c>
      <c r="C52" s="57" t="s">
        <v>155</v>
      </c>
      <c r="D52" s="58">
        <v>438780</v>
      </c>
      <c r="E52" s="58">
        <v>200000</v>
      </c>
      <c r="F52" s="59">
        <v>26</v>
      </c>
      <c r="G52" s="59">
        <v>12</v>
      </c>
      <c r="H52" s="59">
        <v>9</v>
      </c>
      <c r="I52" s="59">
        <v>5</v>
      </c>
      <c r="J52" s="59">
        <v>8</v>
      </c>
      <c r="K52" s="59">
        <v>6</v>
      </c>
      <c r="L52" s="59">
        <v>5</v>
      </c>
      <c r="M52" s="59">
        <f t="shared" si="2"/>
        <v>71</v>
      </c>
    </row>
    <row r="53" spans="1:13" x14ac:dyDescent="0.3">
      <c r="A53" s="57" t="s">
        <v>142</v>
      </c>
      <c r="B53" s="57" t="s">
        <v>123</v>
      </c>
      <c r="C53" s="57" t="s">
        <v>156</v>
      </c>
      <c r="D53" s="58">
        <v>538500</v>
      </c>
      <c r="E53" s="58">
        <v>350000</v>
      </c>
      <c r="F53" s="59">
        <v>29</v>
      </c>
      <c r="G53" s="59">
        <v>12</v>
      </c>
      <c r="H53" s="59">
        <v>10</v>
      </c>
      <c r="I53" s="59">
        <v>5</v>
      </c>
      <c r="J53" s="59">
        <v>6</v>
      </c>
      <c r="K53" s="59">
        <v>7</v>
      </c>
      <c r="L53" s="59">
        <v>5</v>
      </c>
      <c r="M53" s="59">
        <f t="shared" si="2"/>
        <v>74</v>
      </c>
    </row>
    <row r="54" spans="1:13" x14ac:dyDescent="0.3">
      <c r="A54" s="57" t="s">
        <v>143</v>
      </c>
      <c r="B54" s="57" t="s">
        <v>165</v>
      </c>
      <c r="C54" s="57" t="s">
        <v>157</v>
      </c>
      <c r="D54" s="58">
        <v>826978</v>
      </c>
      <c r="E54" s="58">
        <v>250000</v>
      </c>
      <c r="F54" s="59">
        <v>22</v>
      </c>
      <c r="G54" s="59">
        <v>11</v>
      </c>
      <c r="H54" s="59">
        <v>8</v>
      </c>
      <c r="I54" s="59">
        <v>5</v>
      </c>
      <c r="J54" s="59">
        <v>8</v>
      </c>
      <c r="K54" s="59">
        <v>7</v>
      </c>
      <c r="L54" s="59">
        <v>5</v>
      </c>
      <c r="M54" s="59">
        <f t="shared" si="2"/>
        <v>66</v>
      </c>
    </row>
    <row r="55" spans="1:13" x14ac:dyDescent="0.3">
      <c r="A55" s="57" t="s">
        <v>144</v>
      </c>
      <c r="B55" s="57" t="s">
        <v>123</v>
      </c>
      <c r="C55" s="57" t="s">
        <v>158</v>
      </c>
      <c r="D55" s="58">
        <v>807000</v>
      </c>
      <c r="E55" s="58">
        <v>600000</v>
      </c>
      <c r="F55" s="59">
        <v>33</v>
      </c>
      <c r="G55" s="59">
        <v>13</v>
      </c>
      <c r="H55" s="59">
        <v>11</v>
      </c>
      <c r="I55" s="59">
        <v>5</v>
      </c>
      <c r="J55" s="59">
        <v>7</v>
      </c>
      <c r="K55" s="59">
        <v>7</v>
      </c>
      <c r="L55" s="59">
        <v>5</v>
      </c>
      <c r="M55" s="59">
        <f t="shared" si="2"/>
        <v>81</v>
      </c>
    </row>
    <row r="56" spans="1:13" x14ac:dyDescent="0.3">
      <c r="A56" s="57" t="s">
        <v>145</v>
      </c>
      <c r="B56" s="57" t="s">
        <v>123</v>
      </c>
      <c r="C56" s="57" t="s">
        <v>159</v>
      </c>
      <c r="D56" s="58">
        <v>276000</v>
      </c>
      <c r="E56" s="58">
        <v>150000</v>
      </c>
      <c r="F56" s="59">
        <v>32</v>
      </c>
      <c r="G56" s="59">
        <v>12</v>
      </c>
      <c r="H56" s="59">
        <v>10</v>
      </c>
      <c r="I56" s="59">
        <v>5</v>
      </c>
      <c r="J56" s="59">
        <v>6</v>
      </c>
      <c r="K56" s="59">
        <v>6</v>
      </c>
      <c r="L56" s="59">
        <v>5</v>
      </c>
      <c r="M56" s="59">
        <f t="shared" si="2"/>
        <v>76</v>
      </c>
    </row>
    <row r="57" spans="1:13" x14ac:dyDescent="0.3">
      <c r="A57" s="57" t="s">
        <v>146</v>
      </c>
      <c r="B57" s="57" t="s">
        <v>51</v>
      </c>
      <c r="C57" s="57" t="s">
        <v>160</v>
      </c>
      <c r="D57" s="58">
        <v>5141589</v>
      </c>
      <c r="E57" s="58">
        <v>500000</v>
      </c>
      <c r="F57" s="59">
        <v>22</v>
      </c>
      <c r="G57" s="59">
        <v>12</v>
      </c>
      <c r="H57" s="59">
        <v>9</v>
      </c>
      <c r="I57" s="59">
        <v>4</v>
      </c>
      <c r="J57" s="59">
        <v>8</v>
      </c>
      <c r="K57" s="59">
        <v>7</v>
      </c>
      <c r="L57" s="59">
        <v>5</v>
      </c>
      <c r="M57" s="59">
        <f t="shared" si="2"/>
        <v>67</v>
      </c>
    </row>
    <row r="58" spans="1:13" x14ac:dyDescent="0.3">
      <c r="A58" s="57" t="s">
        <v>147</v>
      </c>
      <c r="B58" s="57" t="s">
        <v>51</v>
      </c>
      <c r="C58" s="57" t="s">
        <v>161</v>
      </c>
      <c r="D58" s="58">
        <v>6022336</v>
      </c>
      <c r="E58" s="58">
        <v>500000</v>
      </c>
      <c r="F58" s="59">
        <v>22</v>
      </c>
      <c r="G58" s="59">
        <v>10</v>
      </c>
      <c r="H58" s="59">
        <v>9</v>
      </c>
      <c r="I58" s="59">
        <v>4</v>
      </c>
      <c r="J58" s="59">
        <v>8</v>
      </c>
      <c r="K58" s="59">
        <v>7</v>
      </c>
      <c r="L58" s="59">
        <v>5</v>
      </c>
      <c r="M58" s="59">
        <f t="shared" si="2"/>
        <v>65</v>
      </c>
    </row>
  </sheetData>
  <mergeCells count="15">
    <mergeCell ref="F9:L9"/>
    <mergeCell ref="D10:M10"/>
    <mergeCell ref="A12:A14"/>
    <mergeCell ref="B12:B14"/>
    <mergeCell ref="C12:C14"/>
    <mergeCell ref="D12:D14"/>
    <mergeCell ref="E12:E14"/>
    <mergeCell ref="F12:F13"/>
    <mergeCell ref="G12:G13"/>
    <mergeCell ref="H12:H13"/>
    <mergeCell ref="I12:I13"/>
    <mergeCell ref="J12:J13"/>
    <mergeCell ref="K12:K13"/>
    <mergeCell ref="L12:L13"/>
    <mergeCell ref="M12:M13"/>
  </mergeCells>
  <dataValidations count="4">
    <dataValidation type="decimal" operator="lessThanOrEqual" allowBlank="1" showInputMessage="1" showErrorMessage="1" error="max. 10" sqref="J15:K58" xr:uid="{827E090D-2046-4012-BDAF-486304E6E21E}">
      <formula1>10</formula1>
    </dataValidation>
    <dataValidation type="decimal" operator="lessThanOrEqual" allowBlank="1" showInputMessage="1" showErrorMessage="1" error="max. 5" sqref="L15:L58 I15:I58" xr:uid="{BFD39752-A2AD-4497-BF99-2DCD3EB99CF6}">
      <formula1>5</formula1>
    </dataValidation>
    <dataValidation type="decimal" operator="lessThanOrEqual" allowBlank="1" showInputMessage="1" showErrorMessage="1" error="max. 15" sqref="G15:H58" xr:uid="{C966109F-D961-4289-B9A0-AE995A3559DD}">
      <formula1>15</formula1>
    </dataValidation>
    <dataValidation type="decimal" operator="lessThanOrEqual" allowBlank="1" showInputMessage="1" showErrorMessage="1" error="max. 40" sqref="F15:F58" xr:uid="{1B1F4DD4-9435-4ACD-BB8F-6950D02555F5}">
      <formula1>40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E2F227-6AAF-4879-A6F0-0F0D89D9BCC2}"/>
</file>

<file path=customXml/itemProps2.xml><?xml version="1.0" encoding="utf-8"?>
<ds:datastoreItem xmlns:ds="http://schemas.openxmlformats.org/officeDocument/2006/customXml" ds:itemID="{28B9B547-374E-4731-9E38-B23CC44FB102}"/>
</file>

<file path=customXml/itemProps3.xml><?xml version="1.0" encoding="utf-8"?>
<ds:datastoreItem xmlns:ds="http://schemas.openxmlformats.org/officeDocument/2006/customXml" ds:itemID="{CD02B7FE-1379-4871-96BF-FD2E35BE99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distribuce</vt:lpstr>
      <vt:lpstr>ČK</vt:lpstr>
      <vt:lpstr>HB</vt:lpstr>
      <vt:lpstr>JK</vt:lpstr>
      <vt:lpstr>LD</vt:lpstr>
      <vt:lpstr>LC</vt:lpstr>
      <vt:lpstr>MŠ</vt:lpstr>
      <vt:lpstr>NS</vt:lpstr>
      <vt:lpstr>OZ</vt:lpstr>
      <vt:lpstr>TCD</vt:lpstr>
      <vt:lpstr>distribuce!Oblast_tisku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2021-11-09T13:27:13Z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