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24\9. jednání 18.-20.9\"/>
    </mc:Choice>
  </mc:AlternateContent>
  <xr:revisionPtr revIDLastSave="0" documentId="13_ncr:1_{F5BE42A5-06AC-47EF-8994-F88FAADFF848}" xr6:coauthVersionLast="47" xr6:coauthVersionMax="47" xr10:uidLastSave="{00000000-0000-0000-0000-000000000000}"/>
  <bookViews>
    <workbookView xWindow="-60" yWindow="16080" windowWidth="29040" windowHeight="15840" xr2:uid="{00000000-000D-0000-FFFF-FFFF00000000}"/>
  </bookViews>
  <sheets>
    <sheet name="digitalizace a modernizace" sheetId="1" r:id="rId1"/>
    <sheet name="BK" sheetId="2" r:id="rId2"/>
    <sheet name="JS" sheetId="3" r:id="rId3"/>
    <sheet name="LC" sheetId="4" r:id="rId4"/>
    <sheet name="LG" sheetId="5" r:id="rId5"/>
    <sheet name="MŠ" sheetId="6" r:id="rId6"/>
    <sheet name="NS" sheetId="7" r:id="rId7"/>
    <sheet name="PK" sheetId="8" r:id="rId8"/>
    <sheet name="PBa" sheetId="9" r:id="rId9"/>
    <sheet name="PBi" sheetId="10" r:id="rId10"/>
  </sheets>
  <definedNames>
    <definedName name="_xlnm._FilterDatabase" localSheetId="0" hidden="1">'digitalizace a modernizace'!$A$15:$AN$91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0" i="10" l="1"/>
  <c r="D90" i="10"/>
  <c r="M89" i="10"/>
  <c r="M88" i="10"/>
  <c r="M87" i="10"/>
  <c r="M86" i="10"/>
  <c r="M85" i="10"/>
  <c r="M84" i="10"/>
  <c r="M83" i="10"/>
  <c r="M82" i="10"/>
  <c r="M81" i="10"/>
  <c r="M80" i="10"/>
  <c r="M79" i="10"/>
  <c r="M78" i="10"/>
  <c r="M77" i="10"/>
  <c r="M76" i="10"/>
  <c r="M75" i="10"/>
  <c r="M74" i="10"/>
  <c r="M73" i="10"/>
  <c r="M72" i="10"/>
  <c r="M71" i="10"/>
  <c r="M70" i="10"/>
  <c r="M69" i="10"/>
  <c r="M68" i="10"/>
  <c r="M67" i="10"/>
  <c r="M66" i="10"/>
  <c r="M65" i="10"/>
  <c r="M64" i="10"/>
  <c r="M63" i="10"/>
  <c r="M62" i="10"/>
  <c r="M61" i="10"/>
  <c r="M60" i="10"/>
  <c r="M59" i="10"/>
  <c r="M58" i="10"/>
  <c r="M57" i="10"/>
  <c r="M56" i="10"/>
  <c r="M55" i="10"/>
  <c r="M54" i="10"/>
  <c r="M53" i="10"/>
  <c r="M52" i="10"/>
  <c r="M51" i="10"/>
  <c r="M50" i="10"/>
  <c r="M49" i="10"/>
  <c r="M48" i="10"/>
  <c r="M47" i="10"/>
  <c r="M46" i="10"/>
  <c r="M45" i="10"/>
  <c r="M44" i="10"/>
  <c r="M43" i="10"/>
  <c r="M42" i="10"/>
  <c r="M41" i="10"/>
  <c r="M40" i="10"/>
  <c r="M39" i="10"/>
  <c r="M38" i="10"/>
  <c r="M37" i="10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M14" i="10"/>
  <c r="M13" i="10"/>
  <c r="E90" i="9"/>
  <c r="D90" i="9"/>
  <c r="M89" i="9"/>
  <c r="M88" i="9"/>
  <c r="M87" i="9"/>
  <c r="M86" i="9"/>
  <c r="M85" i="9"/>
  <c r="M84" i="9"/>
  <c r="M83" i="9"/>
  <c r="M82" i="9"/>
  <c r="M81" i="9"/>
  <c r="M80" i="9"/>
  <c r="M79" i="9"/>
  <c r="M78" i="9"/>
  <c r="M77" i="9"/>
  <c r="M76" i="9"/>
  <c r="M75" i="9"/>
  <c r="M74" i="9"/>
  <c r="M73" i="9"/>
  <c r="M72" i="9"/>
  <c r="M71" i="9"/>
  <c r="M70" i="9"/>
  <c r="M69" i="9"/>
  <c r="M68" i="9"/>
  <c r="M67" i="9"/>
  <c r="M66" i="9"/>
  <c r="M65" i="9"/>
  <c r="M64" i="9"/>
  <c r="M63" i="9"/>
  <c r="M62" i="9"/>
  <c r="M61" i="9"/>
  <c r="M60" i="9"/>
  <c r="M59" i="9"/>
  <c r="M58" i="9"/>
  <c r="M57" i="9"/>
  <c r="M56" i="9"/>
  <c r="M55" i="9"/>
  <c r="M54" i="9"/>
  <c r="M53" i="9"/>
  <c r="M52" i="9"/>
  <c r="M51" i="9"/>
  <c r="M50" i="9"/>
  <c r="M49" i="9"/>
  <c r="M48" i="9"/>
  <c r="M47" i="9"/>
  <c r="M46" i="9"/>
  <c r="M45" i="9"/>
  <c r="M44" i="9"/>
  <c r="M43" i="9"/>
  <c r="M42" i="9"/>
  <c r="M41" i="9"/>
  <c r="M40" i="9"/>
  <c r="M39" i="9"/>
  <c r="M38" i="9"/>
  <c r="M37" i="9"/>
  <c r="M36" i="9"/>
  <c r="M35" i="9"/>
  <c r="M34" i="9"/>
  <c r="M33" i="9"/>
  <c r="M32" i="9"/>
  <c r="M31" i="9"/>
  <c r="M30" i="9"/>
  <c r="M29" i="9"/>
  <c r="M28" i="9"/>
  <c r="M27" i="9"/>
  <c r="M26" i="9"/>
  <c r="M25" i="9"/>
  <c r="M24" i="9"/>
  <c r="M23" i="9"/>
  <c r="M22" i="9"/>
  <c r="M21" i="9"/>
  <c r="M20" i="9"/>
  <c r="M19" i="9"/>
  <c r="M18" i="9"/>
  <c r="M17" i="9"/>
  <c r="M16" i="9"/>
  <c r="M15" i="9"/>
  <c r="M14" i="9"/>
  <c r="M13" i="9"/>
  <c r="E90" i="8"/>
  <c r="D90" i="8"/>
  <c r="M89" i="8"/>
  <c r="M88" i="8"/>
  <c r="M87" i="8"/>
  <c r="M86" i="8"/>
  <c r="M85" i="8"/>
  <c r="M84" i="8"/>
  <c r="M83" i="8"/>
  <c r="M82" i="8"/>
  <c r="M81" i="8"/>
  <c r="M80" i="8"/>
  <c r="M79" i="8"/>
  <c r="M78" i="8"/>
  <c r="M77" i="8"/>
  <c r="M76" i="8"/>
  <c r="M75" i="8"/>
  <c r="M74" i="8"/>
  <c r="M73" i="8"/>
  <c r="M72" i="8"/>
  <c r="M71" i="8"/>
  <c r="M70" i="8"/>
  <c r="M69" i="8"/>
  <c r="M68" i="8"/>
  <c r="M67" i="8"/>
  <c r="M66" i="8"/>
  <c r="M65" i="8"/>
  <c r="M64" i="8"/>
  <c r="M63" i="8"/>
  <c r="M62" i="8"/>
  <c r="M61" i="8"/>
  <c r="M60" i="8"/>
  <c r="M59" i="8"/>
  <c r="M58" i="8"/>
  <c r="M57" i="8"/>
  <c r="M56" i="8"/>
  <c r="M55" i="8"/>
  <c r="M54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E90" i="7"/>
  <c r="D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E90" i="6"/>
  <c r="D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E90" i="5"/>
  <c r="D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E90" i="4"/>
  <c r="D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E90" i="3"/>
  <c r="D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13" i="2"/>
  <c r="E90" i="2"/>
  <c r="D90" i="2"/>
  <c r="F92" i="1"/>
  <c r="E92" i="1"/>
  <c r="O92" i="1"/>
  <c r="O93" i="1" s="1"/>
</calcChain>
</file>

<file path=xl/sharedStrings.xml><?xml version="1.0" encoding="utf-8"?>
<sst xmlns="http://schemas.openxmlformats.org/spreadsheetml/2006/main" count="2964" uniqueCount="266">
  <si>
    <t>Digitalizace a modernizace kin</t>
  </si>
  <si>
    <r>
      <rPr>
        <b/>
        <sz val="9"/>
        <color theme="1"/>
        <rFont val="Arial"/>
      </rPr>
      <t>Evidenční číslo výzvy:</t>
    </r>
    <r>
      <rPr>
        <sz val="9"/>
        <color theme="1"/>
        <rFont val="Arial"/>
      </rPr>
      <t xml:space="preserve"> 2024-4-1-22</t>
    </r>
  </si>
  <si>
    <t>Cíle podpory kinematografie:</t>
  </si>
  <si>
    <r>
      <rPr>
        <b/>
        <sz val="9"/>
        <color theme="1"/>
        <rFont val="Arial"/>
      </rPr>
      <t>Dotační okruh:</t>
    </r>
    <r>
      <rPr>
        <sz val="9"/>
        <color theme="1"/>
        <rFont val="Arial"/>
      </rPr>
      <t xml:space="preserve"> 4. projekt v oblasti technického rozvoje a modernizace kinematografie</t>
    </r>
  </si>
  <si>
    <t>1. zachování maximálního počtu kin prostřednictvím jejich digitalizace</t>
  </si>
  <si>
    <r>
      <rPr>
        <b/>
        <sz val="9"/>
        <color theme="1"/>
        <rFont val="Arial"/>
      </rPr>
      <t>Lhůta pro podávání žádostí:</t>
    </r>
    <r>
      <rPr>
        <sz val="9"/>
        <color theme="1"/>
        <rFont val="Arial"/>
      </rPr>
      <t xml:space="preserve"> 24. 5. 2024-24. 6. 2024
</t>
    </r>
  </si>
  <si>
    <t>2. zvýšení dostupnosti diverzifikovaného audiovizuálního obsahu</t>
  </si>
  <si>
    <r>
      <rPr>
        <b/>
        <sz val="9"/>
        <color theme="1"/>
        <rFont val="Arial"/>
      </rPr>
      <t xml:space="preserve">Finanční alokace: </t>
    </r>
    <r>
      <rPr>
        <sz val="9"/>
        <color theme="1"/>
        <rFont val="Arial"/>
      </rPr>
      <t>16 000 000 Kč</t>
    </r>
  </si>
  <si>
    <t>3. zvýšení diváckého komfortu, vybavení kin a zlepšení služeb pro diváky</t>
  </si>
  <si>
    <r>
      <rPr>
        <b/>
        <sz val="9"/>
        <color theme="1"/>
        <rFont val="Arial"/>
      </rPr>
      <t>Lhůta pro dokončení projektu:</t>
    </r>
    <r>
      <rPr>
        <sz val="9"/>
        <color theme="1"/>
        <rFont val="Arial"/>
      </rPr>
      <t xml:space="preserve"> dle žádosti, nejpozději do 31. 1. 2026</t>
    </r>
  </si>
  <si>
    <r>
      <rPr>
        <b/>
        <sz val="9"/>
        <color theme="1"/>
        <rFont val="Arial"/>
      </rPr>
      <t>Forma podpory:</t>
    </r>
    <r>
      <rPr>
        <sz val="9"/>
        <color theme="1"/>
        <rFont val="Arial"/>
      </rPr>
      <t xml:space="preserve"> investiční dotace</t>
    </r>
  </si>
  <si>
    <t>Specifikace dotačního okruhu</t>
  </si>
  <si>
    <t xml:space="preserve">Podpora je určena pro projekty digitalizace kin dle standardu DCI, pro projekty modernizace kin, pro projekty obnovy digitální technologie (tzn. obnova technologie DCI standardu) a pro projekty digitalizace kin mimo standard DCI (tzv. e-cinema). Podpora není určena pro jiné stavební úpravy budovy kina (např. oprava střechy, fasády, osvětlení apod.).
</t>
  </si>
  <si>
    <t>evidenční číslo projektu</t>
  </si>
  <si>
    <t>název žadatele</t>
  </si>
  <si>
    <t>typ projektu</t>
  </si>
  <si>
    <t>celkový rozpočet projektu</t>
  </si>
  <si>
    <t>požadovaná podpora</t>
  </si>
  <si>
    <t>Technická a organizační kvalita projektu</t>
  </si>
  <si>
    <t>Personální zajištění projektu</t>
  </si>
  <si>
    <t>Přínos projektu</t>
  </si>
  <si>
    <t>Srozumitelnost a úplnost podané žádosti včetně příloh</t>
  </si>
  <si>
    <t>Ekonomické parametry projektu</t>
  </si>
  <si>
    <t>Realizační strategie</t>
  </si>
  <si>
    <t>Kredit žadatele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</si>
  <si>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</si>
  <si>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</si>
  <si>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</si>
  <si>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</si>
  <si>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</si>
  <si>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</si>
  <si>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</si>
  <si>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0-40</t>
  </si>
  <si>
    <t>0-15</t>
  </si>
  <si>
    <t>0-5</t>
  </si>
  <si>
    <t>0-10</t>
  </si>
  <si>
    <t>Město Štětí</t>
  </si>
  <si>
    <t>Redigitalizace kina Štětí</t>
  </si>
  <si>
    <t>Obnova DCI</t>
  </si>
  <si>
    <t>investiční dotace</t>
  </si>
  <si>
    <t>ano</t>
  </si>
  <si>
    <t>Kulturní a informační služby města Přerova p.o.</t>
  </si>
  <si>
    <t>Obnova a modernizace zvukového řetězce kina Hvězda Přerov</t>
  </si>
  <si>
    <t>Modernizace</t>
  </si>
  <si>
    <t>Kulturní a informační centrum města Velešín p.o.</t>
  </si>
  <si>
    <t>Výměna promítacího plátna</t>
  </si>
  <si>
    <t>ne</t>
  </si>
  <si>
    <t>Kulturní dům města Soběslavi p.o.</t>
  </si>
  <si>
    <t>Obnova projekční technologie DCI Kina Soběslav</t>
  </si>
  <si>
    <t>Městské kulturní zařízení Uničov, p.o.</t>
  </si>
  <si>
    <t>Výměna plátna a modernizace zvukového řetězce kina Družba Uničov</t>
  </si>
  <si>
    <t>Městské Tylovo divadlo v Kutné Hoře</t>
  </si>
  <si>
    <t>Modernizace kina Modrý kříž v Kutné Hoře</t>
  </si>
  <si>
    <t>Město Heřmanův Městec</t>
  </si>
  <si>
    <t>Redigitalizace kina Meřmanův Městec dle standardu DCI</t>
  </si>
  <si>
    <t>Město Jičín</t>
  </si>
  <si>
    <t>Obnova DCI projekční technologie Biografu Český ráj v Jičíně</t>
  </si>
  <si>
    <t>Město Nejdek</t>
  </si>
  <si>
    <t>Digitalizace Kina Nejdek mimo standard DCI</t>
  </si>
  <si>
    <t>E-cinema</t>
  </si>
  <si>
    <t>Dům kultury Vsetín, spol. s r. o.</t>
  </si>
  <si>
    <t>Výměna plátna kina Vatra Vsetín</t>
  </si>
  <si>
    <t>Redigitalizace kina Vatra Vsetín</t>
  </si>
  <si>
    <t>Kulturní centrum Česká Třebová p.o.</t>
  </si>
  <si>
    <t>Modernizace audio řetězce kina Svět Česká Třebová</t>
  </si>
  <si>
    <t>Modernizace kina Nejdek</t>
  </si>
  <si>
    <t>Kino Aero s.r.o.</t>
  </si>
  <si>
    <t>Obnova titulkovacího zařízení v kině Aero 2024</t>
  </si>
  <si>
    <t>Union Film s.r.o.</t>
  </si>
  <si>
    <t>Obnova titulkovacího zařízení v kině Světozor 2024</t>
  </si>
  <si>
    <t>Hankův dům, městské kulturní zařízení Dvůr Králové nad Labem p.o.</t>
  </si>
  <si>
    <t>Obnova projekční DCI technologie v Kině Svět, Dvůr Králové nad Labem</t>
  </si>
  <si>
    <t>Městský dům kultury Karviná p.o.</t>
  </si>
  <si>
    <t>Obnova projekční DCI technologie kina Centrum v Karviné</t>
  </si>
  <si>
    <t>Obnova projekční DCI technologie kina Ex v Karviné</t>
  </si>
  <si>
    <t>Pavel Nejtek f.o.</t>
  </si>
  <si>
    <t>Centrum Panorama Varnsdorf - 7.1 Atmos ready</t>
  </si>
  <si>
    <t>Městské kulturní středisko Kyjov p.o.</t>
  </si>
  <si>
    <t>Výměna kinoserveru a audio systému v kině Panorama</t>
  </si>
  <si>
    <t>Jupiter klub s.r.o.</t>
  </si>
  <si>
    <t>Kino Jupiter, kvalitní projekce = spokojený divák</t>
  </si>
  <si>
    <t>Premiere Cinemas Czech s.r.o.</t>
  </si>
  <si>
    <t>Modernizace Teplice</t>
  </si>
  <si>
    <t>Modernizace Olomouc</t>
  </si>
  <si>
    <t xml:space="preserve">Město Podbořany </t>
  </si>
  <si>
    <t>Modernizace kina v Podbořanech</t>
  </si>
  <si>
    <t>Digitalizace kina v Podbořanech</t>
  </si>
  <si>
    <t>Digitalizace DCI</t>
  </si>
  <si>
    <t>Městys Strunkovice nad Blatnicí</t>
  </si>
  <si>
    <t>Kino Strunkovice - výměna sedaček</t>
  </si>
  <si>
    <t>Obec Velký Týnec</t>
  </si>
  <si>
    <t>GOLDEN APPLE CINEMA, a.s.</t>
  </si>
  <si>
    <t xml:space="preserve">Digitalizace Malého kina </t>
  </si>
  <si>
    <t>Výměna sedáků sál č. 1 (Druhá etapa)</t>
  </si>
  <si>
    <t>Město Nové Město nad Metují</t>
  </si>
  <si>
    <t>Obnova projekční DCI technologie v Kině 70, Nové Město nad Metují</t>
  </si>
  <si>
    <t>Městská kina Uherské Hradiště P.O.</t>
  </si>
  <si>
    <t>Modernizace zvukového řetězce kina Hvězda</t>
  </si>
  <si>
    <t>Kino Modřany s.r.o.</t>
  </si>
  <si>
    <t>Modernizace a obnova zvukového vybavení v Modřanském biografu</t>
  </si>
  <si>
    <t>Dusíkovo divadlo Čáslav s.r.o.</t>
  </si>
  <si>
    <t>Digitalizace kina Miloše Formana v Čáslavi - 3. etapa</t>
  </si>
  <si>
    <t>Kulturní zařízení města Boskovice p.o.</t>
  </si>
  <si>
    <t>Modernizace velkého sálu kina Boskovice</t>
  </si>
  <si>
    <t>Digitalizace malého sálu Kina 70, Nové Město nad Metují</t>
  </si>
  <si>
    <t>DCI KINO Olomouc s.r.o.</t>
  </si>
  <si>
    <t>Renovace sálu a foyer kina METROPOL</t>
  </si>
  <si>
    <t>Redigitalizace kina METROPOL</t>
  </si>
  <si>
    <t>SPORTaS, s.r.o.</t>
  </si>
  <si>
    <t>Obnova projekční DCI technologie velkého kinosálu v KD Citadela Litvínov</t>
  </si>
  <si>
    <t>Digitalizace kina dle standardu DCI malého kinosálu v KD Citadela Litvínov</t>
  </si>
  <si>
    <t>Kino Varšava z.s.</t>
  </si>
  <si>
    <t>Obnova DCI technologie kina Varšava</t>
  </si>
  <si>
    <t>Centrum vzdělávání, informací a kultury p.o.</t>
  </si>
  <si>
    <t>Modernizace projekční DCI technologie v KD Svět</t>
  </si>
  <si>
    <t>Výměna projekčního plátna a modernizace zvukového řetězce v KD Svět</t>
  </si>
  <si>
    <t>krutón, z.s.</t>
  </si>
  <si>
    <t>Modernizace Kina Kavalírka</t>
  </si>
  <si>
    <t>statutární město Třinec</t>
  </si>
  <si>
    <t>Kino Kosmos Třinec - ozvučení</t>
  </si>
  <si>
    <t>Město Volyně</t>
  </si>
  <si>
    <t>Modernizace technologie a zvukového řetězce Kina Volyně</t>
  </si>
  <si>
    <t>Obnova DCI technologie Kina Volyně</t>
  </si>
  <si>
    <t>Kino Kosmos Třinec - redigitalizace</t>
  </si>
  <si>
    <t>Aeropolis s.r.o.</t>
  </si>
  <si>
    <t>Digitalizace kina Brno Cejl – sál 1</t>
  </si>
  <si>
    <t>Modernizace Brno Cejl – sedačky sál 1</t>
  </si>
  <si>
    <t>TIC BRNO p.o.</t>
  </si>
  <si>
    <t>Rozšíření zvuku na standard Dolby Atmos</t>
  </si>
  <si>
    <t>Kulturní centrum Frýdlant nad Ostravicí p.o.</t>
  </si>
  <si>
    <t>Modernizace vybavení kina Frýdlant nad Ostravicí</t>
  </si>
  <si>
    <t>Psychiatrická nemocnice Bohnice, státní p.o.</t>
  </si>
  <si>
    <t>Redigitalizace Kina v Divadle Za plotem</t>
  </si>
  <si>
    <t>Město Štěpánov</t>
  </si>
  <si>
    <t>Digitalizace kina ve Štěpánově dle standardu DCI</t>
  </si>
  <si>
    <t>Národní dům Frýdek-Místek p.o.</t>
  </si>
  <si>
    <t>Renovace stávajících sedadel v kině Nová Scéna Vlast</t>
  </si>
  <si>
    <t>Postřeh z.s.</t>
  </si>
  <si>
    <t>Pořízení DCI technologie do Kina Odboj v Opavě</t>
  </si>
  <si>
    <t>Obec Těrlicko</t>
  </si>
  <si>
    <t>Výměna kinoserveru v kině Svoboda v Těrlicku</t>
  </si>
  <si>
    <t>Kulturní klub ŽEBRÁK, p.o.</t>
  </si>
  <si>
    <t>Digitalizace kin mimo standard DCI</t>
  </si>
  <si>
    <t>Městské kulturní středisko Nový Jičín p.o.</t>
  </si>
  <si>
    <t>Obměna projekční techniky v kině Nový Jičín</t>
  </si>
  <si>
    <t>Město Břeclav</t>
  </si>
  <si>
    <t>Modernizace Kina Koruna</t>
  </si>
  <si>
    <t>Dům kultury Střelnice Rumburk p.o.</t>
  </si>
  <si>
    <t>Modernizace Kina Střelnice Rumburk</t>
  </si>
  <si>
    <t>Město Slavičín</t>
  </si>
  <si>
    <t>Obnova promítací scény kina Slavičín</t>
  </si>
  <si>
    <t>Obnova projekční DCI technologie Kina Koruna</t>
  </si>
  <si>
    <t>Kulturní středisko města Blanska p.o.</t>
  </si>
  <si>
    <t>Výměna sedaček v Kině Blansko</t>
  </si>
  <si>
    <t>Obnova DCI technologie v Kině Blansko</t>
  </si>
  <si>
    <t>Statutární město Hradec Králové</t>
  </si>
  <si>
    <t>Bio Central – Sedačky 2025</t>
  </si>
  <si>
    <t>Nadační fond KAPLICKY CENTRE</t>
  </si>
  <si>
    <t>Kaplicky Boutique Cinema</t>
  </si>
  <si>
    <t>Městské kulturní středisko Vodňany p.o.</t>
  </si>
  <si>
    <t>Modernizace kina</t>
  </si>
  <si>
    <t>Výměna kinoserveru a projektoru - DCI</t>
  </si>
  <si>
    <t>Obec Černá v Pošumaví</t>
  </si>
  <si>
    <t>Obnova projekční DCI technologie</t>
  </si>
  <si>
    <t>Město Bílina – Kulturní centrum Bílina, organizační složka města</t>
  </si>
  <si>
    <t>Obnova digitální technologie kina – Digitální kino Bílina</t>
  </si>
  <si>
    <t>Kultura Mimoň p.o.</t>
  </si>
  <si>
    <t>Mimoň – modernizace kina DKR</t>
  </si>
  <si>
    <t>Město Lišov</t>
  </si>
  <si>
    <t>Redigitallizace kina Svět Lišov</t>
  </si>
  <si>
    <t>Premiere Cinemas Czech s.r.o</t>
  </si>
  <si>
    <t>Modernizace Hostivař</t>
  </si>
  <si>
    <t>Digitalizace kina Brno Cejl – sál 2</t>
  </si>
  <si>
    <t>Modernizace Brno Cejl – sedačky sál 2</t>
  </si>
  <si>
    <t>Středisko kulturních služeb města Svitavy</t>
  </si>
  <si>
    <t>Modernizace kina Vesmír Svitavy</t>
  </si>
  <si>
    <t>zbývá</t>
  </si>
  <si>
    <t>6703/2024</t>
  </si>
  <si>
    <t>6704/2024</t>
  </si>
  <si>
    <t>6706/2024</t>
  </si>
  <si>
    <t>6707/2024</t>
  </si>
  <si>
    <t>6708/2024</t>
  </si>
  <si>
    <t>6709/2024</t>
  </si>
  <si>
    <t>6710/2024</t>
  </si>
  <si>
    <t>6711/2024</t>
  </si>
  <si>
    <t>6712/2024</t>
  </si>
  <si>
    <t>6713/2024</t>
  </si>
  <si>
    <t>6714/2024</t>
  </si>
  <si>
    <t>6715/2024</t>
  </si>
  <si>
    <t>6716/2024</t>
  </si>
  <si>
    <t>6717/2024</t>
  </si>
  <si>
    <t>6718/2024</t>
  </si>
  <si>
    <t>6719/2024</t>
  </si>
  <si>
    <t>6720/2024</t>
  </si>
  <si>
    <t>6721/2024</t>
  </si>
  <si>
    <t>6722/2024</t>
  </si>
  <si>
    <t>6723/2024</t>
  </si>
  <si>
    <t>6724/2024</t>
  </si>
  <si>
    <t>6725/2024</t>
  </si>
  <si>
    <t xml:space="preserve">6726/2024 </t>
  </si>
  <si>
    <t>6729/2024</t>
  </si>
  <si>
    <t>6730/2024</t>
  </si>
  <si>
    <t>6731/2024</t>
  </si>
  <si>
    <t>6732/2024</t>
  </si>
  <si>
    <t>6733/2024</t>
  </si>
  <si>
    <t>6734/2024</t>
  </si>
  <si>
    <t>6735/2024</t>
  </si>
  <si>
    <t xml:space="preserve">6736/2024 </t>
  </si>
  <si>
    <t xml:space="preserve">6737/2024 </t>
  </si>
  <si>
    <t>6739/2024</t>
  </si>
  <si>
    <t>6740/2024</t>
  </si>
  <si>
    <t>6741/2024</t>
  </si>
  <si>
    <t>6742/2024</t>
  </si>
  <si>
    <t>6743/2024</t>
  </si>
  <si>
    <t>6744/2024</t>
  </si>
  <si>
    <t>6745/2024</t>
  </si>
  <si>
    <t>6746/2024</t>
  </si>
  <si>
    <t>6747/2024</t>
  </si>
  <si>
    <t>6748/2024</t>
  </si>
  <si>
    <t>6749/2024</t>
  </si>
  <si>
    <t>6750/2024</t>
  </si>
  <si>
    <t>6753/2024</t>
  </si>
  <si>
    <t>6754/2024</t>
  </si>
  <si>
    <t>6755/2024</t>
  </si>
  <si>
    <t>6760/2024</t>
  </si>
  <si>
    <t xml:space="preserve">6761/2024 </t>
  </si>
  <si>
    <t>6765/2024</t>
  </si>
  <si>
    <t>6766/2024</t>
  </si>
  <si>
    <t>6767/2024</t>
  </si>
  <si>
    <t>6768/2024</t>
  </si>
  <si>
    <t>6769/2024</t>
  </si>
  <si>
    <t>6770/2024</t>
  </si>
  <si>
    <t>6772/2024</t>
  </si>
  <si>
    <t>6773/2024</t>
  </si>
  <si>
    <t>6774/2024</t>
  </si>
  <si>
    <t>6775/2024</t>
  </si>
  <si>
    <t xml:space="preserve">6776/2024 </t>
  </si>
  <si>
    <t>6777/2024</t>
  </si>
  <si>
    <t>6778/2024</t>
  </si>
  <si>
    <t>6779/2024</t>
  </si>
  <si>
    <t>6780/2024</t>
  </si>
  <si>
    <t>6781/2024</t>
  </si>
  <si>
    <t>6782/2024</t>
  </si>
  <si>
    <t>6783/2024</t>
  </si>
  <si>
    <t>6784/2024</t>
  </si>
  <si>
    <t>6785/2024</t>
  </si>
  <si>
    <t>6786/2024</t>
  </si>
  <si>
    <t>6787/2024</t>
  </si>
  <si>
    <t>6788/2024</t>
  </si>
  <si>
    <t>6789/2024</t>
  </si>
  <si>
    <t>6790/2024</t>
  </si>
  <si>
    <t>6812/2024</t>
  </si>
  <si>
    <t>6813/2024</t>
  </si>
  <si>
    <t>6814/2024</t>
  </si>
  <si>
    <t>70%</t>
  </si>
  <si>
    <t>75%</t>
  </si>
  <si>
    <t>80%</t>
  </si>
  <si>
    <t>50%</t>
  </si>
  <si>
    <t>65%</t>
  </si>
  <si>
    <t>Projekty výzvy budou na základě usnesení č. 185/2024 hrazeny ze státní dotace 2024.</t>
  </si>
  <si>
    <t>31.10.2025</t>
  </si>
  <si>
    <t>31.1.2025</t>
  </si>
  <si>
    <t>31.3.2025</t>
  </si>
  <si>
    <t>název projektu</t>
  </si>
  <si>
    <t>bodové hodnocení Rada</t>
  </si>
  <si>
    <t>výše podpory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</si>
</sst>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8"/>
      <color theme="1"/>
      <name val="Arial"/>
    </font>
    <font>
      <sz val="9"/>
      <color theme="1"/>
      <name val="Arial"/>
    </font>
    <font>
      <b/>
      <sz val="9"/>
      <color theme="1"/>
      <name val="Arial"/>
    </font>
    <font>
      <sz val="11"/>
      <name val="Calibri"/>
    </font>
    <font>
      <sz val="9"/>
      <color theme="1"/>
      <name val="Arial"/>
      <family val="2"/>
      <charset val="238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/>
      <right/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/>
      <top style="thin">
        <color rgb="FFB4B4B4"/>
      </top>
      <bottom style="thin">
        <color rgb="FFB4B4B4"/>
      </bottom>
      <diagonal/>
    </border>
    <border>
      <left/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</borders>
  <cellStyleXfs count="4">
    <xf numFmtId="0" fontId="0" fillId="0" borderId="0"/>
    <xf numFmtId="0" fontId="1" fillId="0" borderId="3"/>
    <xf numFmtId="0" fontId="1" fillId="0" borderId="3"/>
    <xf numFmtId="0" fontId="7" fillId="0" borderId="3" applyFill="0" applyProtection="0"/>
  </cellStyleXfs>
  <cellXfs count="47">
    <xf numFmtId="0" fontId="0" fillId="0" borderId="0" xfId="0"/>
    <xf numFmtId="0" fontId="2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4" fillId="2" borderId="11" xfId="0" applyFont="1" applyFill="1" applyBorder="1" applyAlignment="1">
      <alignment horizontal="left" vertical="top" wrapText="1"/>
    </xf>
    <xf numFmtId="49" fontId="3" fillId="2" borderId="11" xfId="0" applyNumberFormat="1" applyFont="1" applyFill="1" applyBorder="1" applyAlignment="1">
      <alignment horizontal="left"/>
    </xf>
    <xf numFmtId="0" fontId="3" fillId="2" borderId="11" xfId="0" applyFont="1" applyFill="1" applyBorder="1" applyAlignment="1">
      <alignment horizontal="left" vertical="top"/>
    </xf>
    <xf numFmtId="49" fontId="3" fillId="2" borderId="11" xfId="0" applyNumberFormat="1" applyFont="1" applyFill="1" applyBorder="1" applyAlignment="1">
      <alignment horizontal="left" wrapText="1"/>
    </xf>
    <xf numFmtId="3" fontId="3" fillId="2" borderId="11" xfId="0" applyNumberFormat="1" applyFont="1" applyFill="1" applyBorder="1" applyAlignment="1">
      <alignment horizontal="right" wrapText="1"/>
    </xf>
    <xf numFmtId="2" fontId="3" fillId="2" borderId="11" xfId="0" applyNumberFormat="1" applyFont="1" applyFill="1" applyBorder="1" applyAlignment="1">
      <alignment horizontal="left" vertical="top"/>
    </xf>
    <xf numFmtId="49" fontId="3" fillId="2" borderId="12" xfId="0" applyNumberFormat="1" applyFont="1" applyFill="1" applyBorder="1" applyAlignment="1">
      <alignment horizontal="left" vertical="top"/>
    </xf>
    <xf numFmtId="49" fontId="3" fillId="2" borderId="14" xfId="0" applyNumberFormat="1" applyFont="1" applyFill="1" applyBorder="1" applyAlignment="1">
      <alignment horizontal="center"/>
    </xf>
    <xf numFmtId="9" fontId="3" fillId="2" borderId="14" xfId="0" applyNumberFormat="1" applyFont="1" applyFill="1" applyBorder="1" applyAlignment="1">
      <alignment horizontal="center"/>
    </xf>
    <xf numFmtId="49" fontId="3" fillId="2" borderId="11" xfId="0" applyNumberFormat="1" applyFont="1" applyFill="1" applyBorder="1"/>
    <xf numFmtId="3" fontId="3" fillId="2" borderId="11" xfId="0" applyNumberFormat="1" applyFont="1" applyFill="1" applyBorder="1" applyAlignment="1">
      <alignment horizontal="right"/>
    </xf>
    <xf numFmtId="0" fontId="3" fillId="2" borderId="11" xfId="0" applyFont="1" applyFill="1" applyBorder="1"/>
    <xf numFmtId="9" fontId="3" fillId="2" borderId="10" xfId="0" applyNumberFormat="1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9" fontId="3" fillId="2" borderId="11" xfId="0" applyNumberFormat="1" applyFont="1" applyFill="1" applyBorder="1" applyAlignment="1">
      <alignment horizontal="center"/>
    </xf>
    <xf numFmtId="3" fontId="3" fillId="0" borderId="11" xfId="0" applyNumberFormat="1" applyFont="1" applyBorder="1" applyAlignment="1">
      <alignment horizontal="right"/>
    </xf>
    <xf numFmtId="49" fontId="3" fillId="2" borderId="11" xfId="0" applyNumberFormat="1" applyFont="1" applyFill="1" applyBorder="1" applyAlignment="1">
      <alignment horizontal="center"/>
    </xf>
    <xf numFmtId="49" fontId="3" fillId="0" borderId="11" xfId="0" applyNumberFormat="1" applyFont="1" applyBorder="1" applyAlignment="1">
      <alignment horizontal="left" wrapText="1"/>
    </xf>
    <xf numFmtId="49" fontId="3" fillId="0" borderId="11" xfId="0" applyNumberFormat="1" applyFont="1" applyBorder="1"/>
    <xf numFmtId="0" fontId="3" fillId="2" borderId="6" xfId="0" applyFont="1" applyFill="1" applyBorder="1" applyAlignment="1">
      <alignment horizontal="left" vertical="top"/>
    </xf>
    <xf numFmtId="3" fontId="3" fillId="2" borderId="6" xfId="0" applyNumberFormat="1" applyFont="1" applyFill="1" applyBorder="1" applyAlignment="1">
      <alignment horizontal="right" vertical="top"/>
    </xf>
    <xf numFmtId="3" fontId="3" fillId="2" borderId="1" xfId="0" applyNumberFormat="1" applyFont="1" applyFill="1" applyBorder="1" applyAlignment="1">
      <alignment horizontal="right" vertical="top"/>
    </xf>
    <xf numFmtId="49" fontId="3" fillId="2" borderId="10" xfId="0" applyNumberFormat="1" applyFont="1" applyFill="1" applyBorder="1" applyAlignment="1">
      <alignment horizontal="center"/>
    </xf>
    <xf numFmtId="49" fontId="6" fillId="2" borderId="14" xfId="0" applyNumberFormat="1" applyFont="1" applyFill="1" applyBorder="1" applyAlignment="1">
      <alignment horizontal="center" vertical="top"/>
    </xf>
    <xf numFmtId="14" fontId="3" fillId="2" borderId="14" xfId="0" applyNumberFormat="1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 vertical="top"/>
    </xf>
    <xf numFmtId="14" fontId="3" fillId="2" borderId="10" xfId="0" applyNumberFormat="1" applyFont="1" applyFill="1" applyBorder="1" applyAlignment="1">
      <alignment horizontal="center"/>
    </xf>
    <xf numFmtId="49" fontId="3" fillId="2" borderId="11" xfId="0" applyNumberFormat="1" applyFont="1" applyFill="1" applyBorder="1" applyAlignment="1">
      <alignment horizontal="center" vertical="top"/>
    </xf>
    <xf numFmtId="49" fontId="6" fillId="2" borderId="11" xfId="0" applyNumberFormat="1" applyFont="1" applyFill="1" applyBorder="1" applyAlignment="1">
      <alignment horizontal="center" vertical="top"/>
    </xf>
    <xf numFmtId="14" fontId="3" fillId="2" borderId="11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left" vertical="top"/>
    </xf>
    <xf numFmtId="14" fontId="4" fillId="2" borderId="11" xfId="0" applyNumberFormat="1" applyFont="1" applyFill="1" applyBorder="1" applyAlignment="1">
      <alignment horizontal="left" vertical="top" wrapText="1"/>
    </xf>
    <xf numFmtId="49" fontId="6" fillId="2" borderId="13" xfId="0" applyNumberFormat="1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left" vertical="top" wrapText="1"/>
    </xf>
    <xf numFmtId="0" fontId="5" fillId="0" borderId="7" xfId="0" applyFont="1" applyBorder="1"/>
    <xf numFmtId="0" fontId="5" fillId="0" borderId="9" xfId="0" applyFont="1" applyBorder="1"/>
    <xf numFmtId="2" fontId="4" fillId="2" borderId="4" xfId="0" applyNumberFormat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</cellXfs>
  <cellStyles count="4">
    <cellStyle name="Normální" xfId="0" builtinId="0"/>
    <cellStyle name="Normální 2" xfId="2" xr:uid="{DD638F19-434A-43FF-AC34-89800CA20854}"/>
    <cellStyle name="Normální 3" xfId="1" xr:uid="{B31B809D-FC6B-49B1-A2D9-C9714FB2BD97}"/>
    <cellStyle name="Normální 4" xfId="3" xr:uid="{180CE24E-1E08-4A94-9361-58CBB379AD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1001"/>
  <sheetViews>
    <sheetView tabSelected="1" workbookViewId="0"/>
  </sheetViews>
  <sheetFormatPr defaultColWidth="14.42578125" defaultRowHeight="15" customHeight="1" x14ac:dyDescent="0.25"/>
  <cols>
    <col min="1" max="1" width="11.7109375" customWidth="1"/>
    <col min="2" max="2" width="37.7109375" customWidth="1"/>
    <col min="3" max="3" width="44.85546875" customWidth="1"/>
    <col min="4" max="4" width="15.140625" customWidth="1"/>
    <col min="5" max="5" width="15.42578125" customWidth="1"/>
    <col min="6" max="6" width="15" customWidth="1"/>
    <col min="7" max="7" width="9.7109375" customWidth="1"/>
    <col min="8" max="14" width="9.28515625" customWidth="1"/>
    <col min="16" max="16" width="15" customWidth="1"/>
    <col min="17" max="17" width="10.28515625" customWidth="1"/>
    <col min="18" max="19" width="9.28515625" customWidth="1"/>
    <col min="20" max="20" width="10.28515625" customWidth="1"/>
    <col min="21" max="22" width="15.7109375" customWidth="1"/>
    <col min="23" max="40" width="9.140625" customWidth="1"/>
  </cols>
  <sheetData>
    <row r="1" spans="1:40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 ht="12.75" customHeight="1" x14ac:dyDescent="0.25">
      <c r="A2" s="3" t="s">
        <v>1</v>
      </c>
      <c r="B2" s="2"/>
      <c r="C2" s="2"/>
      <c r="D2" s="2"/>
      <c r="E2" s="3" t="s">
        <v>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40" ht="12.75" customHeight="1" x14ac:dyDescent="0.25">
      <c r="A3" s="3" t="s">
        <v>3</v>
      </c>
      <c r="B3" s="2"/>
      <c r="C3" s="2"/>
      <c r="D3" s="2"/>
      <c r="E3" s="2" t="s">
        <v>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</row>
    <row r="4" spans="1:40" ht="12.75" customHeight="1" x14ac:dyDescent="0.25">
      <c r="A4" s="3" t="s">
        <v>5</v>
      </c>
      <c r="B4" s="2"/>
      <c r="C4" s="2"/>
      <c r="D4" s="2"/>
      <c r="E4" s="2" t="s">
        <v>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spans="1:40" ht="12.75" customHeight="1" x14ac:dyDescent="0.25">
      <c r="A5" s="3" t="s">
        <v>7</v>
      </c>
      <c r="B5" s="2"/>
      <c r="C5" s="2"/>
      <c r="D5" s="2"/>
      <c r="E5" s="2" t="s">
        <v>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spans="1:40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spans="1:40" ht="12.75" customHeight="1" x14ac:dyDescent="0.25">
      <c r="A7" s="2" t="s">
        <v>10</v>
      </c>
      <c r="B7" s="2"/>
      <c r="C7" s="2"/>
      <c r="D7" s="2"/>
      <c r="E7" s="3" t="s">
        <v>11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</row>
    <row r="8" spans="1:40" ht="37.5" customHeight="1" x14ac:dyDescent="0.25">
      <c r="A8" s="2"/>
      <c r="B8" s="2"/>
      <c r="C8" s="2"/>
      <c r="D8" s="2"/>
      <c r="E8" s="46" t="s">
        <v>12</v>
      </c>
      <c r="F8" s="46"/>
      <c r="G8" s="46"/>
      <c r="H8" s="46"/>
      <c r="I8" s="46"/>
      <c r="J8" s="46"/>
      <c r="K8" s="46"/>
      <c r="L8" s="46"/>
      <c r="M8" s="46"/>
      <c r="N8" s="46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</row>
    <row r="9" spans="1:40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</row>
    <row r="10" spans="1:40" ht="12.75" customHeight="1" x14ac:dyDescent="0.25">
      <c r="A10" s="37"/>
      <c r="B10" s="38"/>
      <c r="C10" s="38"/>
      <c r="D10" s="38"/>
      <c r="E10" s="39" t="s">
        <v>259</v>
      </c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</row>
    <row r="11" spans="1:40" ht="12.75" customHeight="1" x14ac:dyDescent="0.25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</row>
    <row r="12" spans="1:40" ht="26.25" customHeight="1" x14ac:dyDescent="0.25">
      <c r="A12" s="42" t="s">
        <v>13</v>
      </c>
      <c r="B12" s="42" t="s">
        <v>14</v>
      </c>
      <c r="C12" s="42" t="s">
        <v>263</v>
      </c>
      <c r="D12" s="4" t="s">
        <v>15</v>
      </c>
      <c r="E12" s="42" t="s">
        <v>16</v>
      </c>
      <c r="F12" s="45" t="s">
        <v>17</v>
      </c>
      <c r="G12" s="42" t="s">
        <v>18</v>
      </c>
      <c r="H12" s="42" t="s">
        <v>19</v>
      </c>
      <c r="I12" s="42" t="s">
        <v>20</v>
      </c>
      <c r="J12" s="42" t="s">
        <v>21</v>
      </c>
      <c r="K12" s="42" t="s">
        <v>22</v>
      </c>
      <c r="L12" s="42" t="s">
        <v>23</v>
      </c>
      <c r="M12" s="42" t="s">
        <v>24</v>
      </c>
      <c r="N12" s="42" t="s">
        <v>264</v>
      </c>
      <c r="O12" s="42" t="s">
        <v>265</v>
      </c>
      <c r="P12" s="42" t="s">
        <v>25</v>
      </c>
      <c r="Q12" s="42" t="s">
        <v>26</v>
      </c>
      <c r="R12" s="42" t="s">
        <v>27</v>
      </c>
      <c r="S12" s="42" t="s">
        <v>28</v>
      </c>
      <c r="T12" s="42" t="s">
        <v>29</v>
      </c>
      <c r="U12" s="42" t="s">
        <v>30</v>
      </c>
      <c r="V12" s="42" t="s">
        <v>31</v>
      </c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</row>
    <row r="13" spans="1:40" ht="59.25" customHeight="1" x14ac:dyDescent="0.25">
      <c r="A13" s="43"/>
      <c r="B13" s="43"/>
      <c r="C13" s="43"/>
      <c r="D13" s="5"/>
      <c r="E13" s="43"/>
      <c r="F13" s="43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</row>
    <row r="14" spans="1:40" ht="28.5" customHeight="1" x14ac:dyDescent="0.25">
      <c r="A14" s="44"/>
      <c r="B14" s="44"/>
      <c r="C14" s="44"/>
      <c r="D14" s="6"/>
      <c r="E14" s="44"/>
      <c r="F14" s="44"/>
      <c r="G14" s="7" t="s">
        <v>32</v>
      </c>
      <c r="H14" s="7" t="s">
        <v>33</v>
      </c>
      <c r="I14" s="7" t="s">
        <v>33</v>
      </c>
      <c r="J14" s="7" t="s">
        <v>34</v>
      </c>
      <c r="K14" s="7" t="s">
        <v>35</v>
      </c>
      <c r="L14" s="7" t="s">
        <v>35</v>
      </c>
      <c r="M14" s="7" t="s">
        <v>34</v>
      </c>
      <c r="N14" s="7"/>
      <c r="O14" s="7"/>
      <c r="P14" s="7"/>
      <c r="Q14" s="4"/>
      <c r="R14" s="4"/>
      <c r="S14" s="4"/>
      <c r="T14" s="4"/>
      <c r="U14" s="4"/>
      <c r="V14" s="40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40" ht="12.75" customHeight="1" x14ac:dyDescent="0.25">
      <c r="A15" s="8" t="s">
        <v>225</v>
      </c>
      <c r="B15" s="9" t="s">
        <v>124</v>
      </c>
      <c r="C15" s="16" t="s">
        <v>126</v>
      </c>
      <c r="D15" s="10" t="s">
        <v>43</v>
      </c>
      <c r="E15" s="17">
        <v>1807000</v>
      </c>
      <c r="F15" s="17">
        <v>900000</v>
      </c>
      <c r="G15" s="12">
        <v>38.8889</v>
      </c>
      <c r="H15" s="12">
        <v>13</v>
      </c>
      <c r="I15" s="12">
        <v>15</v>
      </c>
      <c r="J15" s="12">
        <v>5</v>
      </c>
      <c r="K15" s="12">
        <v>9</v>
      </c>
      <c r="L15" s="12">
        <v>10</v>
      </c>
      <c r="M15" s="12">
        <v>5</v>
      </c>
      <c r="N15" s="12">
        <v>95.888900000000007</v>
      </c>
      <c r="O15" s="27">
        <v>800000</v>
      </c>
      <c r="P15" s="13" t="s">
        <v>39</v>
      </c>
      <c r="Q15" s="14" t="s">
        <v>46</v>
      </c>
      <c r="R15" s="30" t="s">
        <v>40</v>
      </c>
      <c r="S15" s="15">
        <v>0.5</v>
      </c>
      <c r="T15" s="30" t="s">
        <v>254</v>
      </c>
      <c r="U15" s="31">
        <v>46053</v>
      </c>
      <c r="V15" s="31">
        <v>46053</v>
      </c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12.75" customHeight="1" x14ac:dyDescent="0.25">
      <c r="A16" s="8" t="s">
        <v>252</v>
      </c>
      <c r="B16" s="9" t="s">
        <v>124</v>
      </c>
      <c r="C16" s="16" t="s">
        <v>173</v>
      </c>
      <c r="D16" s="10" t="s">
        <v>43</v>
      </c>
      <c r="E16" s="17">
        <v>774600</v>
      </c>
      <c r="F16" s="17">
        <v>380000</v>
      </c>
      <c r="G16" s="12">
        <v>38.8889</v>
      </c>
      <c r="H16" s="12">
        <v>13</v>
      </c>
      <c r="I16" s="12">
        <v>15</v>
      </c>
      <c r="J16" s="12">
        <v>5</v>
      </c>
      <c r="K16" s="12">
        <v>9</v>
      </c>
      <c r="L16" s="12">
        <v>10</v>
      </c>
      <c r="M16" s="12">
        <v>5</v>
      </c>
      <c r="N16" s="12">
        <v>95.888900000000007</v>
      </c>
      <c r="O16" s="27">
        <v>380000</v>
      </c>
      <c r="P16" s="13" t="s">
        <v>39</v>
      </c>
      <c r="Q16" s="14" t="s">
        <v>46</v>
      </c>
      <c r="R16" s="30" t="s">
        <v>40</v>
      </c>
      <c r="S16" s="15">
        <v>0.49</v>
      </c>
      <c r="T16" s="30" t="s">
        <v>255</v>
      </c>
      <c r="U16" s="31">
        <v>46053</v>
      </c>
      <c r="V16" s="31">
        <v>46053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12.75" customHeight="1" x14ac:dyDescent="0.25">
      <c r="A17" s="8" t="s">
        <v>181</v>
      </c>
      <c r="B17" s="9" t="s">
        <v>49</v>
      </c>
      <c r="C17" s="16" t="s">
        <v>50</v>
      </c>
      <c r="D17" s="10" t="s">
        <v>43</v>
      </c>
      <c r="E17" s="17">
        <v>876928</v>
      </c>
      <c r="F17" s="17">
        <v>438464</v>
      </c>
      <c r="G17" s="12">
        <v>35.1111</v>
      </c>
      <c r="H17" s="12">
        <v>13</v>
      </c>
      <c r="I17" s="12">
        <v>15</v>
      </c>
      <c r="J17" s="12">
        <v>5</v>
      </c>
      <c r="K17" s="12">
        <v>9</v>
      </c>
      <c r="L17" s="12">
        <v>10</v>
      </c>
      <c r="M17" s="12">
        <v>5</v>
      </c>
      <c r="N17" s="12">
        <v>92.111099999999993</v>
      </c>
      <c r="O17" s="27">
        <v>400000</v>
      </c>
      <c r="P17" s="13" t="s">
        <v>39</v>
      </c>
      <c r="Q17" s="14" t="s">
        <v>40</v>
      </c>
      <c r="R17" s="30" t="s">
        <v>40</v>
      </c>
      <c r="S17" s="15">
        <v>0.8</v>
      </c>
      <c r="T17" s="30" t="s">
        <v>256</v>
      </c>
      <c r="U17" s="31">
        <v>46053</v>
      </c>
      <c r="V17" s="31">
        <v>46053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</row>
    <row r="18" spans="1:40" ht="12.75" customHeight="1" x14ac:dyDescent="0.25">
      <c r="A18" s="8" t="s">
        <v>188</v>
      </c>
      <c r="B18" s="9" t="s">
        <v>63</v>
      </c>
      <c r="C18" s="10" t="s">
        <v>64</v>
      </c>
      <c r="D18" s="10" t="s">
        <v>43</v>
      </c>
      <c r="E18" s="11">
        <v>900000</v>
      </c>
      <c r="F18" s="11">
        <v>450000</v>
      </c>
      <c r="G18" s="12">
        <v>35.1111</v>
      </c>
      <c r="H18" s="12">
        <v>13</v>
      </c>
      <c r="I18" s="12">
        <v>15</v>
      </c>
      <c r="J18" s="12">
        <v>5</v>
      </c>
      <c r="K18" s="12">
        <v>9</v>
      </c>
      <c r="L18" s="12">
        <v>10</v>
      </c>
      <c r="M18" s="12">
        <v>5</v>
      </c>
      <c r="N18" s="12">
        <v>92.111099999999993</v>
      </c>
      <c r="O18" s="27">
        <v>400000</v>
      </c>
      <c r="P18" s="13" t="s">
        <v>39</v>
      </c>
      <c r="Q18" s="14" t="s">
        <v>46</v>
      </c>
      <c r="R18" s="30" t="s">
        <v>40</v>
      </c>
      <c r="S18" s="15">
        <v>0.5</v>
      </c>
      <c r="T18" s="30" t="s">
        <v>256</v>
      </c>
      <c r="U18" s="31">
        <v>46022</v>
      </c>
      <c r="V18" s="31">
        <v>46022</v>
      </c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2.75" customHeight="1" x14ac:dyDescent="0.25">
      <c r="A19" s="8" t="s">
        <v>195</v>
      </c>
      <c r="B19" s="9" t="s">
        <v>75</v>
      </c>
      <c r="C19" s="10" t="s">
        <v>76</v>
      </c>
      <c r="D19" s="10" t="s">
        <v>43</v>
      </c>
      <c r="E19" s="11">
        <v>1769046</v>
      </c>
      <c r="F19" s="11">
        <v>800000</v>
      </c>
      <c r="G19" s="12">
        <v>35.1111</v>
      </c>
      <c r="H19" s="12">
        <v>13</v>
      </c>
      <c r="I19" s="12">
        <v>15</v>
      </c>
      <c r="J19" s="12">
        <v>5</v>
      </c>
      <c r="K19" s="12">
        <v>9</v>
      </c>
      <c r="L19" s="12">
        <v>10</v>
      </c>
      <c r="M19" s="12">
        <v>5</v>
      </c>
      <c r="N19" s="12">
        <v>92.111099999999993</v>
      </c>
      <c r="O19" s="27">
        <v>800000</v>
      </c>
      <c r="P19" s="13" t="s">
        <v>39</v>
      </c>
      <c r="Q19" s="14" t="s">
        <v>46</v>
      </c>
      <c r="R19" s="30" t="s">
        <v>40</v>
      </c>
      <c r="S19" s="15">
        <v>0.45</v>
      </c>
      <c r="T19" s="30" t="s">
        <v>256</v>
      </c>
      <c r="U19" s="31">
        <v>46053</v>
      </c>
      <c r="V19" s="31">
        <v>46053</v>
      </c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ht="12.75" customHeight="1" x14ac:dyDescent="0.25">
      <c r="A20" s="8" t="s">
        <v>210</v>
      </c>
      <c r="B20" s="9" t="s">
        <v>102</v>
      </c>
      <c r="C20" s="16" t="s">
        <v>103</v>
      </c>
      <c r="D20" s="10" t="s">
        <v>43</v>
      </c>
      <c r="E20" s="17">
        <v>2183510</v>
      </c>
      <c r="F20" s="17">
        <v>800000</v>
      </c>
      <c r="G20" s="12">
        <v>35.1111</v>
      </c>
      <c r="H20" s="12">
        <v>13</v>
      </c>
      <c r="I20" s="12">
        <v>15</v>
      </c>
      <c r="J20" s="12">
        <v>5</v>
      </c>
      <c r="K20" s="12">
        <v>9</v>
      </c>
      <c r="L20" s="12">
        <v>10</v>
      </c>
      <c r="M20" s="12">
        <v>5</v>
      </c>
      <c r="N20" s="12">
        <v>92.111099999999993</v>
      </c>
      <c r="O20" s="27">
        <v>800000</v>
      </c>
      <c r="P20" s="13" t="s">
        <v>39</v>
      </c>
      <c r="Q20" s="14" t="s">
        <v>40</v>
      </c>
      <c r="R20" s="30" t="s">
        <v>40</v>
      </c>
      <c r="S20" s="15">
        <v>0.37</v>
      </c>
      <c r="T20" s="30" t="s">
        <v>256</v>
      </c>
      <c r="U20" s="31">
        <v>45930</v>
      </c>
      <c r="V20" s="31">
        <v>45930</v>
      </c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spans="1:40" ht="12.75" customHeight="1" x14ac:dyDescent="0.25">
      <c r="A21" s="8" t="s">
        <v>230</v>
      </c>
      <c r="B21" s="9" t="s">
        <v>135</v>
      </c>
      <c r="C21" s="16" t="s">
        <v>136</v>
      </c>
      <c r="D21" s="10" t="s">
        <v>43</v>
      </c>
      <c r="E21" s="17">
        <v>760200</v>
      </c>
      <c r="F21" s="17">
        <v>380100</v>
      </c>
      <c r="G21" s="12">
        <v>35.1111</v>
      </c>
      <c r="H21" s="12">
        <v>13</v>
      </c>
      <c r="I21" s="12">
        <v>15</v>
      </c>
      <c r="J21" s="12">
        <v>5</v>
      </c>
      <c r="K21" s="12">
        <v>9</v>
      </c>
      <c r="L21" s="12">
        <v>10</v>
      </c>
      <c r="M21" s="12">
        <v>5</v>
      </c>
      <c r="N21" s="12">
        <v>92.111099999999993</v>
      </c>
      <c r="O21" s="27">
        <v>350000</v>
      </c>
      <c r="P21" s="13" t="s">
        <v>39</v>
      </c>
      <c r="Q21" s="14" t="s">
        <v>46</v>
      </c>
      <c r="R21" s="30" t="s">
        <v>40</v>
      </c>
      <c r="S21" s="15">
        <v>0.5</v>
      </c>
      <c r="T21" s="30" t="s">
        <v>256</v>
      </c>
      <c r="U21" s="31">
        <v>45747</v>
      </c>
      <c r="V21" s="31">
        <v>45747</v>
      </c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spans="1:40" ht="12.75" customHeight="1" x14ac:dyDescent="0.25">
      <c r="A22" s="8" t="s">
        <v>239</v>
      </c>
      <c r="B22" s="9" t="s">
        <v>152</v>
      </c>
      <c r="C22" s="16" t="s">
        <v>153</v>
      </c>
      <c r="D22" s="10" t="s">
        <v>43</v>
      </c>
      <c r="E22" s="17">
        <v>3468000</v>
      </c>
      <c r="F22" s="17">
        <v>800000</v>
      </c>
      <c r="G22" s="12">
        <v>35.1111</v>
      </c>
      <c r="H22" s="12">
        <v>13</v>
      </c>
      <c r="I22" s="12">
        <v>15</v>
      </c>
      <c r="J22" s="12">
        <v>5</v>
      </c>
      <c r="K22" s="12">
        <v>9</v>
      </c>
      <c r="L22" s="12">
        <v>10</v>
      </c>
      <c r="M22" s="12">
        <v>5</v>
      </c>
      <c r="N22" s="12">
        <v>92.111099999999993</v>
      </c>
      <c r="O22" s="27">
        <v>800000</v>
      </c>
      <c r="P22" s="13" t="s">
        <v>39</v>
      </c>
      <c r="Q22" s="14" t="s">
        <v>40</v>
      </c>
      <c r="R22" s="30" t="s">
        <v>46</v>
      </c>
      <c r="S22" s="15">
        <v>0.23</v>
      </c>
      <c r="T22" s="30" t="s">
        <v>257</v>
      </c>
      <c r="U22" s="31">
        <v>45931</v>
      </c>
      <c r="V22" s="41" t="s">
        <v>260</v>
      </c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13.5" customHeight="1" x14ac:dyDescent="0.25">
      <c r="A23" s="8" t="s">
        <v>241</v>
      </c>
      <c r="B23" s="9" t="s">
        <v>155</v>
      </c>
      <c r="C23" s="16" t="s">
        <v>156</v>
      </c>
      <c r="D23" s="10" t="s">
        <v>43</v>
      </c>
      <c r="E23" s="17">
        <v>1522200</v>
      </c>
      <c r="F23" s="17">
        <v>761000</v>
      </c>
      <c r="G23" s="12">
        <v>35.1111</v>
      </c>
      <c r="H23" s="12">
        <v>13</v>
      </c>
      <c r="I23" s="12">
        <v>15</v>
      </c>
      <c r="J23" s="12">
        <v>5</v>
      </c>
      <c r="K23" s="12">
        <v>9</v>
      </c>
      <c r="L23" s="12">
        <v>10</v>
      </c>
      <c r="M23" s="12">
        <v>5</v>
      </c>
      <c r="N23" s="12">
        <v>92.111099999999993</v>
      </c>
      <c r="O23" s="27">
        <v>760000</v>
      </c>
      <c r="P23" s="13" t="s">
        <v>39</v>
      </c>
      <c r="Q23" s="14" t="s">
        <v>40</v>
      </c>
      <c r="R23" s="30" t="s">
        <v>40</v>
      </c>
      <c r="S23" s="15">
        <v>0.8</v>
      </c>
      <c r="T23" s="30" t="s">
        <v>256</v>
      </c>
      <c r="U23" s="31">
        <v>46053</v>
      </c>
      <c r="V23" s="31">
        <v>46053</v>
      </c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2.75" customHeight="1" x14ac:dyDescent="0.25">
      <c r="A24" s="8" t="s">
        <v>248</v>
      </c>
      <c r="B24" s="9" t="s">
        <v>166</v>
      </c>
      <c r="C24" s="16" t="s">
        <v>167</v>
      </c>
      <c r="D24" s="10" t="s">
        <v>43</v>
      </c>
      <c r="E24" s="17">
        <v>2028495</v>
      </c>
      <c r="F24" s="17">
        <v>800000</v>
      </c>
      <c r="G24" s="12">
        <v>35.1111</v>
      </c>
      <c r="H24" s="12">
        <v>13</v>
      </c>
      <c r="I24" s="12">
        <v>15</v>
      </c>
      <c r="J24" s="12">
        <v>5</v>
      </c>
      <c r="K24" s="12">
        <v>9</v>
      </c>
      <c r="L24" s="12">
        <v>10</v>
      </c>
      <c r="M24" s="12">
        <v>5</v>
      </c>
      <c r="N24" s="12">
        <v>92.111099999999993</v>
      </c>
      <c r="O24" s="27">
        <v>800000</v>
      </c>
      <c r="P24" s="13" t="s">
        <v>39</v>
      </c>
      <c r="Q24" s="14" t="s">
        <v>40</v>
      </c>
      <c r="R24" s="30" t="s">
        <v>40</v>
      </c>
      <c r="S24" s="15">
        <v>0.8</v>
      </c>
      <c r="T24" s="30" t="s">
        <v>256</v>
      </c>
      <c r="U24" s="31">
        <v>45930</v>
      </c>
      <c r="V24" s="31">
        <v>45930</v>
      </c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spans="1:40" ht="12.75" customHeight="1" x14ac:dyDescent="0.25">
      <c r="A25" s="8" t="s">
        <v>242</v>
      </c>
      <c r="B25" s="9" t="s">
        <v>157</v>
      </c>
      <c r="C25" s="16" t="s">
        <v>158</v>
      </c>
      <c r="D25" s="10" t="s">
        <v>87</v>
      </c>
      <c r="E25" s="17">
        <v>1731220</v>
      </c>
      <c r="F25" s="17">
        <v>600000</v>
      </c>
      <c r="G25" s="12">
        <v>39</v>
      </c>
      <c r="H25" s="12">
        <v>13</v>
      </c>
      <c r="I25" s="12">
        <v>10</v>
      </c>
      <c r="J25" s="12">
        <v>5</v>
      </c>
      <c r="K25" s="12">
        <v>9</v>
      </c>
      <c r="L25" s="12">
        <v>10</v>
      </c>
      <c r="M25" s="12">
        <v>5</v>
      </c>
      <c r="N25" s="12">
        <v>91</v>
      </c>
      <c r="O25" s="27">
        <v>600000</v>
      </c>
      <c r="P25" s="13" t="s">
        <v>39</v>
      </c>
      <c r="Q25" s="14" t="s">
        <v>46</v>
      </c>
      <c r="R25" s="30" t="s">
        <v>46</v>
      </c>
      <c r="S25" s="15">
        <v>0.35</v>
      </c>
      <c r="T25" s="30" t="s">
        <v>257</v>
      </c>
      <c r="U25" s="31">
        <v>45931</v>
      </c>
      <c r="V25" s="41" t="s">
        <v>260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spans="1:40" ht="12.75" customHeight="1" x14ac:dyDescent="0.25">
      <c r="A26" s="8" t="s">
        <v>224</v>
      </c>
      <c r="B26" s="9" t="s">
        <v>124</v>
      </c>
      <c r="C26" s="16" t="s">
        <v>125</v>
      </c>
      <c r="D26" s="10" t="s">
        <v>87</v>
      </c>
      <c r="E26" s="17">
        <v>3872000</v>
      </c>
      <c r="F26" s="17">
        <v>1930000</v>
      </c>
      <c r="G26" s="12">
        <v>38.8889</v>
      </c>
      <c r="H26" s="12">
        <v>13</v>
      </c>
      <c r="I26" s="12">
        <v>10</v>
      </c>
      <c r="J26" s="12">
        <v>5</v>
      </c>
      <c r="K26" s="12">
        <v>9</v>
      </c>
      <c r="L26" s="12">
        <v>10</v>
      </c>
      <c r="M26" s="12">
        <v>5</v>
      </c>
      <c r="N26" s="12">
        <v>90.888900000000007</v>
      </c>
      <c r="O26" s="27">
        <v>600000</v>
      </c>
      <c r="P26" s="13" t="s">
        <v>39</v>
      </c>
      <c r="Q26" s="14" t="s">
        <v>46</v>
      </c>
      <c r="R26" s="30" t="s">
        <v>46</v>
      </c>
      <c r="S26" s="15">
        <v>0.5</v>
      </c>
      <c r="T26" s="30" t="s">
        <v>257</v>
      </c>
      <c r="U26" s="31">
        <v>46053</v>
      </c>
      <c r="V26" s="31">
        <v>46053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spans="1:40" ht="12.75" customHeight="1" x14ac:dyDescent="0.25">
      <c r="A27" s="8" t="s">
        <v>251</v>
      </c>
      <c r="B27" s="9" t="s">
        <v>124</v>
      </c>
      <c r="C27" s="16" t="s">
        <v>172</v>
      </c>
      <c r="D27" s="10" t="s">
        <v>87</v>
      </c>
      <c r="E27" s="17">
        <v>2172000</v>
      </c>
      <c r="F27" s="17">
        <v>1085000</v>
      </c>
      <c r="G27" s="12">
        <v>38.8889</v>
      </c>
      <c r="H27" s="12">
        <v>13</v>
      </c>
      <c r="I27" s="12">
        <v>10</v>
      </c>
      <c r="J27" s="12">
        <v>5</v>
      </c>
      <c r="K27" s="12">
        <v>9</v>
      </c>
      <c r="L27" s="12">
        <v>10</v>
      </c>
      <c r="M27" s="12">
        <v>5</v>
      </c>
      <c r="N27" s="12">
        <v>90.888900000000007</v>
      </c>
      <c r="O27" s="27">
        <v>600000</v>
      </c>
      <c r="P27" s="13" t="s">
        <v>39</v>
      </c>
      <c r="Q27" s="14" t="s">
        <v>46</v>
      </c>
      <c r="R27" s="30" t="s">
        <v>46</v>
      </c>
      <c r="S27" s="15">
        <v>0.5</v>
      </c>
      <c r="T27" s="30" t="s">
        <v>257</v>
      </c>
      <c r="U27" s="31">
        <v>46053</v>
      </c>
      <c r="V27" s="31">
        <v>46053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2.75" customHeight="1" x14ac:dyDescent="0.25">
      <c r="A28" s="8" t="s">
        <v>218</v>
      </c>
      <c r="B28" s="9" t="s">
        <v>113</v>
      </c>
      <c r="C28" s="16" t="s">
        <v>115</v>
      </c>
      <c r="D28" s="10" t="s">
        <v>43</v>
      </c>
      <c r="E28" s="17">
        <v>455807</v>
      </c>
      <c r="F28" s="17">
        <v>364646</v>
      </c>
      <c r="G28" s="12">
        <v>30.222200000000001</v>
      </c>
      <c r="H28" s="12">
        <v>13</v>
      </c>
      <c r="I28" s="12">
        <v>15</v>
      </c>
      <c r="J28" s="12">
        <v>5</v>
      </c>
      <c r="K28" s="12">
        <v>9</v>
      </c>
      <c r="L28" s="12">
        <v>10</v>
      </c>
      <c r="M28" s="12">
        <v>5</v>
      </c>
      <c r="N28" s="12">
        <v>87.222200000000001</v>
      </c>
      <c r="O28" s="27">
        <v>200000</v>
      </c>
      <c r="P28" s="13" t="s">
        <v>39</v>
      </c>
      <c r="Q28" s="14" t="s">
        <v>40</v>
      </c>
      <c r="R28" s="30" t="s">
        <v>40</v>
      </c>
      <c r="S28" s="15">
        <v>0.8</v>
      </c>
      <c r="T28" s="30" t="s">
        <v>256</v>
      </c>
      <c r="U28" s="31">
        <v>45961</v>
      </c>
      <c r="V28" s="31">
        <v>45961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2.75" customHeight="1" x14ac:dyDescent="0.25">
      <c r="A29" s="8" t="s">
        <v>219</v>
      </c>
      <c r="B29" s="9" t="s">
        <v>116</v>
      </c>
      <c r="C29" s="16" t="s">
        <v>117</v>
      </c>
      <c r="D29" s="10" t="s">
        <v>43</v>
      </c>
      <c r="E29" s="17">
        <v>310535</v>
      </c>
      <c r="F29" s="17">
        <v>150000</v>
      </c>
      <c r="G29" s="12">
        <v>30.222200000000001</v>
      </c>
      <c r="H29" s="12">
        <v>13</v>
      </c>
      <c r="I29" s="12">
        <v>15</v>
      </c>
      <c r="J29" s="12">
        <v>5</v>
      </c>
      <c r="K29" s="12">
        <v>9</v>
      </c>
      <c r="L29" s="12">
        <v>10</v>
      </c>
      <c r="M29" s="12">
        <v>5</v>
      </c>
      <c r="N29" s="12">
        <v>87.222200000000001</v>
      </c>
      <c r="O29" s="27">
        <v>150000</v>
      </c>
      <c r="P29" s="13" t="s">
        <v>39</v>
      </c>
      <c r="Q29" s="14" t="s">
        <v>40</v>
      </c>
      <c r="R29" s="30" t="s">
        <v>40</v>
      </c>
      <c r="S29" s="15">
        <v>0.64</v>
      </c>
      <c r="T29" s="30" t="s">
        <v>255</v>
      </c>
      <c r="U29" s="31">
        <v>46022</v>
      </c>
      <c r="V29" s="31">
        <v>46022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pans="1:40" ht="12.75" customHeight="1" x14ac:dyDescent="0.25">
      <c r="A30" s="8" t="s">
        <v>221</v>
      </c>
      <c r="B30" s="9" t="s">
        <v>120</v>
      </c>
      <c r="C30" s="16" t="s">
        <v>121</v>
      </c>
      <c r="D30" s="10" t="s">
        <v>43</v>
      </c>
      <c r="E30" s="17">
        <v>333050</v>
      </c>
      <c r="F30" s="17">
        <v>266440</v>
      </c>
      <c r="G30" s="12">
        <v>30.222200000000001</v>
      </c>
      <c r="H30" s="12">
        <v>13</v>
      </c>
      <c r="I30" s="12">
        <v>15</v>
      </c>
      <c r="J30" s="12">
        <v>5</v>
      </c>
      <c r="K30" s="12">
        <v>9</v>
      </c>
      <c r="L30" s="12">
        <v>10</v>
      </c>
      <c r="M30" s="12">
        <v>5</v>
      </c>
      <c r="N30" s="12">
        <v>87.222200000000001</v>
      </c>
      <c r="O30" s="27">
        <v>150000</v>
      </c>
      <c r="P30" s="13" t="s">
        <v>39</v>
      </c>
      <c r="Q30" s="14" t="s">
        <v>40</v>
      </c>
      <c r="R30" s="30" t="s">
        <v>40</v>
      </c>
      <c r="S30" s="15">
        <v>0.8</v>
      </c>
      <c r="T30" s="30" t="s">
        <v>256</v>
      </c>
      <c r="U30" s="31">
        <v>45930</v>
      </c>
      <c r="V30" s="31">
        <v>45930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31" spans="1:40" ht="12.75" customHeight="1" x14ac:dyDescent="0.25">
      <c r="A31" s="8" t="s">
        <v>179</v>
      </c>
      <c r="B31" s="9" t="s">
        <v>44</v>
      </c>
      <c r="C31" s="16" t="s">
        <v>45</v>
      </c>
      <c r="D31" s="10" t="s">
        <v>43</v>
      </c>
      <c r="E31" s="17">
        <v>134310</v>
      </c>
      <c r="F31" s="17">
        <v>67155</v>
      </c>
      <c r="G31" s="12">
        <v>30.1111</v>
      </c>
      <c r="H31" s="12">
        <v>13</v>
      </c>
      <c r="I31" s="12">
        <v>15</v>
      </c>
      <c r="J31" s="12">
        <v>5</v>
      </c>
      <c r="K31" s="12">
        <v>9</v>
      </c>
      <c r="L31" s="12">
        <v>10</v>
      </c>
      <c r="M31" s="12">
        <v>5</v>
      </c>
      <c r="N31" s="12">
        <v>87.111099999999993</v>
      </c>
      <c r="O31" s="27">
        <v>50000</v>
      </c>
      <c r="P31" s="13" t="s">
        <v>39</v>
      </c>
      <c r="Q31" s="14" t="s">
        <v>46</v>
      </c>
      <c r="R31" s="30" t="s">
        <v>40</v>
      </c>
      <c r="S31" s="15">
        <v>0.5</v>
      </c>
      <c r="T31" s="30" t="s">
        <v>256</v>
      </c>
      <c r="U31" s="31">
        <v>45657</v>
      </c>
      <c r="V31" s="41" t="s">
        <v>261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  <row r="32" spans="1:40" ht="12.75" customHeight="1" x14ac:dyDescent="0.25">
      <c r="A32" s="8" t="s">
        <v>182</v>
      </c>
      <c r="B32" s="9" t="s">
        <v>51</v>
      </c>
      <c r="C32" s="10" t="s">
        <v>52</v>
      </c>
      <c r="D32" s="10" t="s">
        <v>43</v>
      </c>
      <c r="E32" s="11">
        <v>313900</v>
      </c>
      <c r="F32" s="11">
        <v>156950</v>
      </c>
      <c r="G32" s="12">
        <v>30.1111</v>
      </c>
      <c r="H32" s="12">
        <v>13</v>
      </c>
      <c r="I32" s="12">
        <v>15</v>
      </c>
      <c r="J32" s="12">
        <v>5</v>
      </c>
      <c r="K32" s="12">
        <v>9</v>
      </c>
      <c r="L32" s="12">
        <v>10</v>
      </c>
      <c r="M32" s="12">
        <v>5</v>
      </c>
      <c r="N32" s="12">
        <v>87.111099999999993</v>
      </c>
      <c r="O32" s="27">
        <v>100000</v>
      </c>
      <c r="P32" s="13" t="s">
        <v>39</v>
      </c>
      <c r="Q32" s="14" t="s">
        <v>46</v>
      </c>
      <c r="R32" s="30" t="s">
        <v>40</v>
      </c>
      <c r="S32" s="15">
        <v>0.5</v>
      </c>
      <c r="T32" s="30" t="s">
        <v>256</v>
      </c>
      <c r="U32" s="31">
        <v>45747</v>
      </c>
      <c r="V32" s="31">
        <v>45747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</row>
    <row r="33" spans="1:40" ht="12.75" customHeight="1" x14ac:dyDescent="0.25">
      <c r="A33" s="8" t="s">
        <v>186</v>
      </c>
      <c r="B33" s="9" t="s">
        <v>60</v>
      </c>
      <c r="C33" s="10" t="s">
        <v>61</v>
      </c>
      <c r="D33" s="10" t="s">
        <v>43</v>
      </c>
      <c r="E33" s="11">
        <v>193600</v>
      </c>
      <c r="F33" s="11">
        <v>96800</v>
      </c>
      <c r="G33" s="12">
        <v>30.1111</v>
      </c>
      <c r="H33" s="12">
        <v>13</v>
      </c>
      <c r="I33" s="12">
        <v>15</v>
      </c>
      <c r="J33" s="12">
        <v>5</v>
      </c>
      <c r="K33" s="12">
        <v>9</v>
      </c>
      <c r="L33" s="12">
        <v>10</v>
      </c>
      <c r="M33" s="12">
        <v>5</v>
      </c>
      <c r="N33" s="12">
        <v>87.111099999999993</v>
      </c>
      <c r="O33" s="27">
        <v>50000</v>
      </c>
      <c r="P33" s="13" t="s">
        <v>39</v>
      </c>
      <c r="Q33" s="14" t="s">
        <v>46</v>
      </c>
      <c r="R33" s="30" t="s">
        <v>46</v>
      </c>
      <c r="S33" s="15">
        <v>0.5</v>
      </c>
      <c r="T33" s="30" t="s">
        <v>257</v>
      </c>
      <c r="U33" s="31">
        <v>46053</v>
      </c>
      <c r="V33" s="31">
        <v>46053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spans="1:40" ht="12.75" customHeight="1" x14ac:dyDescent="0.25">
      <c r="A34" s="8" t="s">
        <v>189</v>
      </c>
      <c r="B34" s="9" t="s">
        <v>57</v>
      </c>
      <c r="C34" s="16" t="s">
        <v>65</v>
      </c>
      <c r="D34" s="10" t="s">
        <v>43</v>
      </c>
      <c r="E34" s="17">
        <v>853875</v>
      </c>
      <c r="F34" s="17">
        <v>412500</v>
      </c>
      <c r="G34" s="12">
        <v>30.1111</v>
      </c>
      <c r="H34" s="12">
        <v>13</v>
      </c>
      <c r="I34" s="12">
        <v>15</v>
      </c>
      <c r="J34" s="12">
        <v>5</v>
      </c>
      <c r="K34" s="12">
        <v>9</v>
      </c>
      <c r="L34" s="12">
        <v>10</v>
      </c>
      <c r="M34" s="12">
        <v>5</v>
      </c>
      <c r="N34" s="12">
        <v>87.111099999999993</v>
      </c>
      <c r="O34" s="27">
        <v>200000</v>
      </c>
      <c r="P34" s="13" t="s">
        <v>39</v>
      </c>
      <c r="Q34" s="14" t="s">
        <v>40</v>
      </c>
      <c r="R34" s="30" t="s">
        <v>40</v>
      </c>
      <c r="S34" s="15">
        <v>0.77</v>
      </c>
      <c r="T34" s="30" t="s">
        <v>256</v>
      </c>
      <c r="U34" s="31">
        <v>46022</v>
      </c>
      <c r="V34" s="31">
        <v>46022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pans="1:40" ht="12.75" customHeight="1" x14ac:dyDescent="0.25">
      <c r="A35" s="8" t="s">
        <v>190</v>
      </c>
      <c r="B35" s="9" t="s">
        <v>66</v>
      </c>
      <c r="C35" s="10" t="s">
        <v>67</v>
      </c>
      <c r="D35" s="10" t="s">
        <v>43</v>
      </c>
      <c r="E35" s="11">
        <v>200000</v>
      </c>
      <c r="F35" s="11">
        <v>100000</v>
      </c>
      <c r="G35" s="12">
        <v>30.1111</v>
      </c>
      <c r="H35" s="12">
        <v>13</v>
      </c>
      <c r="I35" s="12">
        <v>15</v>
      </c>
      <c r="J35" s="12">
        <v>5</v>
      </c>
      <c r="K35" s="12">
        <v>9</v>
      </c>
      <c r="L35" s="12">
        <v>10</v>
      </c>
      <c r="M35" s="12">
        <v>5</v>
      </c>
      <c r="N35" s="12">
        <v>87.111099999999993</v>
      </c>
      <c r="O35" s="27">
        <v>80000</v>
      </c>
      <c r="P35" s="13" t="s">
        <v>39</v>
      </c>
      <c r="Q35" s="14" t="s">
        <v>46</v>
      </c>
      <c r="R35" s="30" t="s">
        <v>40</v>
      </c>
      <c r="S35" s="15">
        <v>0.5</v>
      </c>
      <c r="T35" s="30" t="s">
        <v>258</v>
      </c>
      <c r="U35" s="31">
        <v>46053</v>
      </c>
      <c r="V35" s="31">
        <v>46053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</row>
    <row r="36" spans="1:40" ht="12.75" customHeight="1" x14ac:dyDescent="0.25">
      <c r="A36" s="8" t="s">
        <v>191</v>
      </c>
      <c r="B36" s="9" t="s">
        <v>68</v>
      </c>
      <c r="C36" s="16" t="s">
        <v>69</v>
      </c>
      <c r="D36" s="10" t="s">
        <v>43</v>
      </c>
      <c r="E36" s="17">
        <v>200000</v>
      </c>
      <c r="F36" s="17">
        <v>100000</v>
      </c>
      <c r="G36" s="12">
        <v>30.1111</v>
      </c>
      <c r="H36" s="12">
        <v>13</v>
      </c>
      <c r="I36" s="12">
        <v>15</v>
      </c>
      <c r="J36" s="12">
        <v>5</v>
      </c>
      <c r="K36" s="12">
        <v>9</v>
      </c>
      <c r="L36" s="12">
        <v>10</v>
      </c>
      <c r="M36" s="12">
        <v>5</v>
      </c>
      <c r="N36" s="12">
        <v>87.111099999999993</v>
      </c>
      <c r="O36" s="27">
        <v>80000</v>
      </c>
      <c r="P36" s="13" t="s">
        <v>39</v>
      </c>
      <c r="Q36" s="14" t="s">
        <v>46</v>
      </c>
      <c r="R36" s="30" t="s">
        <v>40</v>
      </c>
      <c r="S36" s="15">
        <v>0.5</v>
      </c>
      <c r="T36" s="30" t="s">
        <v>258</v>
      </c>
      <c r="U36" s="31">
        <v>46053</v>
      </c>
      <c r="V36" s="31">
        <v>46053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spans="1:40" ht="12.75" customHeight="1" x14ac:dyDescent="0.25">
      <c r="A37" s="8" t="s">
        <v>207</v>
      </c>
      <c r="B37" s="9" t="s">
        <v>96</v>
      </c>
      <c r="C37" s="16" t="s">
        <v>97</v>
      </c>
      <c r="D37" s="10" t="s">
        <v>43</v>
      </c>
      <c r="E37" s="17">
        <v>329362</v>
      </c>
      <c r="F37" s="17">
        <v>164681</v>
      </c>
      <c r="G37" s="12">
        <v>30.1111</v>
      </c>
      <c r="H37" s="12">
        <v>13</v>
      </c>
      <c r="I37" s="12">
        <v>15</v>
      </c>
      <c r="J37" s="12">
        <v>5</v>
      </c>
      <c r="K37" s="12">
        <v>9</v>
      </c>
      <c r="L37" s="12">
        <v>10</v>
      </c>
      <c r="M37" s="12">
        <v>5</v>
      </c>
      <c r="N37" s="12">
        <v>87.111099999999993</v>
      </c>
      <c r="O37" s="27">
        <v>150000</v>
      </c>
      <c r="P37" s="13" t="s">
        <v>39</v>
      </c>
      <c r="Q37" s="14" t="s">
        <v>40</v>
      </c>
      <c r="R37" s="30" t="s">
        <v>40</v>
      </c>
      <c r="S37" s="15">
        <v>0.5</v>
      </c>
      <c r="T37" s="30" t="s">
        <v>256</v>
      </c>
      <c r="U37" s="31">
        <v>45838</v>
      </c>
      <c r="V37" s="31">
        <v>45838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</row>
    <row r="38" spans="1:40" ht="12.75" customHeight="1" x14ac:dyDescent="0.25">
      <c r="A38" s="8" t="s">
        <v>208</v>
      </c>
      <c r="B38" s="9" t="s">
        <v>98</v>
      </c>
      <c r="C38" s="16" t="s">
        <v>99</v>
      </c>
      <c r="D38" s="10" t="s">
        <v>43</v>
      </c>
      <c r="E38" s="17">
        <v>431097</v>
      </c>
      <c r="F38" s="17">
        <v>225000</v>
      </c>
      <c r="G38" s="12">
        <v>30.1111</v>
      </c>
      <c r="H38" s="12">
        <v>13</v>
      </c>
      <c r="I38" s="12">
        <v>15</v>
      </c>
      <c r="J38" s="12">
        <v>5</v>
      </c>
      <c r="K38" s="12">
        <v>9</v>
      </c>
      <c r="L38" s="12">
        <v>10</v>
      </c>
      <c r="M38" s="12">
        <v>5</v>
      </c>
      <c r="N38" s="12">
        <v>87.111099999999993</v>
      </c>
      <c r="O38" s="27">
        <v>200000</v>
      </c>
      <c r="P38" s="13" t="s">
        <v>39</v>
      </c>
      <c r="Q38" s="29" t="s">
        <v>40</v>
      </c>
      <c r="R38" s="30" t="s">
        <v>40</v>
      </c>
      <c r="S38" s="19">
        <v>0.75</v>
      </c>
      <c r="T38" s="32" t="s">
        <v>256</v>
      </c>
      <c r="U38" s="33">
        <v>45717</v>
      </c>
      <c r="V38" s="34" t="s">
        <v>262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spans="1:40" ht="12.75" customHeight="1" x14ac:dyDescent="0.25">
      <c r="A39" s="8" t="s">
        <v>220</v>
      </c>
      <c r="B39" s="9" t="s">
        <v>118</v>
      </c>
      <c r="C39" s="16" t="s">
        <v>119</v>
      </c>
      <c r="D39" s="10" t="s">
        <v>43</v>
      </c>
      <c r="E39" s="17">
        <v>3052356</v>
      </c>
      <c r="F39" s="17">
        <v>800000</v>
      </c>
      <c r="G39" s="12">
        <v>30.1111</v>
      </c>
      <c r="H39" s="12">
        <v>13</v>
      </c>
      <c r="I39" s="12">
        <v>15</v>
      </c>
      <c r="J39" s="12">
        <v>5</v>
      </c>
      <c r="K39" s="12">
        <v>9</v>
      </c>
      <c r="L39" s="12">
        <v>10</v>
      </c>
      <c r="M39" s="12">
        <v>5</v>
      </c>
      <c r="N39" s="12">
        <v>87.111099999999993</v>
      </c>
      <c r="O39" s="27">
        <v>400000</v>
      </c>
      <c r="P39" s="13" t="s">
        <v>39</v>
      </c>
      <c r="Q39" s="23" t="s">
        <v>40</v>
      </c>
      <c r="R39" s="30" t="s">
        <v>40</v>
      </c>
      <c r="S39" s="21">
        <v>0.8</v>
      </c>
      <c r="T39" s="35" t="s">
        <v>256</v>
      </c>
      <c r="U39" s="36">
        <v>45960</v>
      </c>
      <c r="V39" s="36">
        <v>45960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</row>
    <row r="40" spans="1:40" ht="12.75" customHeight="1" x14ac:dyDescent="0.25">
      <c r="A40" s="8" t="s">
        <v>226</v>
      </c>
      <c r="B40" s="9" t="s">
        <v>127</v>
      </c>
      <c r="C40" s="16" t="s">
        <v>128</v>
      </c>
      <c r="D40" s="10" t="s">
        <v>43</v>
      </c>
      <c r="E40" s="17">
        <v>1997904</v>
      </c>
      <c r="F40" s="17">
        <v>800000</v>
      </c>
      <c r="G40" s="12">
        <v>30.1111</v>
      </c>
      <c r="H40" s="12">
        <v>13</v>
      </c>
      <c r="I40" s="12">
        <v>15</v>
      </c>
      <c r="J40" s="12">
        <v>5</v>
      </c>
      <c r="K40" s="12">
        <v>9</v>
      </c>
      <c r="L40" s="12">
        <v>10</v>
      </c>
      <c r="M40" s="12">
        <v>5</v>
      </c>
      <c r="N40" s="12">
        <v>87.111099999999993</v>
      </c>
      <c r="O40" s="27">
        <v>400000</v>
      </c>
      <c r="P40" s="13" t="s">
        <v>39</v>
      </c>
      <c r="Q40" s="23" t="s">
        <v>40</v>
      </c>
      <c r="R40" s="30" t="s">
        <v>40</v>
      </c>
      <c r="S40" s="21">
        <v>0.4</v>
      </c>
      <c r="T40" s="35" t="s">
        <v>256</v>
      </c>
      <c r="U40" s="36">
        <v>46053</v>
      </c>
      <c r="V40" s="36">
        <v>46053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</row>
    <row r="41" spans="1:40" ht="12.75" customHeight="1" x14ac:dyDescent="0.25">
      <c r="A41" s="8" t="s">
        <v>235</v>
      </c>
      <c r="B41" s="9" t="s">
        <v>145</v>
      </c>
      <c r="C41" s="16" t="s">
        <v>146</v>
      </c>
      <c r="D41" s="10" t="s">
        <v>43</v>
      </c>
      <c r="E41" s="17">
        <v>508008</v>
      </c>
      <c r="F41" s="17">
        <v>254004</v>
      </c>
      <c r="G41" s="12">
        <v>30.1111</v>
      </c>
      <c r="H41" s="12">
        <v>13</v>
      </c>
      <c r="I41" s="12">
        <v>15</v>
      </c>
      <c r="J41" s="12">
        <v>5</v>
      </c>
      <c r="K41" s="12">
        <v>9</v>
      </c>
      <c r="L41" s="12">
        <v>10</v>
      </c>
      <c r="M41" s="12">
        <v>5</v>
      </c>
      <c r="N41" s="12">
        <v>87.111099999999993</v>
      </c>
      <c r="O41" s="27">
        <v>200000</v>
      </c>
      <c r="P41" s="13" t="s">
        <v>39</v>
      </c>
      <c r="Q41" s="23" t="s">
        <v>46</v>
      </c>
      <c r="R41" s="30" t="s">
        <v>40</v>
      </c>
      <c r="S41" s="21">
        <v>0.8</v>
      </c>
      <c r="T41" s="35" t="s">
        <v>256</v>
      </c>
      <c r="U41" s="36">
        <v>46053</v>
      </c>
      <c r="V41" s="36">
        <v>46053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</row>
    <row r="42" spans="1:40" ht="12.75" customHeight="1" x14ac:dyDescent="0.25">
      <c r="A42" s="8" t="s">
        <v>250</v>
      </c>
      <c r="B42" s="9" t="s">
        <v>170</v>
      </c>
      <c r="C42" s="16" t="s">
        <v>171</v>
      </c>
      <c r="D42" s="10" t="s">
        <v>43</v>
      </c>
      <c r="E42" s="17">
        <v>1692000</v>
      </c>
      <c r="F42" s="17">
        <v>800000</v>
      </c>
      <c r="G42" s="12">
        <v>30.1111</v>
      </c>
      <c r="H42" s="12">
        <v>13</v>
      </c>
      <c r="I42" s="12">
        <v>15</v>
      </c>
      <c r="J42" s="12">
        <v>5</v>
      </c>
      <c r="K42" s="12">
        <v>9</v>
      </c>
      <c r="L42" s="12">
        <v>10</v>
      </c>
      <c r="M42" s="12">
        <v>5</v>
      </c>
      <c r="N42" s="12">
        <v>87.111099999999993</v>
      </c>
      <c r="O42" s="27">
        <v>400000</v>
      </c>
      <c r="P42" s="13" t="s">
        <v>39</v>
      </c>
      <c r="Q42" s="23" t="s">
        <v>46</v>
      </c>
      <c r="R42" s="35" t="s">
        <v>46</v>
      </c>
      <c r="S42" s="21">
        <v>0.47</v>
      </c>
      <c r="T42" s="35" t="s">
        <v>257</v>
      </c>
      <c r="U42" s="36">
        <v>46053</v>
      </c>
      <c r="V42" s="36">
        <v>46053</v>
      </c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</row>
    <row r="43" spans="1:40" ht="12.75" customHeight="1" x14ac:dyDescent="0.25">
      <c r="A43" s="8" t="s">
        <v>253</v>
      </c>
      <c r="B43" s="9" t="s">
        <v>174</v>
      </c>
      <c r="C43" s="16" t="s">
        <v>175</v>
      </c>
      <c r="D43" s="10" t="s">
        <v>43</v>
      </c>
      <c r="E43" s="17">
        <v>755443</v>
      </c>
      <c r="F43" s="17">
        <v>377721</v>
      </c>
      <c r="G43" s="12">
        <v>30.1111</v>
      </c>
      <c r="H43" s="12">
        <v>13</v>
      </c>
      <c r="I43" s="12">
        <v>15</v>
      </c>
      <c r="J43" s="12">
        <v>5</v>
      </c>
      <c r="K43" s="12">
        <v>9</v>
      </c>
      <c r="L43" s="12">
        <v>10</v>
      </c>
      <c r="M43" s="12">
        <v>5</v>
      </c>
      <c r="N43" s="12">
        <v>87.111099999999993</v>
      </c>
      <c r="O43" s="27">
        <v>250000</v>
      </c>
      <c r="P43" s="13" t="s">
        <v>39</v>
      </c>
      <c r="Q43" s="23" t="s">
        <v>46</v>
      </c>
      <c r="R43" s="35" t="s">
        <v>40</v>
      </c>
      <c r="S43" s="21">
        <v>0.5</v>
      </c>
      <c r="T43" s="35" t="s">
        <v>256</v>
      </c>
      <c r="U43" s="36">
        <v>46022</v>
      </c>
      <c r="V43" s="36">
        <v>46022</v>
      </c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</row>
    <row r="44" spans="1:40" ht="12.75" customHeight="1" x14ac:dyDescent="0.25">
      <c r="A44" s="8" t="s">
        <v>198</v>
      </c>
      <c r="B44" s="9" t="s">
        <v>81</v>
      </c>
      <c r="C44" s="10" t="s">
        <v>82</v>
      </c>
      <c r="D44" s="10" t="s">
        <v>43</v>
      </c>
      <c r="E44" s="11">
        <v>1637000</v>
      </c>
      <c r="F44" s="11">
        <v>800000</v>
      </c>
      <c r="G44" s="12">
        <v>29.8889</v>
      </c>
      <c r="H44" s="12">
        <v>13</v>
      </c>
      <c r="I44" s="12">
        <v>15</v>
      </c>
      <c r="J44" s="12">
        <v>5</v>
      </c>
      <c r="K44" s="12">
        <v>9</v>
      </c>
      <c r="L44" s="12">
        <v>10</v>
      </c>
      <c r="M44" s="12">
        <v>5</v>
      </c>
      <c r="N44" s="12">
        <v>86.888900000000007</v>
      </c>
      <c r="O44" s="27">
        <v>800000</v>
      </c>
      <c r="P44" s="13" t="s">
        <v>39</v>
      </c>
      <c r="Q44" s="23" t="s">
        <v>46</v>
      </c>
      <c r="R44" s="35" t="s">
        <v>40</v>
      </c>
      <c r="S44" s="21">
        <v>0.49</v>
      </c>
      <c r="T44" s="35" t="s">
        <v>254</v>
      </c>
      <c r="U44" s="36">
        <v>46053</v>
      </c>
      <c r="V44" s="36">
        <v>46053</v>
      </c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</row>
    <row r="45" spans="1:40" ht="12.75" customHeight="1" x14ac:dyDescent="0.25">
      <c r="A45" s="18" t="s">
        <v>199</v>
      </c>
      <c r="B45" s="9" t="s">
        <v>81</v>
      </c>
      <c r="C45" s="18" t="s">
        <v>83</v>
      </c>
      <c r="D45" s="10" t="s">
        <v>43</v>
      </c>
      <c r="E45" s="17">
        <v>1700000</v>
      </c>
      <c r="F45" s="17">
        <v>800000</v>
      </c>
      <c r="G45" s="12">
        <v>29.8889</v>
      </c>
      <c r="H45" s="12">
        <v>13</v>
      </c>
      <c r="I45" s="12">
        <v>15</v>
      </c>
      <c r="J45" s="12">
        <v>5</v>
      </c>
      <c r="K45" s="12">
        <v>9</v>
      </c>
      <c r="L45" s="12">
        <v>10</v>
      </c>
      <c r="M45" s="12">
        <v>5</v>
      </c>
      <c r="N45" s="12">
        <v>86.888900000000007</v>
      </c>
      <c r="O45" s="27">
        <v>800000</v>
      </c>
      <c r="P45" s="13" t="s">
        <v>39</v>
      </c>
      <c r="Q45" s="20" t="s">
        <v>46</v>
      </c>
      <c r="R45" s="35" t="s">
        <v>40</v>
      </c>
      <c r="S45" s="21">
        <v>0.47</v>
      </c>
      <c r="T45" s="35" t="s">
        <v>254</v>
      </c>
      <c r="U45" s="36">
        <v>46053</v>
      </c>
      <c r="V45" s="36">
        <v>46053</v>
      </c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</row>
    <row r="46" spans="1:40" ht="12.75" customHeight="1" x14ac:dyDescent="0.25">
      <c r="A46" s="18" t="s">
        <v>205</v>
      </c>
      <c r="B46" s="9" t="s">
        <v>91</v>
      </c>
      <c r="C46" s="18" t="s">
        <v>93</v>
      </c>
      <c r="D46" s="10" t="s">
        <v>43</v>
      </c>
      <c r="E46" s="17">
        <v>1640000</v>
      </c>
      <c r="F46" s="17">
        <v>800000</v>
      </c>
      <c r="G46" s="12">
        <v>29.8889</v>
      </c>
      <c r="H46" s="12">
        <v>13</v>
      </c>
      <c r="I46" s="12">
        <v>15</v>
      </c>
      <c r="J46" s="12">
        <v>5</v>
      </c>
      <c r="K46" s="12">
        <v>9</v>
      </c>
      <c r="L46" s="12">
        <v>10</v>
      </c>
      <c r="M46" s="12">
        <v>5</v>
      </c>
      <c r="N46" s="12">
        <v>86.888900000000007</v>
      </c>
      <c r="O46" s="27">
        <v>800000</v>
      </c>
      <c r="P46" s="13" t="s">
        <v>39</v>
      </c>
      <c r="Q46" s="20" t="s">
        <v>40</v>
      </c>
      <c r="R46" s="35" t="s">
        <v>40</v>
      </c>
      <c r="S46" s="21">
        <v>0.49</v>
      </c>
      <c r="T46" s="35" t="s">
        <v>254</v>
      </c>
      <c r="U46" s="36">
        <v>46053</v>
      </c>
      <c r="V46" s="36">
        <v>46053</v>
      </c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spans="1:40" ht="12.75" customHeight="1" x14ac:dyDescent="0.25">
      <c r="A47" s="8" t="s">
        <v>236</v>
      </c>
      <c r="B47" s="9" t="s">
        <v>147</v>
      </c>
      <c r="C47" s="16" t="s">
        <v>148</v>
      </c>
      <c r="D47" s="10" t="s">
        <v>43</v>
      </c>
      <c r="E47" s="17">
        <v>825292</v>
      </c>
      <c r="F47" s="17">
        <v>412646</v>
      </c>
      <c r="G47" s="12">
        <v>29.8889</v>
      </c>
      <c r="H47" s="12">
        <v>13</v>
      </c>
      <c r="I47" s="12">
        <v>15</v>
      </c>
      <c r="J47" s="12">
        <v>5</v>
      </c>
      <c r="K47" s="12">
        <v>9</v>
      </c>
      <c r="L47" s="12">
        <v>10</v>
      </c>
      <c r="M47" s="12">
        <v>5</v>
      </c>
      <c r="N47" s="12">
        <v>86.888900000000007</v>
      </c>
      <c r="O47" s="27">
        <v>200000</v>
      </c>
      <c r="P47" s="13" t="s">
        <v>39</v>
      </c>
      <c r="Q47" s="23" t="s">
        <v>40</v>
      </c>
      <c r="R47" s="35" t="s">
        <v>40</v>
      </c>
      <c r="S47" s="21">
        <v>0.8</v>
      </c>
      <c r="T47" s="35" t="s">
        <v>256</v>
      </c>
      <c r="U47" s="36">
        <v>45991</v>
      </c>
      <c r="V47" s="36">
        <v>45991</v>
      </c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spans="1:40" ht="12.75" customHeight="1" x14ac:dyDescent="0.25">
      <c r="A48" s="8" t="s">
        <v>231</v>
      </c>
      <c r="B48" s="9" t="s">
        <v>137</v>
      </c>
      <c r="C48" s="25" t="s">
        <v>138</v>
      </c>
      <c r="D48" s="10" t="s">
        <v>87</v>
      </c>
      <c r="E48" s="17">
        <v>962918</v>
      </c>
      <c r="F48" s="17">
        <v>481459</v>
      </c>
      <c r="G48" s="12">
        <v>35.222200000000001</v>
      </c>
      <c r="H48" s="12">
        <v>13</v>
      </c>
      <c r="I48" s="12">
        <v>10</v>
      </c>
      <c r="J48" s="12">
        <v>4</v>
      </c>
      <c r="K48" s="12">
        <v>9</v>
      </c>
      <c r="L48" s="12">
        <v>10</v>
      </c>
      <c r="M48" s="12">
        <v>5</v>
      </c>
      <c r="N48" s="12">
        <v>86.222200000000001</v>
      </c>
      <c r="O48" s="27">
        <v>420000</v>
      </c>
      <c r="P48" s="13" t="s">
        <v>39</v>
      </c>
      <c r="Q48" s="23" t="s">
        <v>46</v>
      </c>
      <c r="R48" s="35" t="s">
        <v>40</v>
      </c>
      <c r="S48" s="21">
        <v>0.52</v>
      </c>
      <c r="T48" s="35" t="s">
        <v>254</v>
      </c>
      <c r="U48" s="36">
        <v>45869</v>
      </c>
      <c r="V48" s="36">
        <v>45869</v>
      </c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spans="1:40" ht="12.75" customHeight="1" x14ac:dyDescent="0.25">
      <c r="A49" s="18" t="s">
        <v>202</v>
      </c>
      <c r="B49" s="9" t="s">
        <v>88</v>
      </c>
      <c r="C49" s="18" t="s">
        <v>89</v>
      </c>
      <c r="D49" s="10" t="s">
        <v>43</v>
      </c>
      <c r="E49" s="17">
        <v>1353032</v>
      </c>
      <c r="F49" s="22">
        <v>676516</v>
      </c>
      <c r="G49" s="12">
        <v>30.1111</v>
      </c>
      <c r="H49" s="12">
        <v>13</v>
      </c>
      <c r="I49" s="12">
        <v>15</v>
      </c>
      <c r="J49" s="12">
        <v>4</v>
      </c>
      <c r="K49" s="12">
        <v>9</v>
      </c>
      <c r="L49" s="12">
        <v>10</v>
      </c>
      <c r="M49" s="12">
        <v>5</v>
      </c>
      <c r="N49" s="12">
        <v>86.111099999999993</v>
      </c>
      <c r="O49" s="27">
        <v>400000</v>
      </c>
      <c r="P49" s="13" t="s">
        <v>39</v>
      </c>
      <c r="Q49" s="20" t="s">
        <v>40</v>
      </c>
      <c r="R49" s="35" t="s">
        <v>40</v>
      </c>
      <c r="S49" s="21">
        <v>0.8</v>
      </c>
      <c r="T49" s="35" t="s">
        <v>256</v>
      </c>
      <c r="U49" s="36">
        <v>45930</v>
      </c>
      <c r="V49" s="36">
        <v>45930</v>
      </c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40" ht="12.75" customHeight="1" x14ac:dyDescent="0.25">
      <c r="A50" s="18" t="s">
        <v>203</v>
      </c>
      <c r="B50" s="9" t="s">
        <v>90</v>
      </c>
      <c r="C50" s="18" t="s">
        <v>0</v>
      </c>
      <c r="D50" s="10" t="s">
        <v>87</v>
      </c>
      <c r="E50" s="17">
        <v>1621400</v>
      </c>
      <c r="F50" s="17">
        <v>600000</v>
      </c>
      <c r="G50" s="12">
        <v>30.1111</v>
      </c>
      <c r="H50" s="12">
        <v>13</v>
      </c>
      <c r="I50" s="12">
        <v>10</v>
      </c>
      <c r="J50" s="12">
        <v>5</v>
      </c>
      <c r="K50" s="12">
        <v>9</v>
      </c>
      <c r="L50" s="12">
        <v>10</v>
      </c>
      <c r="M50" s="12">
        <v>5</v>
      </c>
      <c r="N50" s="12">
        <v>82.111099999999993</v>
      </c>
      <c r="O50" s="27">
        <v>300000</v>
      </c>
      <c r="P50" s="13" t="s">
        <v>39</v>
      </c>
      <c r="Q50" s="20" t="s">
        <v>46</v>
      </c>
      <c r="R50" s="35" t="s">
        <v>40</v>
      </c>
      <c r="S50" s="21">
        <v>0.37</v>
      </c>
      <c r="T50" s="35" t="s">
        <v>256</v>
      </c>
      <c r="U50" s="36">
        <v>45838</v>
      </c>
      <c r="V50" s="36">
        <v>45838</v>
      </c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spans="1:40" ht="12.75" customHeight="1" x14ac:dyDescent="0.25">
      <c r="A51" s="8" t="s">
        <v>229</v>
      </c>
      <c r="B51" s="9" t="s">
        <v>133</v>
      </c>
      <c r="C51" s="16" t="s">
        <v>134</v>
      </c>
      <c r="D51" s="10" t="s">
        <v>87</v>
      </c>
      <c r="E51" s="17">
        <v>1460306</v>
      </c>
      <c r="F51" s="22">
        <v>1010306</v>
      </c>
      <c r="G51" s="12">
        <v>30.1111</v>
      </c>
      <c r="H51" s="12">
        <v>13</v>
      </c>
      <c r="I51" s="12">
        <v>10</v>
      </c>
      <c r="J51" s="12">
        <v>5</v>
      </c>
      <c r="K51" s="12">
        <v>9</v>
      </c>
      <c r="L51" s="12">
        <v>10</v>
      </c>
      <c r="M51" s="12">
        <v>5</v>
      </c>
      <c r="N51" s="12">
        <v>82.111099999999993</v>
      </c>
      <c r="O51" s="27">
        <v>430000</v>
      </c>
      <c r="P51" s="13" t="s">
        <v>39</v>
      </c>
      <c r="Q51" s="23" t="s">
        <v>46</v>
      </c>
      <c r="R51" s="35" t="s">
        <v>40</v>
      </c>
      <c r="S51" s="21">
        <v>0.76</v>
      </c>
      <c r="T51" s="35" t="s">
        <v>256</v>
      </c>
      <c r="U51" s="36">
        <v>45838</v>
      </c>
      <c r="V51" s="36">
        <v>45838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spans="1:40" ht="12.75" customHeight="1" x14ac:dyDescent="0.25">
      <c r="A52" s="8" t="s">
        <v>215</v>
      </c>
      <c r="B52" s="9" t="s">
        <v>108</v>
      </c>
      <c r="C52" s="16" t="s">
        <v>110</v>
      </c>
      <c r="D52" s="10" t="s">
        <v>87</v>
      </c>
      <c r="E52" s="17">
        <v>1263458</v>
      </c>
      <c r="F52" s="17">
        <v>600000</v>
      </c>
      <c r="G52" s="12">
        <v>30</v>
      </c>
      <c r="H52" s="12">
        <v>13</v>
      </c>
      <c r="I52" s="12">
        <v>10</v>
      </c>
      <c r="J52" s="12">
        <v>5</v>
      </c>
      <c r="K52" s="12">
        <v>9</v>
      </c>
      <c r="L52" s="12">
        <v>10</v>
      </c>
      <c r="M52" s="12">
        <v>5</v>
      </c>
      <c r="N52" s="12">
        <v>82</v>
      </c>
      <c r="O52" s="27">
        <v>500000</v>
      </c>
      <c r="P52" s="13" t="s">
        <v>39</v>
      </c>
      <c r="Q52" s="23" t="s">
        <v>40</v>
      </c>
      <c r="R52" s="35" t="s">
        <v>40</v>
      </c>
      <c r="S52" s="21">
        <v>0.8</v>
      </c>
      <c r="T52" s="35" t="s">
        <v>256</v>
      </c>
      <c r="U52" s="36">
        <v>45930</v>
      </c>
      <c r="V52" s="36">
        <v>45930</v>
      </c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spans="1:40" ht="12.75" customHeight="1" x14ac:dyDescent="0.25">
      <c r="A53" s="18" t="s">
        <v>204</v>
      </c>
      <c r="B53" s="9" t="s">
        <v>91</v>
      </c>
      <c r="C53" s="18" t="s">
        <v>92</v>
      </c>
      <c r="D53" s="10" t="s">
        <v>87</v>
      </c>
      <c r="E53" s="17">
        <v>600000</v>
      </c>
      <c r="F53" s="17">
        <v>300000</v>
      </c>
      <c r="G53" s="12">
        <v>29.8889</v>
      </c>
      <c r="H53" s="12">
        <v>13</v>
      </c>
      <c r="I53" s="12">
        <v>10</v>
      </c>
      <c r="J53" s="12">
        <v>5</v>
      </c>
      <c r="K53" s="12">
        <v>9</v>
      </c>
      <c r="L53" s="12">
        <v>10</v>
      </c>
      <c r="M53" s="12">
        <v>5</v>
      </c>
      <c r="N53" s="12">
        <v>81.888900000000007</v>
      </c>
      <c r="O53" s="27">
        <v>200000</v>
      </c>
      <c r="P53" s="13" t="s">
        <v>39</v>
      </c>
      <c r="Q53" s="20" t="s">
        <v>40</v>
      </c>
      <c r="R53" s="35" t="s">
        <v>46</v>
      </c>
      <c r="S53" s="21">
        <v>0.5</v>
      </c>
      <c r="T53" s="35" t="s">
        <v>257</v>
      </c>
      <c r="U53" s="36">
        <v>46053</v>
      </c>
      <c r="V53" s="36">
        <v>46053</v>
      </c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spans="1:40" ht="12.75" customHeight="1" x14ac:dyDescent="0.25">
      <c r="A54" s="18" t="s">
        <v>206</v>
      </c>
      <c r="B54" s="9" t="s">
        <v>94</v>
      </c>
      <c r="C54" s="18" t="s">
        <v>95</v>
      </c>
      <c r="D54" s="10" t="s">
        <v>38</v>
      </c>
      <c r="E54" s="17">
        <v>3496174</v>
      </c>
      <c r="F54" s="17">
        <v>500000</v>
      </c>
      <c r="G54" s="12">
        <v>23.333300000000001</v>
      </c>
      <c r="H54" s="12">
        <v>13</v>
      </c>
      <c r="I54" s="12">
        <v>8</v>
      </c>
      <c r="J54" s="12">
        <v>5</v>
      </c>
      <c r="K54" s="12">
        <v>9</v>
      </c>
      <c r="L54" s="12">
        <v>10</v>
      </c>
      <c r="M54" s="12">
        <v>5</v>
      </c>
      <c r="N54" s="12">
        <v>73.333299999999994</v>
      </c>
      <c r="O54" s="27"/>
      <c r="P54" s="13" t="s">
        <v>39</v>
      </c>
      <c r="Q54" s="20" t="s">
        <v>40</v>
      </c>
      <c r="R54" s="34"/>
      <c r="S54" s="21">
        <v>0.8</v>
      </c>
      <c r="T54" s="34"/>
      <c r="U54" s="36">
        <v>45930</v>
      </c>
      <c r="V54" s="34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spans="1:40" ht="12.75" customHeight="1" x14ac:dyDescent="0.25">
      <c r="A55" s="8" t="s">
        <v>193</v>
      </c>
      <c r="B55" s="9" t="s">
        <v>72</v>
      </c>
      <c r="C55" s="10" t="s">
        <v>73</v>
      </c>
      <c r="D55" s="10" t="s">
        <v>38</v>
      </c>
      <c r="E55" s="11">
        <v>3208315</v>
      </c>
      <c r="F55" s="11">
        <v>500000</v>
      </c>
      <c r="G55" s="12">
        <v>23.222200000000001</v>
      </c>
      <c r="H55" s="12">
        <v>13</v>
      </c>
      <c r="I55" s="12">
        <v>8</v>
      </c>
      <c r="J55" s="12">
        <v>5</v>
      </c>
      <c r="K55" s="12">
        <v>9</v>
      </c>
      <c r="L55" s="12">
        <v>10</v>
      </c>
      <c r="M55" s="12">
        <v>5</v>
      </c>
      <c r="N55" s="12">
        <v>73.222200000000001</v>
      </c>
      <c r="O55" s="27"/>
      <c r="P55" s="13" t="s">
        <v>39</v>
      </c>
      <c r="Q55" s="23" t="s">
        <v>46</v>
      </c>
      <c r="R55" s="34"/>
      <c r="S55" s="21">
        <v>0.16</v>
      </c>
      <c r="T55" s="34"/>
      <c r="U55" s="36">
        <v>45688</v>
      </c>
      <c r="V55" s="34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spans="1:40" ht="12.75" customHeight="1" x14ac:dyDescent="0.25">
      <c r="A56" s="8" t="s">
        <v>194</v>
      </c>
      <c r="B56" s="9" t="s">
        <v>72</v>
      </c>
      <c r="C56" s="10" t="s">
        <v>74</v>
      </c>
      <c r="D56" s="10" t="s">
        <v>38</v>
      </c>
      <c r="E56" s="11">
        <v>1305469</v>
      </c>
      <c r="F56" s="11">
        <v>500000</v>
      </c>
      <c r="G56" s="12">
        <v>23.222200000000001</v>
      </c>
      <c r="H56" s="12">
        <v>13</v>
      </c>
      <c r="I56" s="12">
        <v>8</v>
      </c>
      <c r="J56" s="12">
        <v>5</v>
      </c>
      <c r="K56" s="12">
        <v>9</v>
      </c>
      <c r="L56" s="12">
        <v>10</v>
      </c>
      <c r="M56" s="12">
        <v>5</v>
      </c>
      <c r="N56" s="12">
        <v>73.222200000000001</v>
      </c>
      <c r="O56" s="27"/>
      <c r="P56" s="13" t="s">
        <v>39</v>
      </c>
      <c r="Q56" s="23" t="s">
        <v>46</v>
      </c>
      <c r="R56" s="34"/>
      <c r="S56" s="21">
        <v>0.38</v>
      </c>
      <c r="T56" s="34"/>
      <c r="U56" s="36">
        <v>45688</v>
      </c>
      <c r="V56" s="34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spans="1:40" ht="12.75" customHeight="1" x14ac:dyDescent="0.25">
      <c r="A57" s="8" t="s">
        <v>228</v>
      </c>
      <c r="B57" s="9" t="s">
        <v>131</v>
      </c>
      <c r="C57" s="16" t="s">
        <v>132</v>
      </c>
      <c r="D57" s="10" t="s">
        <v>38</v>
      </c>
      <c r="E57" s="17">
        <v>2042133</v>
      </c>
      <c r="F57" s="17">
        <v>500000</v>
      </c>
      <c r="G57" s="12">
        <v>23.222200000000001</v>
      </c>
      <c r="H57" s="12">
        <v>13</v>
      </c>
      <c r="I57" s="12">
        <v>8</v>
      </c>
      <c r="J57" s="12">
        <v>5</v>
      </c>
      <c r="K57" s="12">
        <v>9</v>
      </c>
      <c r="L57" s="12">
        <v>10</v>
      </c>
      <c r="M57" s="12">
        <v>5</v>
      </c>
      <c r="N57" s="12">
        <v>73.222200000000001</v>
      </c>
      <c r="O57" s="27"/>
      <c r="P57" s="13" t="s">
        <v>39</v>
      </c>
      <c r="Q57" s="23" t="s">
        <v>40</v>
      </c>
      <c r="R57" s="34"/>
      <c r="S57" s="21">
        <v>0.73</v>
      </c>
      <c r="T57" s="34"/>
      <c r="U57" s="36">
        <v>46053</v>
      </c>
      <c r="V57" s="34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spans="1:40" ht="12.75" customHeight="1" x14ac:dyDescent="0.25">
      <c r="A58" s="8" t="s">
        <v>234</v>
      </c>
      <c r="B58" s="9" t="s">
        <v>143</v>
      </c>
      <c r="C58" s="16" t="s">
        <v>144</v>
      </c>
      <c r="D58" s="10" t="s">
        <v>38</v>
      </c>
      <c r="E58" s="17">
        <v>2100000</v>
      </c>
      <c r="F58" s="17">
        <v>500000</v>
      </c>
      <c r="G58" s="12">
        <v>23.222200000000001</v>
      </c>
      <c r="H58" s="12">
        <v>13</v>
      </c>
      <c r="I58" s="12">
        <v>8</v>
      </c>
      <c r="J58" s="12">
        <v>5</v>
      </c>
      <c r="K58" s="12">
        <v>9</v>
      </c>
      <c r="L58" s="12">
        <v>10</v>
      </c>
      <c r="M58" s="12">
        <v>5</v>
      </c>
      <c r="N58" s="12">
        <v>73.222200000000001</v>
      </c>
      <c r="O58" s="27"/>
      <c r="P58" s="13" t="s">
        <v>39</v>
      </c>
      <c r="Q58" s="23" t="s">
        <v>46</v>
      </c>
      <c r="R58" s="34"/>
      <c r="S58" s="21">
        <v>0.24</v>
      </c>
      <c r="T58" s="34"/>
      <c r="U58" s="36">
        <v>46053</v>
      </c>
      <c r="V58" s="34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spans="1:40" ht="12.75" customHeight="1" x14ac:dyDescent="0.25">
      <c r="A59" s="8" t="s">
        <v>238</v>
      </c>
      <c r="B59" s="9" t="s">
        <v>145</v>
      </c>
      <c r="C59" s="16" t="s">
        <v>151</v>
      </c>
      <c r="D59" s="10" t="s">
        <v>38</v>
      </c>
      <c r="E59" s="17">
        <v>2194504</v>
      </c>
      <c r="F59" s="17">
        <v>500000</v>
      </c>
      <c r="G59" s="12">
        <v>23.222200000000001</v>
      </c>
      <c r="H59" s="12">
        <v>13</v>
      </c>
      <c r="I59" s="12">
        <v>8</v>
      </c>
      <c r="J59" s="12">
        <v>5</v>
      </c>
      <c r="K59" s="12">
        <v>9</v>
      </c>
      <c r="L59" s="12">
        <v>10</v>
      </c>
      <c r="M59" s="12">
        <v>5</v>
      </c>
      <c r="N59" s="12">
        <v>73.222200000000001</v>
      </c>
      <c r="O59" s="27"/>
      <c r="P59" s="13" t="s">
        <v>39</v>
      </c>
      <c r="Q59" s="23" t="s">
        <v>46</v>
      </c>
      <c r="R59" s="34"/>
      <c r="S59" s="21">
        <v>0.8</v>
      </c>
      <c r="T59" s="34"/>
      <c r="U59" s="36">
        <v>46053</v>
      </c>
      <c r="V59" s="34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spans="1:40" ht="12.75" customHeight="1" x14ac:dyDescent="0.25">
      <c r="A60" s="8" t="s">
        <v>249</v>
      </c>
      <c r="B60" s="9" t="s">
        <v>168</v>
      </c>
      <c r="C60" s="8" t="s">
        <v>169</v>
      </c>
      <c r="D60" s="9" t="s">
        <v>38</v>
      </c>
      <c r="E60" s="17">
        <v>1930434</v>
      </c>
      <c r="F60" s="17">
        <v>500000</v>
      </c>
      <c r="G60" s="12">
        <v>23.222200000000001</v>
      </c>
      <c r="H60" s="12">
        <v>13</v>
      </c>
      <c r="I60" s="12">
        <v>8</v>
      </c>
      <c r="J60" s="12">
        <v>5</v>
      </c>
      <c r="K60" s="12">
        <v>9</v>
      </c>
      <c r="L60" s="12">
        <v>10</v>
      </c>
      <c r="M60" s="12">
        <v>5</v>
      </c>
      <c r="N60" s="12">
        <v>73.222200000000001</v>
      </c>
      <c r="O60" s="27"/>
      <c r="P60" s="13" t="s">
        <v>39</v>
      </c>
      <c r="Q60" s="23" t="s">
        <v>46</v>
      </c>
      <c r="R60" s="34"/>
      <c r="S60" s="21">
        <v>0.26</v>
      </c>
      <c r="T60" s="34"/>
      <c r="U60" s="36">
        <v>46053</v>
      </c>
      <c r="V60" s="34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spans="1:40" ht="12.75" customHeight="1" x14ac:dyDescent="0.25">
      <c r="A61" s="8" t="s">
        <v>177</v>
      </c>
      <c r="B61" s="9" t="s">
        <v>36</v>
      </c>
      <c r="C61" s="10" t="s">
        <v>37</v>
      </c>
      <c r="D61" s="10" t="s">
        <v>38</v>
      </c>
      <c r="E61" s="11">
        <v>3784299</v>
      </c>
      <c r="F61" s="11">
        <v>500000</v>
      </c>
      <c r="G61" s="12">
        <v>23.1111</v>
      </c>
      <c r="H61" s="12">
        <v>13</v>
      </c>
      <c r="I61" s="12">
        <v>8</v>
      </c>
      <c r="J61" s="12">
        <v>5</v>
      </c>
      <c r="K61" s="12">
        <v>9</v>
      </c>
      <c r="L61" s="12">
        <v>10</v>
      </c>
      <c r="M61" s="12">
        <v>5</v>
      </c>
      <c r="N61" s="12">
        <v>73.111099999999993</v>
      </c>
      <c r="O61" s="27"/>
      <c r="P61" s="13" t="s">
        <v>39</v>
      </c>
      <c r="Q61" s="23" t="s">
        <v>40</v>
      </c>
      <c r="R61" s="34"/>
      <c r="S61" s="21">
        <v>0.8</v>
      </c>
      <c r="T61" s="34"/>
      <c r="U61" s="36">
        <v>45688</v>
      </c>
      <c r="V61" s="34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spans="1:40" ht="12.75" customHeight="1" x14ac:dyDescent="0.25">
      <c r="A62" s="8" t="s">
        <v>180</v>
      </c>
      <c r="B62" s="9" t="s">
        <v>47</v>
      </c>
      <c r="C62" s="10" t="s">
        <v>48</v>
      </c>
      <c r="D62" s="10" t="s">
        <v>38</v>
      </c>
      <c r="E62" s="11">
        <v>5052546</v>
      </c>
      <c r="F62" s="11">
        <v>500000</v>
      </c>
      <c r="G62" s="12">
        <v>23.1111</v>
      </c>
      <c r="H62" s="12">
        <v>13</v>
      </c>
      <c r="I62" s="12">
        <v>8</v>
      </c>
      <c r="J62" s="12">
        <v>5</v>
      </c>
      <c r="K62" s="12">
        <v>9</v>
      </c>
      <c r="L62" s="12">
        <v>10</v>
      </c>
      <c r="M62" s="12">
        <v>5</v>
      </c>
      <c r="N62" s="12">
        <v>73.111099999999993</v>
      </c>
      <c r="O62" s="27"/>
      <c r="P62" s="13" t="s">
        <v>39</v>
      </c>
      <c r="Q62" s="23" t="s">
        <v>46</v>
      </c>
      <c r="R62" s="34"/>
      <c r="S62" s="21">
        <v>0.49</v>
      </c>
      <c r="T62" s="34"/>
      <c r="U62" s="36">
        <v>46022</v>
      </c>
      <c r="V62" s="34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spans="1:40" ht="12.75" customHeight="1" x14ac:dyDescent="0.25">
      <c r="A63" s="8" t="s">
        <v>183</v>
      </c>
      <c r="B63" s="9" t="s">
        <v>53</v>
      </c>
      <c r="C63" s="10" t="s">
        <v>54</v>
      </c>
      <c r="D63" s="10" t="s">
        <v>38</v>
      </c>
      <c r="E63" s="11">
        <v>1500000</v>
      </c>
      <c r="F63" s="11">
        <v>500000</v>
      </c>
      <c r="G63" s="12">
        <v>23.1111</v>
      </c>
      <c r="H63" s="12">
        <v>13</v>
      </c>
      <c r="I63" s="12">
        <v>8</v>
      </c>
      <c r="J63" s="12">
        <v>5</v>
      </c>
      <c r="K63" s="12">
        <v>9</v>
      </c>
      <c r="L63" s="12">
        <v>10</v>
      </c>
      <c r="M63" s="12">
        <v>5</v>
      </c>
      <c r="N63" s="12">
        <v>73.111099999999993</v>
      </c>
      <c r="O63" s="27"/>
      <c r="P63" s="13" t="s">
        <v>39</v>
      </c>
      <c r="Q63" s="23" t="s">
        <v>40</v>
      </c>
      <c r="R63" s="34"/>
      <c r="S63" s="21">
        <v>0.8</v>
      </c>
      <c r="T63" s="34"/>
      <c r="U63" s="36">
        <v>45646</v>
      </c>
      <c r="V63" s="34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spans="1:40" ht="12.75" customHeight="1" x14ac:dyDescent="0.25">
      <c r="A64" s="8" t="s">
        <v>184</v>
      </c>
      <c r="B64" s="9" t="s">
        <v>55</v>
      </c>
      <c r="C64" s="10" t="s">
        <v>56</v>
      </c>
      <c r="D64" s="10" t="s">
        <v>38</v>
      </c>
      <c r="E64" s="11">
        <v>3931169</v>
      </c>
      <c r="F64" s="11">
        <v>500000</v>
      </c>
      <c r="G64" s="12">
        <v>23.1111</v>
      </c>
      <c r="H64" s="12">
        <v>13</v>
      </c>
      <c r="I64" s="12">
        <v>8</v>
      </c>
      <c r="J64" s="12">
        <v>5</v>
      </c>
      <c r="K64" s="12">
        <v>9</v>
      </c>
      <c r="L64" s="12">
        <v>10</v>
      </c>
      <c r="M64" s="12">
        <v>5</v>
      </c>
      <c r="N64" s="12">
        <v>73.111099999999993</v>
      </c>
      <c r="O64" s="27"/>
      <c r="P64" s="13" t="s">
        <v>39</v>
      </c>
      <c r="Q64" s="23" t="s">
        <v>46</v>
      </c>
      <c r="R64" s="34"/>
      <c r="S64" s="21">
        <v>0.25</v>
      </c>
      <c r="T64" s="34"/>
      <c r="U64" s="36">
        <v>46053</v>
      </c>
      <c r="V64" s="34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spans="1:40" ht="12.75" customHeight="1" x14ac:dyDescent="0.25">
      <c r="A65" s="8" t="s">
        <v>187</v>
      </c>
      <c r="B65" s="9" t="s">
        <v>60</v>
      </c>
      <c r="C65" s="16" t="s">
        <v>62</v>
      </c>
      <c r="D65" s="10" t="s">
        <v>38</v>
      </c>
      <c r="E65" s="17">
        <v>1919000</v>
      </c>
      <c r="F65" s="17">
        <v>500000</v>
      </c>
      <c r="G65" s="12">
        <v>23.1111</v>
      </c>
      <c r="H65" s="12">
        <v>13</v>
      </c>
      <c r="I65" s="12">
        <v>8</v>
      </c>
      <c r="J65" s="12">
        <v>5</v>
      </c>
      <c r="K65" s="12">
        <v>9</v>
      </c>
      <c r="L65" s="12">
        <v>10</v>
      </c>
      <c r="M65" s="12">
        <v>5</v>
      </c>
      <c r="N65" s="12">
        <v>73.111099999999993</v>
      </c>
      <c r="O65" s="27"/>
      <c r="P65" s="13" t="s">
        <v>39</v>
      </c>
      <c r="Q65" s="23" t="s">
        <v>46</v>
      </c>
      <c r="R65" s="34"/>
      <c r="S65" s="21">
        <v>0.26</v>
      </c>
      <c r="T65" s="34"/>
      <c r="U65" s="36">
        <v>46053</v>
      </c>
      <c r="V65" s="34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spans="1:40" ht="12.75" customHeight="1" x14ac:dyDescent="0.25">
      <c r="A66" s="8" t="s">
        <v>192</v>
      </c>
      <c r="B66" s="9" t="s">
        <v>70</v>
      </c>
      <c r="C66" s="16" t="s">
        <v>71</v>
      </c>
      <c r="D66" s="10" t="s">
        <v>38</v>
      </c>
      <c r="E66" s="17">
        <v>442303</v>
      </c>
      <c r="F66" s="17">
        <v>221151</v>
      </c>
      <c r="G66" s="12">
        <v>23.1111</v>
      </c>
      <c r="H66" s="12">
        <v>13</v>
      </c>
      <c r="I66" s="12">
        <v>8</v>
      </c>
      <c r="J66" s="12">
        <v>5</v>
      </c>
      <c r="K66" s="12">
        <v>9</v>
      </c>
      <c r="L66" s="12">
        <v>10</v>
      </c>
      <c r="M66" s="12">
        <v>5</v>
      </c>
      <c r="N66" s="12">
        <v>73.111099999999993</v>
      </c>
      <c r="O66" s="27"/>
      <c r="P66" s="13" t="s">
        <v>39</v>
      </c>
      <c r="Q66" s="23" t="s">
        <v>46</v>
      </c>
      <c r="R66" s="34"/>
      <c r="S66" s="21">
        <v>0.5</v>
      </c>
      <c r="T66" s="34"/>
      <c r="U66" s="36">
        <v>45580</v>
      </c>
      <c r="V66" s="34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spans="1:40" ht="12.75" customHeight="1" x14ac:dyDescent="0.25">
      <c r="A67" s="8" t="s">
        <v>196</v>
      </c>
      <c r="B67" s="9" t="s">
        <v>77</v>
      </c>
      <c r="C67" s="10" t="s">
        <v>78</v>
      </c>
      <c r="D67" s="10" t="s">
        <v>38</v>
      </c>
      <c r="E67" s="11">
        <v>1210000</v>
      </c>
      <c r="F67" s="11">
        <v>500000</v>
      </c>
      <c r="G67" s="12">
        <v>23.1111</v>
      </c>
      <c r="H67" s="12">
        <v>13</v>
      </c>
      <c r="I67" s="12">
        <v>8</v>
      </c>
      <c r="J67" s="12">
        <v>5</v>
      </c>
      <c r="K67" s="12">
        <v>9</v>
      </c>
      <c r="L67" s="12">
        <v>10</v>
      </c>
      <c r="M67" s="12">
        <v>5</v>
      </c>
      <c r="N67" s="12">
        <v>73.111099999999993</v>
      </c>
      <c r="O67" s="27"/>
      <c r="P67" s="13" t="s">
        <v>39</v>
      </c>
      <c r="Q67" s="23" t="s">
        <v>46</v>
      </c>
      <c r="R67" s="34"/>
      <c r="S67" s="21">
        <v>0.41</v>
      </c>
      <c r="T67" s="34"/>
      <c r="U67" s="36">
        <v>45808</v>
      </c>
      <c r="V67" s="34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spans="1:40" ht="12.75" customHeight="1" x14ac:dyDescent="0.25">
      <c r="A68" s="8" t="s">
        <v>197</v>
      </c>
      <c r="B68" s="9" t="s">
        <v>79</v>
      </c>
      <c r="C68" s="16" t="s">
        <v>80</v>
      </c>
      <c r="D68" s="10" t="s">
        <v>38</v>
      </c>
      <c r="E68" s="17">
        <v>1514400</v>
      </c>
      <c r="F68" s="17">
        <v>500000</v>
      </c>
      <c r="G68" s="12">
        <v>23.1111</v>
      </c>
      <c r="H68" s="12">
        <v>13</v>
      </c>
      <c r="I68" s="12">
        <v>8</v>
      </c>
      <c r="J68" s="12">
        <v>5</v>
      </c>
      <c r="K68" s="12">
        <v>9</v>
      </c>
      <c r="L68" s="12">
        <v>10</v>
      </c>
      <c r="M68" s="12">
        <v>5</v>
      </c>
      <c r="N68" s="12">
        <v>73.111099999999993</v>
      </c>
      <c r="O68" s="27"/>
      <c r="P68" s="13" t="s">
        <v>39</v>
      </c>
      <c r="Q68" s="23" t="s">
        <v>46</v>
      </c>
      <c r="R68" s="34"/>
      <c r="S68" s="21">
        <v>0.33</v>
      </c>
      <c r="T68" s="34"/>
      <c r="U68" s="36">
        <v>45930</v>
      </c>
      <c r="V68" s="34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spans="1:40" ht="12.75" customHeight="1" x14ac:dyDescent="0.25">
      <c r="A69" s="8" t="s">
        <v>209</v>
      </c>
      <c r="B69" s="9" t="s">
        <v>100</v>
      </c>
      <c r="C69" s="16" t="s">
        <v>101</v>
      </c>
      <c r="D69" s="24" t="s">
        <v>38</v>
      </c>
      <c r="E69" s="17">
        <v>2264030</v>
      </c>
      <c r="F69" s="17">
        <v>800000</v>
      </c>
      <c r="G69" s="12">
        <v>23.1111</v>
      </c>
      <c r="H69" s="12">
        <v>13</v>
      </c>
      <c r="I69" s="12">
        <v>8</v>
      </c>
      <c r="J69" s="12">
        <v>5</v>
      </c>
      <c r="K69" s="12">
        <v>9</v>
      </c>
      <c r="L69" s="12">
        <v>10</v>
      </c>
      <c r="M69" s="12">
        <v>5</v>
      </c>
      <c r="N69" s="12">
        <v>73.111099999999993</v>
      </c>
      <c r="O69" s="27"/>
      <c r="P69" s="13" t="s">
        <v>39</v>
      </c>
      <c r="Q69" s="23" t="s">
        <v>46</v>
      </c>
      <c r="R69" s="34"/>
      <c r="S69" s="21">
        <v>0.35</v>
      </c>
      <c r="T69" s="34"/>
      <c r="U69" s="36">
        <v>45869</v>
      </c>
      <c r="V69" s="34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spans="1:40" ht="12.75" customHeight="1" x14ac:dyDescent="0.25">
      <c r="A70" s="8" t="s">
        <v>213</v>
      </c>
      <c r="B70" s="9" t="s">
        <v>105</v>
      </c>
      <c r="C70" s="16" t="s">
        <v>107</v>
      </c>
      <c r="D70" s="10" t="s">
        <v>38</v>
      </c>
      <c r="E70" s="17">
        <v>2256500</v>
      </c>
      <c r="F70" s="17">
        <v>500000</v>
      </c>
      <c r="G70" s="12">
        <v>23.1111</v>
      </c>
      <c r="H70" s="12">
        <v>13</v>
      </c>
      <c r="I70" s="12">
        <v>8</v>
      </c>
      <c r="J70" s="12">
        <v>5</v>
      </c>
      <c r="K70" s="12">
        <v>9</v>
      </c>
      <c r="L70" s="12">
        <v>10</v>
      </c>
      <c r="M70" s="12">
        <v>5</v>
      </c>
      <c r="N70" s="12">
        <v>73.111099999999993</v>
      </c>
      <c r="O70" s="27"/>
      <c r="P70" s="13" t="s">
        <v>39</v>
      </c>
      <c r="Q70" s="23" t="s">
        <v>40</v>
      </c>
      <c r="R70" s="34"/>
      <c r="S70" s="21">
        <v>0.22</v>
      </c>
      <c r="T70" s="34"/>
      <c r="U70" s="36">
        <v>46022</v>
      </c>
      <c r="V70" s="34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spans="1:40" ht="12.75" customHeight="1" x14ac:dyDescent="0.25">
      <c r="A71" s="8" t="s">
        <v>217</v>
      </c>
      <c r="B71" s="9" t="s">
        <v>113</v>
      </c>
      <c r="C71" s="16" t="s">
        <v>114</v>
      </c>
      <c r="D71" s="10" t="s">
        <v>38</v>
      </c>
      <c r="E71" s="17">
        <v>1876444</v>
      </c>
      <c r="F71" s="17">
        <v>500000</v>
      </c>
      <c r="G71" s="12">
        <v>23.1111</v>
      </c>
      <c r="H71" s="12">
        <v>13</v>
      </c>
      <c r="I71" s="12">
        <v>8</v>
      </c>
      <c r="J71" s="12">
        <v>5</v>
      </c>
      <c r="K71" s="12">
        <v>9</v>
      </c>
      <c r="L71" s="12">
        <v>10</v>
      </c>
      <c r="M71" s="12">
        <v>5</v>
      </c>
      <c r="N71" s="12">
        <v>73.111099999999993</v>
      </c>
      <c r="O71" s="27"/>
      <c r="P71" s="13" t="s">
        <v>39</v>
      </c>
      <c r="Q71" s="23" t="s">
        <v>40</v>
      </c>
      <c r="R71" s="34"/>
      <c r="S71" s="21">
        <v>0.8</v>
      </c>
      <c r="T71" s="34"/>
      <c r="U71" s="36">
        <v>45961</v>
      </c>
      <c r="V71" s="34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spans="1:40" ht="12.75" customHeight="1" x14ac:dyDescent="0.25">
      <c r="A72" s="8" t="s">
        <v>222</v>
      </c>
      <c r="B72" s="9" t="s">
        <v>120</v>
      </c>
      <c r="C72" s="16" t="s">
        <v>122</v>
      </c>
      <c r="D72" s="10" t="s">
        <v>38</v>
      </c>
      <c r="E72" s="17">
        <v>1686740</v>
      </c>
      <c r="F72" s="17">
        <v>500000</v>
      </c>
      <c r="G72" s="12">
        <v>23.1111</v>
      </c>
      <c r="H72" s="12">
        <v>13</v>
      </c>
      <c r="I72" s="12">
        <v>8</v>
      </c>
      <c r="J72" s="12">
        <v>5</v>
      </c>
      <c r="K72" s="12">
        <v>9</v>
      </c>
      <c r="L72" s="12">
        <v>10</v>
      </c>
      <c r="M72" s="12">
        <v>5</v>
      </c>
      <c r="N72" s="12">
        <v>73.111099999999993</v>
      </c>
      <c r="O72" s="27"/>
      <c r="P72" s="13" t="s">
        <v>39</v>
      </c>
      <c r="Q72" s="23" t="s">
        <v>40</v>
      </c>
      <c r="R72" s="34"/>
      <c r="S72" s="21">
        <v>0.3</v>
      </c>
      <c r="T72" s="34"/>
      <c r="U72" s="36">
        <v>45930</v>
      </c>
      <c r="V72" s="34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spans="1:40" ht="12.75" customHeight="1" x14ac:dyDescent="0.25">
      <c r="A73" s="8" t="s">
        <v>240</v>
      </c>
      <c r="B73" s="9" t="s">
        <v>152</v>
      </c>
      <c r="C73" s="16" t="s">
        <v>154</v>
      </c>
      <c r="D73" s="10" t="s">
        <v>38</v>
      </c>
      <c r="E73" s="17">
        <v>2532000</v>
      </c>
      <c r="F73" s="17">
        <v>500000</v>
      </c>
      <c r="G73" s="12">
        <v>23.1111</v>
      </c>
      <c r="H73" s="12">
        <v>13</v>
      </c>
      <c r="I73" s="12">
        <v>8</v>
      </c>
      <c r="J73" s="12">
        <v>5</v>
      </c>
      <c r="K73" s="12">
        <v>9</v>
      </c>
      <c r="L73" s="12">
        <v>10</v>
      </c>
      <c r="M73" s="12">
        <v>5</v>
      </c>
      <c r="N73" s="12">
        <v>73.111099999999993</v>
      </c>
      <c r="O73" s="27"/>
      <c r="P73" s="13" t="s">
        <v>39</v>
      </c>
      <c r="Q73" s="23" t="s">
        <v>40</v>
      </c>
      <c r="R73" s="34"/>
      <c r="S73" s="21">
        <v>0.2</v>
      </c>
      <c r="T73" s="34"/>
      <c r="U73" s="36">
        <v>45627</v>
      </c>
      <c r="V73" s="34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spans="1:40" ht="12.75" customHeight="1" x14ac:dyDescent="0.25">
      <c r="A74" s="8" t="s">
        <v>244</v>
      </c>
      <c r="B74" s="9" t="s">
        <v>159</v>
      </c>
      <c r="C74" s="16" t="s">
        <v>161</v>
      </c>
      <c r="D74" s="10" t="s">
        <v>38</v>
      </c>
      <c r="E74" s="17">
        <v>3262000</v>
      </c>
      <c r="F74" s="17">
        <v>500000</v>
      </c>
      <c r="G74" s="12">
        <v>23.1111</v>
      </c>
      <c r="H74" s="12">
        <v>13</v>
      </c>
      <c r="I74" s="12">
        <v>8</v>
      </c>
      <c r="J74" s="12">
        <v>5</v>
      </c>
      <c r="K74" s="12">
        <v>9</v>
      </c>
      <c r="L74" s="12">
        <v>10</v>
      </c>
      <c r="M74" s="12">
        <v>5</v>
      </c>
      <c r="N74" s="12">
        <v>73.111099999999993</v>
      </c>
      <c r="O74" s="27"/>
      <c r="P74" s="13" t="s">
        <v>39</v>
      </c>
      <c r="Q74" s="23" t="s">
        <v>46</v>
      </c>
      <c r="R74" s="34"/>
      <c r="S74" s="21">
        <v>0.15</v>
      </c>
      <c r="T74" s="34"/>
      <c r="U74" s="36">
        <v>46022</v>
      </c>
      <c r="V74" s="34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spans="1:40" ht="12.75" customHeight="1" x14ac:dyDescent="0.25">
      <c r="A75" s="8" t="s">
        <v>246</v>
      </c>
      <c r="B75" s="9" t="s">
        <v>162</v>
      </c>
      <c r="C75" s="16" t="s">
        <v>163</v>
      </c>
      <c r="D75" s="10" t="s">
        <v>38</v>
      </c>
      <c r="E75" s="17">
        <v>2819663</v>
      </c>
      <c r="F75" s="17">
        <v>500000</v>
      </c>
      <c r="G75" s="12">
        <v>23.1111</v>
      </c>
      <c r="H75" s="12">
        <v>13</v>
      </c>
      <c r="I75" s="12">
        <v>8</v>
      </c>
      <c r="J75" s="12">
        <v>5</v>
      </c>
      <c r="K75" s="12">
        <v>9</v>
      </c>
      <c r="L75" s="12">
        <v>10</v>
      </c>
      <c r="M75" s="12">
        <v>5</v>
      </c>
      <c r="N75" s="12">
        <v>73.111099999999993</v>
      </c>
      <c r="O75" s="27"/>
      <c r="P75" s="13" t="s">
        <v>39</v>
      </c>
      <c r="Q75" s="23" t="s">
        <v>40</v>
      </c>
      <c r="R75" s="34"/>
      <c r="S75" s="21">
        <v>0.78</v>
      </c>
      <c r="T75" s="34"/>
      <c r="U75" s="36">
        <v>46053</v>
      </c>
      <c r="V75" s="34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spans="1:40" ht="12.75" customHeight="1" x14ac:dyDescent="0.25">
      <c r="A76" s="8" t="s">
        <v>214</v>
      </c>
      <c r="B76" s="9" t="s">
        <v>108</v>
      </c>
      <c r="C76" s="16" t="s">
        <v>109</v>
      </c>
      <c r="D76" s="10" t="s">
        <v>38</v>
      </c>
      <c r="E76" s="17">
        <v>2785000</v>
      </c>
      <c r="F76" s="17">
        <v>500000</v>
      </c>
      <c r="G76" s="12">
        <v>23</v>
      </c>
      <c r="H76" s="12">
        <v>13</v>
      </c>
      <c r="I76" s="12">
        <v>8</v>
      </c>
      <c r="J76" s="12">
        <v>5</v>
      </c>
      <c r="K76" s="12">
        <v>9</v>
      </c>
      <c r="L76" s="12">
        <v>10</v>
      </c>
      <c r="M76" s="12">
        <v>5</v>
      </c>
      <c r="N76" s="12">
        <v>73</v>
      </c>
      <c r="O76" s="27"/>
      <c r="P76" s="13" t="s">
        <v>39</v>
      </c>
      <c r="Q76" s="23" t="s">
        <v>40</v>
      </c>
      <c r="R76" s="34"/>
      <c r="S76" s="21">
        <v>0.8</v>
      </c>
      <c r="T76" s="34"/>
      <c r="U76" s="36">
        <v>45930</v>
      </c>
      <c r="V76" s="34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spans="1:40" ht="12.75" customHeight="1" x14ac:dyDescent="0.25">
      <c r="A77" s="8" t="s">
        <v>216</v>
      </c>
      <c r="B77" s="9" t="s">
        <v>111</v>
      </c>
      <c r="C77" s="16" t="s">
        <v>112</v>
      </c>
      <c r="D77" s="10" t="s">
        <v>38</v>
      </c>
      <c r="E77" s="17">
        <v>1743320</v>
      </c>
      <c r="F77" s="17">
        <v>500000</v>
      </c>
      <c r="G77" s="12">
        <v>23</v>
      </c>
      <c r="H77" s="12">
        <v>13</v>
      </c>
      <c r="I77" s="12">
        <v>8</v>
      </c>
      <c r="J77" s="12">
        <v>5</v>
      </c>
      <c r="K77" s="12">
        <v>9</v>
      </c>
      <c r="L77" s="12">
        <v>10</v>
      </c>
      <c r="M77" s="12">
        <v>5</v>
      </c>
      <c r="N77" s="12">
        <v>73</v>
      </c>
      <c r="O77" s="27"/>
      <c r="P77" s="13" t="s">
        <v>39</v>
      </c>
      <c r="Q77" s="23" t="s">
        <v>46</v>
      </c>
      <c r="R77" s="34"/>
      <c r="S77" s="21">
        <v>0.28999999999999998</v>
      </c>
      <c r="T77" s="34"/>
      <c r="U77" s="36">
        <v>46022</v>
      </c>
      <c r="V77" s="34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spans="1:40" ht="12.75" customHeight="1" x14ac:dyDescent="0.25">
      <c r="A78" s="8" t="s">
        <v>223</v>
      </c>
      <c r="B78" s="9" t="s">
        <v>118</v>
      </c>
      <c r="C78" s="16" t="s">
        <v>123</v>
      </c>
      <c r="D78" s="24" t="s">
        <v>38</v>
      </c>
      <c r="E78" s="17">
        <v>5069448</v>
      </c>
      <c r="F78" s="17">
        <v>600000</v>
      </c>
      <c r="G78" s="12">
        <v>23</v>
      </c>
      <c r="H78" s="12">
        <v>13</v>
      </c>
      <c r="I78" s="12">
        <v>8</v>
      </c>
      <c r="J78" s="12">
        <v>5</v>
      </c>
      <c r="K78" s="12">
        <v>9</v>
      </c>
      <c r="L78" s="12">
        <v>10</v>
      </c>
      <c r="M78" s="12">
        <v>5</v>
      </c>
      <c r="N78" s="12">
        <v>73</v>
      </c>
      <c r="O78" s="27"/>
      <c r="P78" s="13" t="s">
        <v>39</v>
      </c>
      <c r="Q78" s="23" t="s">
        <v>40</v>
      </c>
      <c r="R78" s="34"/>
      <c r="S78" s="21">
        <v>0.8</v>
      </c>
      <c r="T78" s="34"/>
      <c r="U78" s="36">
        <v>45960</v>
      </c>
      <c r="V78" s="34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spans="1:40" ht="12.75" customHeight="1" x14ac:dyDescent="0.25">
      <c r="A79" s="8" t="s">
        <v>232</v>
      </c>
      <c r="B79" s="9" t="s">
        <v>139</v>
      </c>
      <c r="C79" s="16" t="s">
        <v>140</v>
      </c>
      <c r="D79" s="10" t="s">
        <v>38</v>
      </c>
      <c r="E79" s="17">
        <v>515896</v>
      </c>
      <c r="F79" s="17">
        <v>257948</v>
      </c>
      <c r="G79" s="12">
        <v>22.8889</v>
      </c>
      <c r="H79" s="12">
        <v>13</v>
      </c>
      <c r="I79" s="12">
        <v>8</v>
      </c>
      <c r="J79" s="12">
        <v>5</v>
      </c>
      <c r="K79" s="12">
        <v>9</v>
      </c>
      <c r="L79" s="12">
        <v>10</v>
      </c>
      <c r="M79" s="12">
        <v>5</v>
      </c>
      <c r="N79" s="12">
        <v>72.888900000000007</v>
      </c>
      <c r="O79" s="27"/>
      <c r="P79" s="13" t="s">
        <v>39</v>
      </c>
      <c r="Q79" s="23" t="s">
        <v>46</v>
      </c>
      <c r="R79" s="34"/>
      <c r="S79" s="21">
        <v>0.8</v>
      </c>
      <c r="T79" s="34"/>
      <c r="U79" s="36">
        <v>46053</v>
      </c>
      <c r="V79" s="34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spans="1:40" ht="12.75" customHeight="1" x14ac:dyDescent="0.25">
      <c r="A80" s="8" t="s">
        <v>247</v>
      </c>
      <c r="B80" s="9" t="s">
        <v>164</v>
      </c>
      <c r="C80" s="16" t="s">
        <v>165</v>
      </c>
      <c r="D80" s="10" t="s">
        <v>38</v>
      </c>
      <c r="E80" s="17">
        <v>664774</v>
      </c>
      <c r="F80" s="17">
        <v>332387</v>
      </c>
      <c r="G80" s="12">
        <v>22.8889</v>
      </c>
      <c r="H80" s="12">
        <v>13</v>
      </c>
      <c r="I80" s="12">
        <v>8</v>
      </c>
      <c r="J80" s="12">
        <v>5</v>
      </c>
      <c r="K80" s="12">
        <v>9</v>
      </c>
      <c r="L80" s="12">
        <v>10</v>
      </c>
      <c r="M80" s="12">
        <v>5</v>
      </c>
      <c r="N80" s="12">
        <v>72.888900000000007</v>
      </c>
      <c r="O80" s="27"/>
      <c r="P80" s="13" t="s">
        <v>39</v>
      </c>
      <c r="Q80" s="23" t="s">
        <v>46</v>
      </c>
      <c r="R80" s="34"/>
      <c r="S80" s="21">
        <v>0.5</v>
      </c>
      <c r="T80" s="34"/>
      <c r="U80" s="36">
        <v>45688</v>
      </c>
      <c r="V80" s="34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spans="1:40" ht="12.75" customHeight="1" x14ac:dyDescent="0.25">
      <c r="A81" s="8" t="s">
        <v>185</v>
      </c>
      <c r="B81" s="9" t="s">
        <v>57</v>
      </c>
      <c r="C81" s="10" t="s">
        <v>58</v>
      </c>
      <c r="D81" s="10" t="s">
        <v>59</v>
      </c>
      <c r="E81" s="11">
        <v>251505</v>
      </c>
      <c r="F81" s="11">
        <v>121500</v>
      </c>
      <c r="G81" s="12">
        <v>22.1111</v>
      </c>
      <c r="H81" s="12">
        <v>13</v>
      </c>
      <c r="I81" s="12">
        <v>5</v>
      </c>
      <c r="J81" s="12">
        <v>5</v>
      </c>
      <c r="K81" s="12">
        <v>10</v>
      </c>
      <c r="L81" s="12">
        <v>10</v>
      </c>
      <c r="M81" s="12">
        <v>5</v>
      </c>
      <c r="N81" s="12">
        <v>70.111099999999993</v>
      </c>
      <c r="O81" s="27"/>
      <c r="P81" s="13" t="s">
        <v>39</v>
      </c>
      <c r="Q81" s="23" t="s">
        <v>40</v>
      </c>
      <c r="R81" s="34"/>
      <c r="S81" s="21">
        <v>0.77</v>
      </c>
      <c r="T81" s="34"/>
      <c r="U81" s="36">
        <v>46022</v>
      </c>
      <c r="V81" s="34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spans="1:40" ht="12.75" customHeight="1" x14ac:dyDescent="0.25">
      <c r="A82" s="8" t="s">
        <v>233</v>
      </c>
      <c r="B82" s="9" t="s">
        <v>141</v>
      </c>
      <c r="C82" s="16" t="s">
        <v>142</v>
      </c>
      <c r="D82" s="10" t="s">
        <v>59</v>
      </c>
      <c r="E82" s="17">
        <v>501947</v>
      </c>
      <c r="F82" s="17">
        <v>100000</v>
      </c>
      <c r="G82" s="12">
        <v>22.1111</v>
      </c>
      <c r="H82" s="12">
        <v>13</v>
      </c>
      <c r="I82" s="12">
        <v>5</v>
      </c>
      <c r="J82" s="12">
        <v>5</v>
      </c>
      <c r="K82" s="12">
        <v>10</v>
      </c>
      <c r="L82" s="12">
        <v>10</v>
      </c>
      <c r="M82" s="12">
        <v>5</v>
      </c>
      <c r="N82" s="12">
        <v>70.111099999999993</v>
      </c>
      <c r="O82" s="27"/>
      <c r="P82" s="13" t="s">
        <v>39</v>
      </c>
      <c r="Q82" s="23" t="s">
        <v>46</v>
      </c>
      <c r="R82" s="34"/>
      <c r="S82" s="21">
        <v>0.8</v>
      </c>
      <c r="T82" s="34"/>
      <c r="U82" s="36">
        <v>46022</v>
      </c>
      <c r="V82" s="34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spans="1:40" ht="12.75" customHeight="1" x14ac:dyDescent="0.25">
      <c r="A83" s="8" t="s">
        <v>211</v>
      </c>
      <c r="B83" s="9" t="s">
        <v>94</v>
      </c>
      <c r="C83" s="16" t="s">
        <v>104</v>
      </c>
      <c r="D83" s="10" t="s">
        <v>87</v>
      </c>
      <c r="E83" s="17">
        <v>1741311</v>
      </c>
      <c r="F83" s="17">
        <v>600000</v>
      </c>
      <c r="G83" s="12">
        <v>20.222200000000001</v>
      </c>
      <c r="H83" s="12">
        <v>13</v>
      </c>
      <c r="I83" s="12">
        <v>10</v>
      </c>
      <c r="J83" s="12">
        <v>5</v>
      </c>
      <c r="K83" s="12">
        <v>9</v>
      </c>
      <c r="L83" s="12">
        <v>5</v>
      </c>
      <c r="M83" s="12">
        <v>5</v>
      </c>
      <c r="N83" s="12">
        <v>67.222200000000001</v>
      </c>
      <c r="O83" s="27"/>
      <c r="P83" s="13" t="s">
        <v>39</v>
      </c>
      <c r="Q83" s="23" t="s">
        <v>40</v>
      </c>
      <c r="R83" s="34"/>
      <c r="S83" s="21">
        <v>0.8</v>
      </c>
      <c r="T83" s="34"/>
      <c r="U83" s="36">
        <v>46053</v>
      </c>
      <c r="V83" s="34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spans="1:40" ht="12.75" customHeight="1" x14ac:dyDescent="0.25">
      <c r="A84" s="8" t="s">
        <v>245</v>
      </c>
      <c r="B84" s="9" t="s">
        <v>159</v>
      </c>
      <c r="C84" s="16" t="s">
        <v>59</v>
      </c>
      <c r="D84" s="10" t="s">
        <v>59</v>
      </c>
      <c r="E84" s="17">
        <v>200000</v>
      </c>
      <c r="F84" s="17">
        <v>100000</v>
      </c>
      <c r="G84" s="12">
        <v>19.8889</v>
      </c>
      <c r="H84" s="12">
        <v>13</v>
      </c>
      <c r="I84" s="12">
        <v>5</v>
      </c>
      <c r="J84" s="12">
        <v>5</v>
      </c>
      <c r="K84" s="12">
        <v>10</v>
      </c>
      <c r="L84" s="12">
        <v>5</v>
      </c>
      <c r="M84" s="12">
        <v>5</v>
      </c>
      <c r="N84" s="12">
        <v>62.8889</v>
      </c>
      <c r="O84" s="27"/>
      <c r="P84" s="13" t="s">
        <v>39</v>
      </c>
      <c r="Q84" s="23" t="s">
        <v>46</v>
      </c>
      <c r="R84" s="34"/>
      <c r="S84" s="21">
        <v>0.75</v>
      </c>
      <c r="T84" s="34"/>
      <c r="U84" s="36">
        <v>45688</v>
      </c>
      <c r="V84" s="34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spans="1:40" ht="12.75" customHeight="1" x14ac:dyDescent="0.25">
      <c r="A85" s="8" t="s">
        <v>178</v>
      </c>
      <c r="B85" s="9" t="s">
        <v>41</v>
      </c>
      <c r="C85" s="10" t="s">
        <v>42</v>
      </c>
      <c r="D85" s="10" t="s">
        <v>43</v>
      </c>
      <c r="E85" s="11">
        <v>150000</v>
      </c>
      <c r="F85" s="11">
        <v>75000</v>
      </c>
      <c r="G85" s="12">
        <v>15.1111</v>
      </c>
      <c r="H85" s="12">
        <v>13</v>
      </c>
      <c r="I85" s="12">
        <v>5</v>
      </c>
      <c r="J85" s="12">
        <v>5</v>
      </c>
      <c r="K85" s="12">
        <v>9</v>
      </c>
      <c r="L85" s="12">
        <v>5</v>
      </c>
      <c r="M85" s="12">
        <v>5</v>
      </c>
      <c r="N85" s="12">
        <v>57.1111</v>
      </c>
      <c r="O85" s="27"/>
      <c r="P85" s="13" t="s">
        <v>39</v>
      </c>
      <c r="Q85" s="23" t="s">
        <v>40</v>
      </c>
      <c r="R85" s="34"/>
      <c r="S85" s="21">
        <v>0.8</v>
      </c>
      <c r="T85" s="34"/>
      <c r="U85" s="36">
        <v>45657</v>
      </c>
      <c r="V85" s="34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spans="1:40" ht="12.75" customHeight="1" x14ac:dyDescent="0.25">
      <c r="A86" s="18" t="s">
        <v>201</v>
      </c>
      <c r="B86" s="9" t="s">
        <v>84</v>
      </c>
      <c r="C86" s="18" t="s">
        <v>86</v>
      </c>
      <c r="D86" s="10" t="s">
        <v>87</v>
      </c>
      <c r="E86" s="17">
        <v>4825576</v>
      </c>
      <c r="F86" s="17">
        <v>600000</v>
      </c>
      <c r="G86" s="12">
        <v>15.1111</v>
      </c>
      <c r="H86" s="12">
        <v>13</v>
      </c>
      <c r="I86" s="12">
        <v>5</v>
      </c>
      <c r="J86" s="12">
        <v>2</v>
      </c>
      <c r="K86" s="12">
        <v>9</v>
      </c>
      <c r="L86" s="12">
        <v>5</v>
      </c>
      <c r="M86" s="12">
        <v>5</v>
      </c>
      <c r="N86" s="12">
        <v>54.1111</v>
      </c>
      <c r="O86" s="27"/>
      <c r="P86" s="13" t="s">
        <v>39</v>
      </c>
      <c r="Q86" s="20" t="s">
        <v>40</v>
      </c>
      <c r="R86" s="34"/>
      <c r="S86" s="21">
        <v>0.8</v>
      </c>
      <c r="T86" s="34"/>
      <c r="U86" s="36">
        <v>45657</v>
      </c>
      <c r="V86" s="34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spans="1:40" ht="12.75" customHeight="1" x14ac:dyDescent="0.25">
      <c r="A87" s="8" t="s">
        <v>212</v>
      </c>
      <c r="B87" s="9" t="s">
        <v>105</v>
      </c>
      <c r="C87" s="16" t="s">
        <v>106</v>
      </c>
      <c r="D87" s="10" t="s">
        <v>43</v>
      </c>
      <c r="E87" s="17">
        <v>767753</v>
      </c>
      <c r="F87" s="17">
        <v>383876</v>
      </c>
      <c r="G87" s="12">
        <v>10.222200000000001</v>
      </c>
      <c r="H87" s="12">
        <v>13</v>
      </c>
      <c r="I87" s="12">
        <v>5</v>
      </c>
      <c r="J87" s="12">
        <v>5</v>
      </c>
      <c r="K87" s="12">
        <v>9</v>
      </c>
      <c r="L87" s="12">
        <v>5</v>
      </c>
      <c r="M87" s="12">
        <v>5</v>
      </c>
      <c r="N87" s="12">
        <v>52.222200000000001</v>
      </c>
      <c r="O87" s="27"/>
      <c r="P87" s="13" t="s">
        <v>39</v>
      </c>
      <c r="Q87" s="23" t="s">
        <v>40</v>
      </c>
      <c r="R87" s="34"/>
      <c r="S87" s="21">
        <v>0.5</v>
      </c>
      <c r="T87" s="34"/>
      <c r="U87" s="36">
        <v>46022</v>
      </c>
      <c r="V87" s="34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spans="1:40" ht="12.75" customHeight="1" x14ac:dyDescent="0.25">
      <c r="A88" s="8" t="s">
        <v>227</v>
      </c>
      <c r="B88" s="9" t="s">
        <v>129</v>
      </c>
      <c r="C88" s="16" t="s">
        <v>130</v>
      </c>
      <c r="D88" s="10" t="s">
        <v>43</v>
      </c>
      <c r="E88" s="17">
        <v>210000</v>
      </c>
      <c r="F88" s="17">
        <v>105000</v>
      </c>
      <c r="G88" s="12">
        <v>10.222200000000001</v>
      </c>
      <c r="H88" s="12">
        <v>13</v>
      </c>
      <c r="I88" s="12">
        <v>5</v>
      </c>
      <c r="J88" s="12">
        <v>5</v>
      </c>
      <c r="K88" s="12">
        <v>9</v>
      </c>
      <c r="L88" s="12">
        <v>5</v>
      </c>
      <c r="M88" s="12">
        <v>5</v>
      </c>
      <c r="N88" s="12">
        <v>52.222200000000001</v>
      </c>
      <c r="O88" s="27"/>
      <c r="P88" s="13" t="s">
        <v>39</v>
      </c>
      <c r="Q88" s="23" t="s">
        <v>40</v>
      </c>
      <c r="R88" s="34"/>
      <c r="S88" s="21">
        <v>0.75</v>
      </c>
      <c r="T88" s="34"/>
      <c r="U88" s="36">
        <v>46053</v>
      </c>
      <c r="V88" s="34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spans="1:40" ht="12.75" customHeight="1" x14ac:dyDescent="0.25">
      <c r="A89" s="18" t="s">
        <v>200</v>
      </c>
      <c r="B89" s="9" t="s">
        <v>84</v>
      </c>
      <c r="C89" s="18" t="s">
        <v>85</v>
      </c>
      <c r="D89" s="10" t="s">
        <v>43</v>
      </c>
      <c r="E89" s="17">
        <v>5141679</v>
      </c>
      <c r="F89" s="17">
        <v>800000</v>
      </c>
      <c r="G89" s="12">
        <v>10.1111</v>
      </c>
      <c r="H89" s="12">
        <v>13</v>
      </c>
      <c r="I89" s="12">
        <v>5</v>
      </c>
      <c r="J89" s="12">
        <v>5</v>
      </c>
      <c r="K89" s="12">
        <v>9</v>
      </c>
      <c r="L89" s="12">
        <v>5</v>
      </c>
      <c r="M89" s="12">
        <v>5</v>
      </c>
      <c r="N89" s="12">
        <v>52.1111</v>
      </c>
      <c r="O89" s="27"/>
      <c r="P89" s="13" t="s">
        <v>39</v>
      </c>
      <c r="Q89" s="20" t="s">
        <v>40</v>
      </c>
      <c r="R89" s="34"/>
      <c r="S89" s="21">
        <v>0.8</v>
      </c>
      <c r="T89" s="34"/>
      <c r="U89" s="36">
        <v>45657</v>
      </c>
      <c r="V89" s="34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spans="1:40" ht="12.75" customHeight="1" x14ac:dyDescent="0.25">
      <c r="A90" s="8" t="s">
        <v>237</v>
      </c>
      <c r="B90" s="9" t="s">
        <v>149</v>
      </c>
      <c r="C90" s="16" t="s">
        <v>150</v>
      </c>
      <c r="D90" s="10" t="s">
        <v>43</v>
      </c>
      <c r="E90" s="17">
        <v>1559952</v>
      </c>
      <c r="F90" s="17">
        <v>750000</v>
      </c>
      <c r="G90" s="12">
        <v>10.1111</v>
      </c>
      <c r="H90" s="12">
        <v>13</v>
      </c>
      <c r="I90" s="12">
        <v>5</v>
      </c>
      <c r="J90" s="12">
        <v>5</v>
      </c>
      <c r="K90" s="12">
        <v>9</v>
      </c>
      <c r="L90" s="12">
        <v>5</v>
      </c>
      <c r="M90" s="12">
        <v>5</v>
      </c>
      <c r="N90" s="12">
        <v>52.1111</v>
      </c>
      <c r="O90" s="27"/>
      <c r="P90" s="13" t="s">
        <v>39</v>
      </c>
      <c r="Q90" s="23" t="s">
        <v>46</v>
      </c>
      <c r="R90" s="34"/>
      <c r="S90" s="21">
        <v>0.48</v>
      </c>
      <c r="T90" s="34"/>
      <c r="U90" s="36">
        <v>45961</v>
      </c>
      <c r="V90" s="34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spans="1:40" ht="12.75" customHeight="1" x14ac:dyDescent="0.25">
      <c r="A91" s="8" t="s">
        <v>243</v>
      </c>
      <c r="B91" s="9" t="s">
        <v>159</v>
      </c>
      <c r="C91" s="16" t="s">
        <v>160</v>
      </c>
      <c r="D91" s="10" t="s">
        <v>43</v>
      </c>
      <c r="E91" s="17">
        <v>450000</v>
      </c>
      <c r="F91" s="17">
        <v>225000</v>
      </c>
      <c r="G91" s="12">
        <v>10.1111</v>
      </c>
      <c r="H91" s="12">
        <v>13</v>
      </c>
      <c r="I91" s="12">
        <v>5</v>
      </c>
      <c r="J91" s="12">
        <v>5</v>
      </c>
      <c r="K91" s="12">
        <v>9</v>
      </c>
      <c r="L91" s="12">
        <v>5</v>
      </c>
      <c r="M91" s="12">
        <v>5</v>
      </c>
      <c r="N91" s="12">
        <v>52.1111</v>
      </c>
      <c r="O91" s="27"/>
      <c r="P91" s="13" t="s">
        <v>39</v>
      </c>
      <c r="Q91" s="23" t="s">
        <v>46</v>
      </c>
      <c r="R91" s="34"/>
      <c r="S91" s="21">
        <v>0.5</v>
      </c>
      <c r="T91" s="34"/>
      <c r="U91" s="36">
        <v>45688</v>
      </c>
      <c r="V91" s="34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spans="1:40" ht="12.75" customHeight="1" x14ac:dyDescent="0.25">
      <c r="A92" s="2"/>
      <c r="B92" s="2"/>
      <c r="C92" s="2"/>
      <c r="D92" s="2"/>
      <c r="E92" s="28">
        <f>SUM(E15:E91)</f>
        <v>127596136</v>
      </c>
      <c r="F92" s="28">
        <f>SUM(F15:F91)</f>
        <v>38813250</v>
      </c>
      <c r="G92" s="2"/>
      <c r="H92" s="2"/>
      <c r="I92" s="2"/>
      <c r="J92" s="2"/>
      <c r="K92" s="2"/>
      <c r="L92" s="2"/>
      <c r="M92" s="2"/>
      <c r="N92" s="26"/>
      <c r="O92" s="27">
        <f>SUM(O15:O91)</f>
        <v>16000000</v>
      </c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spans="1:40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 t="s">
        <v>176</v>
      </c>
      <c r="O93" s="28">
        <f>16000000-O92</f>
        <v>0</v>
      </c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spans="1:40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spans="1:40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spans="1:40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spans="1:40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spans="1:40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spans="1:40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spans="1:40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spans="1:40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spans="1:40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spans="1:40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spans="1:40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spans="1:40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spans="1:40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spans="1:40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spans="1:40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spans="1:40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spans="1:40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spans="1:40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spans="1:40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spans="1:40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spans="1:40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spans="1:40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spans="1:40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spans="1:40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spans="1:40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spans="1:40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spans="1:40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  <row r="121" spans="1:40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</row>
    <row r="122" spans="1:40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</row>
    <row r="123" spans="1:40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</row>
    <row r="124" spans="1:40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</row>
    <row r="125" spans="1:40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</row>
    <row r="126" spans="1:40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</row>
    <row r="127" spans="1:40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</row>
    <row r="128" spans="1:40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</row>
    <row r="129" spans="1:40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</row>
    <row r="130" spans="1:40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</row>
    <row r="131" spans="1:40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</row>
    <row r="132" spans="1:40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</row>
    <row r="133" spans="1:40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</row>
    <row r="134" spans="1:40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</row>
    <row r="135" spans="1:40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</row>
    <row r="136" spans="1:40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</row>
    <row r="137" spans="1:40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</row>
    <row r="138" spans="1:40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</row>
    <row r="139" spans="1:40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</row>
    <row r="140" spans="1:40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</row>
    <row r="141" spans="1:40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</row>
    <row r="142" spans="1:40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</row>
    <row r="143" spans="1:40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</row>
    <row r="144" spans="1:40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</row>
    <row r="145" spans="1:40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</row>
    <row r="146" spans="1:40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</row>
    <row r="147" spans="1:40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</row>
    <row r="148" spans="1:40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</row>
    <row r="149" spans="1:40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</row>
    <row r="150" spans="1:40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</row>
    <row r="151" spans="1:40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</row>
    <row r="152" spans="1:40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</row>
    <row r="153" spans="1:40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</row>
    <row r="154" spans="1:40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</row>
    <row r="155" spans="1:40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</row>
    <row r="156" spans="1:40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</row>
    <row r="157" spans="1:40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</row>
    <row r="158" spans="1:40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</row>
    <row r="159" spans="1:40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</row>
    <row r="160" spans="1:40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</row>
    <row r="161" spans="1:40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</row>
    <row r="162" spans="1:40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</row>
    <row r="163" spans="1:40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</row>
    <row r="164" spans="1:40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</row>
    <row r="165" spans="1:40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</row>
    <row r="166" spans="1:40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</row>
    <row r="167" spans="1:40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</row>
    <row r="168" spans="1:40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</row>
    <row r="169" spans="1:40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</row>
    <row r="170" spans="1:40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</row>
    <row r="171" spans="1:40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</row>
    <row r="172" spans="1:40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</row>
    <row r="173" spans="1:40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</row>
    <row r="174" spans="1:40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</row>
    <row r="175" spans="1:40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</row>
    <row r="176" spans="1:40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</row>
    <row r="177" spans="1:40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</row>
    <row r="178" spans="1:40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</row>
    <row r="179" spans="1:40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</row>
    <row r="180" spans="1:40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</row>
    <row r="181" spans="1:40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</row>
    <row r="182" spans="1:40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</row>
    <row r="183" spans="1:40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</row>
    <row r="184" spans="1:40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</row>
    <row r="185" spans="1:40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</row>
    <row r="186" spans="1:40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</row>
    <row r="187" spans="1:40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</row>
    <row r="188" spans="1:40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</row>
    <row r="189" spans="1:40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</row>
    <row r="190" spans="1:40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</row>
    <row r="191" spans="1:40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</row>
    <row r="192" spans="1:40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</row>
    <row r="193" spans="1:40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</row>
    <row r="194" spans="1:40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</row>
    <row r="195" spans="1:40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</row>
    <row r="196" spans="1:40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</row>
    <row r="197" spans="1:40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</row>
    <row r="198" spans="1:40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</row>
    <row r="199" spans="1:40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</row>
    <row r="200" spans="1:40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</row>
    <row r="201" spans="1:40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</row>
    <row r="202" spans="1:40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</row>
    <row r="203" spans="1:40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</row>
    <row r="204" spans="1:40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</row>
    <row r="205" spans="1:40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</row>
    <row r="206" spans="1:40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</row>
    <row r="207" spans="1:40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</row>
    <row r="208" spans="1:40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</row>
    <row r="209" spans="1:40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</row>
    <row r="210" spans="1:40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</row>
    <row r="211" spans="1:40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</row>
    <row r="212" spans="1:40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</row>
    <row r="213" spans="1:40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</row>
    <row r="214" spans="1:40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</row>
    <row r="215" spans="1:40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</row>
    <row r="216" spans="1:40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</row>
    <row r="217" spans="1:40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</row>
    <row r="218" spans="1:40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</row>
    <row r="219" spans="1:40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</row>
    <row r="220" spans="1:40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</row>
    <row r="221" spans="1:40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</row>
    <row r="222" spans="1:40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</row>
    <row r="223" spans="1:40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</row>
    <row r="224" spans="1:40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</row>
    <row r="225" spans="1:40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</row>
    <row r="226" spans="1:40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</row>
    <row r="227" spans="1:40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</row>
    <row r="228" spans="1:40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</row>
    <row r="229" spans="1:40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</row>
    <row r="230" spans="1:40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</row>
    <row r="231" spans="1:40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</row>
    <row r="232" spans="1:40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</row>
    <row r="233" spans="1:40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</row>
    <row r="234" spans="1:40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</row>
    <row r="235" spans="1:40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</row>
    <row r="236" spans="1:40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</row>
    <row r="237" spans="1:40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</row>
    <row r="238" spans="1:40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</row>
    <row r="239" spans="1:40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</row>
    <row r="240" spans="1:40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</row>
    <row r="241" spans="1:40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</row>
    <row r="242" spans="1:40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</row>
    <row r="243" spans="1:40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</row>
    <row r="244" spans="1:40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</row>
    <row r="245" spans="1:40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</row>
    <row r="246" spans="1:40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</row>
    <row r="247" spans="1:40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</row>
    <row r="248" spans="1:40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</row>
    <row r="249" spans="1:40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</row>
    <row r="250" spans="1:40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</row>
    <row r="251" spans="1:40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</row>
    <row r="252" spans="1:40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</row>
    <row r="253" spans="1:40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</row>
    <row r="254" spans="1:40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</row>
    <row r="255" spans="1:40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</row>
    <row r="256" spans="1:40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</row>
    <row r="257" spans="1:40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</row>
    <row r="258" spans="1:40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</row>
    <row r="259" spans="1:40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</row>
    <row r="260" spans="1:40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</row>
    <row r="261" spans="1:40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</row>
    <row r="262" spans="1:40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</row>
    <row r="263" spans="1:40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</row>
    <row r="264" spans="1:40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</row>
    <row r="265" spans="1:40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</row>
    <row r="266" spans="1:40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</row>
    <row r="267" spans="1:40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</row>
    <row r="268" spans="1:40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</row>
    <row r="269" spans="1:40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</row>
    <row r="270" spans="1:40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</row>
    <row r="271" spans="1:40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</row>
    <row r="272" spans="1:40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</row>
    <row r="273" spans="1:40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</row>
    <row r="274" spans="1:40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</row>
    <row r="275" spans="1:40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</row>
    <row r="276" spans="1:40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</row>
    <row r="277" spans="1:40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spans="1:40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</row>
    <row r="279" spans="1:40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</row>
    <row r="280" spans="1:40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</row>
    <row r="281" spans="1:40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</row>
    <row r="282" spans="1:40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</row>
    <row r="283" spans="1:40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</row>
    <row r="284" spans="1:40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</row>
    <row r="285" spans="1:40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</row>
    <row r="286" spans="1:40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</row>
    <row r="287" spans="1:40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</row>
    <row r="288" spans="1:40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</row>
    <row r="289" spans="1:40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</row>
    <row r="290" spans="1:40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</row>
    <row r="291" spans="1:40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</row>
    <row r="292" spans="1:40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</row>
    <row r="293" spans="1:40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</row>
    <row r="294" spans="1:40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</row>
    <row r="295" spans="1:40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</row>
    <row r="296" spans="1:40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</row>
    <row r="297" spans="1:40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</row>
    <row r="298" spans="1:40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</row>
    <row r="299" spans="1:40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</row>
    <row r="300" spans="1:40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</row>
    <row r="301" spans="1:40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</row>
    <row r="302" spans="1:40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</row>
    <row r="303" spans="1:40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</row>
    <row r="304" spans="1:40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</row>
    <row r="305" spans="1:40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</row>
    <row r="306" spans="1:40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</row>
    <row r="307" spans="1:40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</row>
    <row r="308" spans="1:40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</row>
    <row r="309" spans="1:40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</row>
    <row r="310" spans="1:40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</row>
    <row r="311" spans="1:40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</row>
    <row r="312" spans="1:40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</row>
    <row r="313" spans="1:40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</row>
    <row r="314" spans="1:40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</row>
    <row r="315" spans="1:40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</row>
    <row r="316" spans="1:40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</row>
    <row r="317" spans="1:40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</row>
    <row r="318" spans="1:40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</row>
    <row r="319" spans="1:40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</row>
    <row r="320" spans="1:40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</row>
    <row r="321" spans="1:40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</row>
    <row r="322" spans="1:40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</row>
    <row r="323" spans="1:40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</row>
    <row r="324" spans="1:40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</row>
    <row r="325" spans="1:40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</row>
    <row r="326" spans="1:40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</row>
    <row r="327" spans="1:40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</row>
    <row r="328" spans="1:40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</row>
    <row r="329" spans="1:40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</row>
    <row r="330" spans="1:40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</row>
    <row r="331" spans="1:40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</row>
    <row r="332" spans="1:40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</row>
    <row r="333" spans="1:40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</row>
    <row r="334" spans="1:40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</row>
    <row r="335" spans="1:40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</row>
    <row r="336" spans="1:40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</row>
    <row r="337" spans="1:40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</row>
    <row r="338" spans="1:40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</row>
    <row r="339" spans="1:40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</row>
    <row r="340" spans="1:40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</row>
    <row r="341" spans="1:40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</row>
    <row r="342" spans="1:40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</row>
    <row r="343" spans="1:40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</row>
    <row r="344" spans="1:40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</row>
    <row r="345" spans="1:40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</row>
    <row r="346" spans="1:40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</row>
    <row r="347" spans="1:40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</row>
    <row r="348" spans="1:40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</row>
    <row r="349" spans="1:40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</row>
    <row r="350" spans="1:40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</row>
    <row r="351" spans="1:40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</row>
    <row r="352" spans="1:40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</row>
    <row r="353" spans="1:40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</row>
    <row r="354" spans="1:40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</row>
    <row r="355" spans="1:40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</row>
    <row r="356" spans="1:40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</row>
    <row r="357" spans="1:40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</row>
    <row r="358" spans="1:40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</row>
    <row r="359" spans="1:40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</row>
    <row r="360" spans="1:40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</row>
    <row r="361" spans="1:40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</row>
    <row r="362" spans="1:40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</row>
    <row r="363" spans="1:40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</row>
    <row r="364" spans="1:40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</row>
    <row r="365" spans="1:40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</row>
    <row r="366" spans="1:40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</row>
    <row r="367" spans="1:40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</row>
    <row r="368" spans="1:40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</row>
    <row r="369" spans="1:40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</row>
    <row r="370" spans="1:40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</row>
    <row r="371" spans="1:40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</row>
    <row r="372" spans="1:40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</row>
    <row r="373" spans="1:40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</row>
    <row r="374" spans="1:40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</row>
    <row r="375" spans="1:40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</row>
    <row r="376" spans="1:40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</row>
    <row r="377" spans="1:40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</row>
    <row r="378" spans="1:40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</row>
    <row r="379" spans="1:40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</row>
    <row r="380" spans="1:40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</row>
    <row r="381" spans="1:40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</row>
    <row r="382" spans="1:40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</row>
    <row r="383" spans="1:40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</row>
    <row r="384" spans="1:40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</row>
    <row r="385" spans="1:40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</row>
    <row r="386" spans="1:40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</row>
    <row r="387" spans="1:40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</row>
    <row r="388" spans="1:40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</row>
    <row r="389" spans="1:40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</row>
    <row r="390" spans="1:40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</row>
    <row r="391" spans="1:40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</row>
    <row r="392" spans="1:40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</row>
    <row r="393" spans="1:40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</row>
    <row r="394" spans="1:40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</row>
    <row r="395" spans="1:40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</row>
    <row r="396" spans="1:40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</row>
    <row r="397" spans="1:40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</row>
    <row r="398" spans="1:40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</row>
    <row r="399" spans="1:40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</row>
    <row r="400" spans="1:40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</row>
    <row r="401" spans="1:40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</row>
    <row r="402" spans="1:40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</row>
    <row r="403" spans="1:40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</row>
    <row r="404" spans="1:40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</row>
    <row r="405" spans="1:40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</row>
    <row r="406" spans="1:40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</row>
    <row r="407" spans="1:40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</row>
    <row r="408" spans="1:40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</row>
    <row r="409" spans="1:40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</row>
    <row r="410" spans="1:40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</row>
    <row r="411" spans="1:40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</row>
    <row r="412" spans="1:40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</row>
    <row r="413" spans="1:40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</row>
    <row r="414" spans="1:40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</row>
    <row r="415" spans="1:40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</row>
    <row r="416" spans="1:40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</row>
    <row r="417" spans="1:40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</row>
    <row r="418" spans="1:40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</row>
    <row r="419" spans="1:40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</row>
    <row r="420" spans="1:40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</row>
    <row r="421" spans="1:40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</row>
    <row r="422" spans="1:40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</row>
    <row r="423" spans="1:40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</row>
    <row r="424" spans="1:40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</row>
    <row r="425" spans="1:40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</row>
    <row r="426" spans="1:40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</row>
    <row r="427" spans="1:40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</row>
    <row r="428" spans="1:40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</row>
    <row r="429" spans="1:40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</row>
    <row r="430" spans="1:40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</row>
    <row r="431" spans="1:40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</row>
    <row r="432" spans="1:40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</row>
    <row r="433" spans="1:40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</row>
    <row r="434" spans="1:40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</row>
    <row r="435" spans="1:40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</row>
    <row r="436" spans="1:40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</row>
    <row r="437" spans="1:40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</row>
    <row r="438" spans="1:40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</row>
    <row r="439" spans="1:40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</row>
    <row r="440" spans="1:40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</row>
    <row r="441" spans="1:40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</row>
    <row r="442" spans="1:40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</row>
    <row r="443" spans="1:40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</row>
    <row r="444" spans="1:40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</row>
    <row r="445" spans="1:40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</row>
    <row r="446" spans="1:40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</row>
    <row r="447" spans="1:40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</row>
    <row r="448" spans="1:40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</row>
    <row r="449" spans="1:40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</row>
    <row r="450" spans="1:40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</row>
    <row r="451" spans="1:40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</row>
    <row r="452" spans="1:40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</row>
    <row r="453" spans="1:40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</row>
    <row r="454" spans="1:40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</row>
    <row r="455" spans="1:40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</row>
    <row r="456" spans="1:40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</row>
    <row r="457" spans="1:40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</row>
    <row r="458" spans="1:40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</row>
    <row r="459" spans="1:40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</row>
    <row r="460" spans="1:40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</row>
    <row r="461" spans="1:40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</row>
    <row r="462" spans="1:40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</row>
    <row r="463" spans="1:40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</row>
    <row r="464" spans="1:40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</row>
    <row r="465" spans="1:40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</row>
    <row r="466" spans="1:40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</row>
    <row r="467" spans="1:40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</row>
    <row r="468" spans="1:40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</row>
    <row r="469" spans="1:40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</row>
    <row r="470" spans="1:40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</row>
    <row r="471" spans="1:40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</row>
    <row r="472" spans="1:40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</row>
    <row r="473" spans="1:40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</row>
    <row r="474" spans="1:40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</row>
    <row r="475" spans="1:40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</row>
    <row r="476" spans="1:40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</row>
    <row r="477" spans="1:40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</row>
    <row r="478" spans="1:40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</row>
    <row r="479" spans="1:40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</row>
    <row r="480" spans="1:40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</row>
    <row r="481" spans="1:40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</row>
    <row r="482" spans="1:40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</row>
    <row r="483" spans="1:40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</row>
    <row r="484" spans="1:40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</row>
    <row r="485" spans="1:40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</row>
    <row r="486" spans="1:40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</row>
    <row r="487" spans="1:40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</row>
    <row r="488" spans="1:40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</row>
    <row r="489" spans="1:40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</row>
    <row r="490" spans="1:40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</row>
    <row r="491" spans="1:40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</row>
    <row r="492" spans="1:40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</row>
    <row r="493" spans="1:40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</row>
    <row r="494" spans="1:40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</row>
    <row r="495" spans="1:40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</row>
    <row r="496" spans="1:40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</row>
    <row r="497" spans="1:40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</row>
    <row r="498" spans="1:40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</row>
    <row r="499" spans="1:40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</row>
    <row r="500" spans="1:40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</row>
    <row r="501" spans="1:40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</row>
    <row r="502" spans="1:40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</row>
    <row r="503" spans="1:40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</row>
    <row r="504" spans="1:40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</row>
    <row r="505" spans="1:40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</row>
    <row r="506" spans="1:40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</row>
    <row r="507" spans="1:40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</row>
    <row r="508" spans="1:40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</row>
    <row r="509" spans="1:40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</row>
    <row r="510" spans="1:40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</row>
    <row r="511" spans="1:40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</row>
    <row r="512" spans="1:40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</row>
    <row r="513" spans="1:40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</row>
    <row r="514" spans="1:40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</row>
    <row r="515" spans="1:40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</row>
    <row r="516" spans="1:40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</row>
    <row r="517" spans="1:40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</row>
    <row r="518" spans="1:40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</row>
    <row r="519" spans="1:40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</row>
    <row r="520" spans="1:40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</row>
    <row r="521" spans="1:40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</row>
    <row r="522" spans="1:40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</row>
    <row r="523" spans="1:40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</row>
    <row r="524" spans="1:40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</row>
    <row r="525" spans="1:40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</row>
    <row r="526" spans="1:40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</row>
    <row r="527" spans="1:40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</row>
    <row r="528" spans="1:40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</row>
    <row r="529" spans="1:40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</row>
    <row r="530" spans="1:40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</row>
    <row r="531" spans="1:40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</row>
    <row r="532" spans="1:40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</row>
    <row r="533" spans="1:40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</row>
    <row r="534" spans="1:40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</row>
    <row r="535" spans="1:40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</row>
    <row r="536" spans="1:40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</row>
    <row r="537" spans="1:40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</row>
    <row r="538" spans="1:40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</row>
    <row r="539" spans="1:40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</row>
    <row r="540" spans="1:40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</row>
    <row r="541" spans="1:40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</row>
    <row r="542" spans="1:40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</row>
    <row r="543" spans="1:40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</row>
    <row r="544" spans="1:40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</row>
    <row r="545" spans="1:40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</row>
    <row r="546" spans="1:40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</row>
    <row r="547" spans="1:40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</row>
    <row r="548" spans="1:40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</row>
    <row r="549" spans="1:40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</row>
    <row r="550" spans="1:40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</row>
    <row r="551" spans="1:40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</row>
    <row r="552" spans="1:40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</row>
    <row r="553" spans="1:40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</row>
    <row r="554" spans="1:40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</row>
    <row r="555" spans="1:40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</row>
    <row r="556" spans="1:40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</row>
    <row r="557" spans="1:40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</row>
    <row r="558" spans="1:40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</row>
    <row r="559" spans="1:40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</row>
    <row r="560" spans="1:40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</row>
    <row r="561" spans="1:40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</row>
    <row r="562" spans="1:40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</row>
    <row r="563" spans="1:40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</row>
    <row r="564" spans="1:40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</row>
    <row r="565" spans="1:40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</row>
    <row r="566" spans="1:40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</row>
    <row r="567" spans="1:40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</row>
    <row r="568" spans="1:40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</row>
    <row r="569" spans="1:40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</row>
    <row r="570" spans="1:40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</row>
    <row r="571" spans="1:40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</row>
    <row r="572" spans="1:40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</row>
    <row r="573" spans="1:40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</row>
    <row r="574" spans="1:40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</row>
    <row r="575" spans="1:40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</row>
    <row r="576" spans="1:40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</row>
    <row r="577" spans="1:40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</row>
    <row r="578" spans="1:40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</row>
    <row r="579" spans="1:40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</row>
    <row r="580" spans="1:40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</row>
    <row r="581" spans="1:40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</row>
    <row r="582" spans="1:40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</row>
    <row r="583" spans="1:40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</row>
    <row r="584" spans="1:40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</row>
    <row r="585" spans="1:40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</row>
    <row r="586" spans="1:40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</row>
    <row r="587" spans="1:40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</row>
    <row r="588" spans="1:40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</row>
    <row r="589" spans="1:40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</row>
    <row r="590" spans="1:40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</row>
    <row r="591" spans="1:40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</row>
    <row r="592" spans="1:40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</row>
    <row r="593" spans="1:40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</row>
    <row r="594" spans="1:40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</row>
    <row r="595" spans="1:40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</row>
    <row r="596" spans="1:40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</row>
    <row r="597" spans="1:40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</row>
    <row r="598" spans="1:40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</row>
    <row r="599" spans="1:40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</row>
    <row r="600" spans="1:40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</row>
    <row r="601" spans="1:40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</row>
    <row r="602" spans="1:40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</row>
    <row r="603" spans="1:40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</row>
    <row r="604" spans="1:40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</row>
    <row r="605" spans="1:40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</row>
    <row r="606" spans="1:40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</row>
    <row r="607" spans="1:40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</row>
    <row r="608" spans="1:40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</row>
    <row r="609" spans="1:40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</row>
    <row r="610" spans="1:40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</row>
    <row r="611" spans="1:40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</row>
    <row r="612" spans="1:40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</row>
    <row r="613" spans="1:40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</row>
    <row r="614" spans="1:40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</row>
    <row r="615" spans="1:40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</row>
    <row r="616" spans="1:40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</row>
    <row r="617" spans="1:40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</row>
    <row r="618" spans="1:40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</row>
    <row r="619" spans="1:40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</row>
    <row r="620" spans="1:40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</row>
    <row r="621" spans="1:40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</row>
    <row r="622" spans="1:40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</row>
    <row r="623" spans="1:40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</row>
    <row r="624" spans="1:40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</row>
    <row r="625" spans="1:40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</row>
    <row r="626" spans="1:40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</row>
    <row r="627" spans="1:40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</row>
    <row r="628" spans="1:40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</row>
    <row r="629" spans="1:40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</row>
    <row r="630" spans="1:40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</row>
    <row r="631" spans="1:40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</row>
    <row r="632" spans="1:40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</row>
    <row r="633" spans="1:40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</row>
    <row r="634" spans="1:40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</row>
    <row r="635" spans="1:40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</row>
    <row r="636" spans="1:40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</row>
    <row r="637" spans="1:40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</row>
    <row r="638" spans="1:40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</row>
    <row r="639" spans="1:40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</row>
    <row r="640" spans="1:40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</row>
    <row r="641" spans="1:40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</row>
    <row r="642" spans="1:40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</row>
    <row r="643" spans="1:40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</row>
    <row r="644" spans="1:40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</row>
    <row r="645" spans="1:40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</row>
    <row r="646" spans="1:40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</row>
    <row r="647" spans="1:40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</row>
    <row r="648" spans="1:40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</row>
    <row r="649" spans="1:40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</row>
    <row r="650" spans="1:40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</row>
    <row r="651" spans="1:40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</row>
    <row r="652" spans="1:40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</row>
    <row r="653" spans="1:40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</row>
    <row r="654" spans="1:40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</row>
    <row r="655" spans="1:40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</row>
    <row r="656" spans="1:40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</row>
    <row r="657" spans="1:40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</row>
    <row r="658" spans="1:40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</row>
    <row r="659" spans="1:40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</row>
    <row r="660" spans="1:40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</row>
    <row r="661" spans="1:40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</row>
    <row r="662" spans="1:40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</row>
    <row r="663" spans="1:40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</row>
    <row r="664" spans="1:40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</row>
    <row r="665" spans="1:40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</row>
    <row r="666" spans="1:40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</row>
    <row r="667" spans="1:40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</row>
    <row r="668" spans="1:40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</row>
    <row r="669" spans="1:40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</row>
    <row r="670" spans="1:40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</row>
    <row r="671" spans="1:40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</row>
    <row r="672" spans="1:40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</row>
    <row r="673" spans="1:40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</row>
    <row r="674" spans="1:40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</row>
    <row r="675" spans="1:40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</row>
    <row r="676" spans="1:40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</row>
    <row r="677" spans="1:40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</row>
    <row r="678" spans="1:40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</row>
    <row r="679" spans="1:40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</row>
    <row r="680" spans="1:40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</row>
    <row r="681" spans="1:40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</row>
    <row r="682" spans="1:40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</row>
    <row r="683" spans="1:40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</row>
    <row r="684" spans="1:40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</row>
    <row r="685" spans="1:40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</row>
    <row r="686" spans="1:40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</row>
    <row r="687" spans="1:40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</row>
    <row r="688" spans="1:40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</row>
    <row r="689" spans="1:40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</row>
    <row r="690" spans="1:40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</row>
    <row r="691" spans="1:40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</row>
    <row r="692" spans="1:40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</row>
    <row r="693" spans="1:40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</row>
    <row r="694" spans="1:40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</row>
    <row r="695" spans="1:40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</row>
    <row r="696" spans="1:40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</row>
    <row r="697" spans="1:40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</row>
    <row r="698" spans="1:40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</row>
    <row r="699" spans="1:40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</row>
    <row r="700" spans="1:40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</row>
    <row r="701" spans="1:40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</row>
    <row r="702" spans="1:40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</row>
    <row r="703" spans="1:40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</row>
    <row r="704" spans="1:40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</row>
    <row r="705" spans="1:40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</row>
    <row r="706" spans="1:40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</row>
    <row r="707" spans="1:40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</row>
    <row r="708" spans="1:40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</row>
    <row r="709" spans="1:40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</row>
    <row r="710" spans="1:40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</row>
    <row r="711" spans="1:40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</row>
    <row r="712" spans="1:40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</row>
    <row r="713" spans="1:40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</row>
    <row r="714" spans="1:40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</row>
    <row r="715" spans="1:40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</row>
    <row r="716" spans="1:40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</row>
    <row r="717" spans="1:40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</row>
    <row r="718" spans="1:40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</row>
    <row r="719" spans="1:40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</row>
    <row r="720" spans="1:40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</row>
    <row r="721" spans="1:40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</row>
    <row r="722" spans="1:40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</row>
    <row r="723" spans="1:40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</row>
    <row r="724" spans="1:40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</row>
    <row r="725" spans="1:40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</row>
    <row r="726" spans="1:40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</row>
    <row r="727" spans="1:40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</row>
    <row r="728" spans="1:40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</row>
    <row r="729" spans="1:40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</row>
    <row r="730" spans="1:40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</row>
    <row r="731" spans="1:40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</row>
    <row r="732" spans="1:40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</row>
    <row r="733" spans="1:40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</row>
    <row r="734" spans="1:40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</row>
    <row r="735" spans="1:40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</row>
    <row r="736" spans="1:40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</row>
    <row r="737" spans="1:40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</row>
    <row r="738" spans="1:40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</row>
    <row r="739" spans="1:40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</row>
    <row r="740" spans="1:40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</row>
    <row r="741" spans="1:40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</row>
    <row r="742" spans="1:40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</row>
    <row r="743" spans="1:40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</row>
    <row r="744" spans="1:40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</row>
    <row r="745" spans="1:40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</row>
    <row r="746" spans="1:40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</row>
    <row r="747" spans="1:40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</row>
    <row r="748" spans="1:40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</row>
    <row r="749" spans="1:40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</row>
    <row r="750" spans="1:40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</row>
    <row r="751" spans="1:40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</row>
    <row r="752" spans="1:40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</row>
    <row r="753" spans="1:40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</row>
    <row r="754" spans="1:40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</row>
    <row r="755" spans="1:40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</row>
    <row r="756" spans="1:40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</row>
    <row r="757" spans="1:40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</row>
    <row r="758" spans="1:40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</row>
    <row r="759" spans="1:40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</row>
    <row r="760" spans="1:40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</row>
    <row r="761" spans="1:40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</row>
    <row r="762" spans="1:40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</row>
    <row r="763" spans="1:40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</row>
    <row r="764" spans="1:40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</row>
    <row r="765" spans="1:40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</row>
    <row r="766" spans="1:40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</row>
    <row r="767" spans="1:40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</row>
    <row r="768" spans="1:40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</row>
    <row r="769" spans="1:40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</row>
    <row r="770" spans="1:40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</row>
    <row r="771" spans="1:40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</row>
    <row r="772" spans="1:40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</row>
    <row r="773" spans="1:40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</row>
    <row r="774" spans="1:40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</row>
    <row r="775" spans="1:40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</row>
    <row r="776" spans="1:40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</row>
    <row r="777" spans="1:40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</row>
    <row r="778" spans="1:40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</row>
    <row r="779" spans="1:40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</row>
    <row r="780" spans="1:40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</row>
    <row r="781" spans="1:40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</row>
    <row r="782" spans="1:40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</row>
    <row r="783" spans="1:40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</row>
    <row r="784" spans="1:40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</row>
    <row r="785" spans="1:40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</row>
    <row r="786" spans="1:40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</row>
    <row r="787" spans="1:40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</row>
    <row r="788" spans="1:40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</row>
    <row r="789" spans="1:40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</row>
    <row r="790" spans="1:40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</row>
    <row r="791" spans="1:40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</row>
    <row r="792" spans="1:40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</row>
    <row r="793" spans="1:40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</row>
    <row r="794" spans="1:40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</row>
    <row r="795" spans="1:40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</row>
    <row r="796" spans="1:40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</row>
    <row r="797" spans="1:40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</row>
    <row r="798" spans="1:40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</row>
    <row r="799" spans="1:40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</row>
    <row r="800" spans="1:40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</row>
    <row r="801" spans="1:40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</row>
    <row r="802" spans="1:40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</row>
    <row r="803" spans="1:40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</row>
    <row r="804" spans="1:40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</row>
    <row r="805" spans="1:40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</row>
    <row r="806" spans="1:40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</row>
    <row r="807" spans="1:40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</row>
    <row r="808" spans="1:40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</row>
    <row r="809" spans="1:40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</row>
    <row r="810" spans="1:40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</row>
    <row r="811" spans="1:40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</row>
    <row r="812" spans="1:40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</row>
    <row r="813" spans="1:40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</row>
    <row r="814" spans="1:40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</row>
    <row r="815" spans="1:40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</row>
    <row r="816" spans="1:40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</row>
    <row r="817" spans="1:40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</row>
    <row r="818" spans="1:40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</row>
    <row r="819" spans="1:40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</row>
    <row r="820" spans="1:40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</row>
    <row r="821" spans="1:40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</row>
    <row r="822" spans="1:40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</row>
    <row r="823" spans="1:40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</row>
    <row r="824" spans="1:40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</row>
    <row r="825" spans="1:40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</row>
    <row r="826" spans="1:40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</row>
    <row r="827" spans="1:40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</row>
    <row r="828" spans="1:40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</row>
    <row r="829" spans="1:40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</row>
    <row r="830" spans="1:40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</row>
    <row r="831" spans="1:40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</row>
    <row r="832" spans="1:40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</row>
    <row r="833" spans="1:40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</row>
    <row r="834" spans="1:40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</row>
    <row r="835" spans="1:40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</row>
    <row r="836" spans="1:40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</row>
    <row r="837" spans="1:40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</row>
    <row r="838" spans="1:40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</row>
    <row r="839" spans="1:40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</row>
    <row r="840" spans="1:40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</row>
    <row r="841" spans="1:40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</row>
    <row r="842" spans="1:40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</row>
    <row r="843" spans="1:40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</row>
    <row r="844" spans="1:40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</row>
    <row r="845" spans="1:40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</row>
    <row r="846" spans="1:40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</row>
    <row r="847" spans="1:40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</row>
    <row r="848" spans="1:40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</row>
    <row r="849" spans="1:40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</row>
    <row r="850" spans="1:40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</row>
    <row r="851" spans="1:40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</row>
    <row r="852" spans="1:40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</row>
    <row r="853" spans="1:40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</row>
    <row r="854" spans="1:40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</row>
    <row r="855" spans="1:40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</row>
    <row r="856" spans="1:40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</row>
    <row r="857" spans="1:40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</row>
    <row r="858" spans="1:40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</row>
    <row r="859" spans="1:40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</row>
    <row r="860" spans="1:40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</row>
    <row r="861" spans="1:40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</row>
    <row r="862" spans="1:40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</row>
    <row r="863" spans="1:40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</row>
    <row r="864" spans="1:40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</row>
    <row r="865" spans="1:40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</row>
    <row r="866" spans="1:40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</row>
    <row r="867" spans="1:40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</row>
    <row r="868" spans="1:40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</row>
    <row r="869" spans="1:40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</row>
    <row r="870" spans="1:40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</row>
    <row r="871" spans="1:40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</row>
    <row r="872" spans="1:40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</row>
    <row r="873" spans="1:40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</row>
    <row r="874" spans="1:40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</row>
    <row r="875" spans="1:40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</row>
    <row r="876" spans="1:40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</row>
    <row r="877" spans="1:40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</row>
    <row r="878" spans="1:40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</row>
    <row r="879" spans="1:40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</row>
    <row r="880" spans="1:40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</row>
    <row r="881" spans="1:40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</row>
    <row r="882" spans="1:40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</row>
    <row r="883" spans="1:40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</row>
    <row r="884" spans="1:40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</row>
    <row r="885" spans="1:40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</row>
    <row r="886" spans="1:40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</row>
    <row r="887" spans="1:40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</row>
    <row r="888" spans="1:40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</row>
    <row r="889" spans="1:40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</row>
    <row r="890" spans="1:40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</row>
    <row r="891" spans="1:40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</row>
    <row r="892" spans="1:40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</row>
    <row r="893" spans="1:40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</row>
    <row r="894" spans="1:40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</row>
    <row r="895" spans="1:40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</row>
    <row r="896" spans="1:40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</row>
    <row r="897" spans="1:40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</row>
    <row r="898" spans="1:40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</row>
    <row r="899" spans="1:40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</row>
    <row r="900" spans="1:40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</row>
    <row r="901" spans="1:40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</row>
    <row r="902" spans="1:40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</row>
    <row r="903" spans="1:40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</row>
    <row r="904" spans="1:40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</row>
    <row r="905" spans="1:40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</row>
    <row r="906" spans="1:40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</row>
    <row r="907" spans="1:40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</row>
    <row r="908" spans="1:40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</row>
    <row r="909" spans="1:40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</row>
    <row r="910" spans="1:40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</row>
    <row r="911" spans="1:40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</row>
    <row r="912" spans="1:40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</row>
    <row r="913" spans="1:40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</row>
    <row r="914" spans="1:40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</row>
    <row r="915" spans="1:40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</row>
    <row r="916" spans="1:40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</row>
    <row r="917" spans="1:40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</row>
    <row r="918" spans="1:40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</row>
    <row r="919" spans="1:40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</row>
    <row r="920" spans="1:40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</row>
    <row r="921" spans="1:40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</row>
    <row r="922" spans="1:40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</row>
    <row r="923" spans="1:40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</row>
    <row r="924" spans="1:40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</row>
    <row r="925" spans="1:40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</row>
    <row r="926" spans="1:40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</row>
    <row r="927" spans="1:40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</row>
    <row r="928" spans="1:40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</row>
    <row r="929" spans="1:40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</row>
    <row r="930" spans="1:40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</row>
    <row r="931" spans="1:40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</row>
    <row r="932" spans="1:40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</row>
    <row r="933" spans="1:40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</row>
    <row r="934" spans="1:40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</row>
    <row r="935" spans="1:40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</row>
    <row r="936" spans="1:40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</row>
    <row r="937" spans="1:40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</row>
    <row r="938" spans="1:40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</row>
    <row r="939" spans="1:40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</row>
    <row r="940" spans="1:40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</row>
    <row r="941" spans="1:40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</row>
    <row r="942" spans="1:40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</row>
    <row r="943" spans="1:40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</row>
    <row r="944" spans="1:40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</row>
    <row r="945" spans="1:40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</row>
    <row r="946" spans="1:40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</row>
    <row r="947" spans="1:40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</row>
    <row r="948" spans="1:40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</row>
    <row r="949" spans="1:40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</row>
    <row r="950" spans="1:40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</row>
    <row r="951" spans="1:40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</row>
    <row r="952" spans="1:40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</row>
    <row r="953" spans="1:40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</row>
    <row r="954" spans="1:40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</row>
    <row r="955" spans="1:40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</row>
    <row r="956" spans="1:40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</row>
    <row r="957" spans="1:40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</row>
    <row r="958" spans="1:40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</row>
    <row r="959" spans="1:40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</row>
    <row r="960" spans="1:40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</row>
    <row r="961" spans="1:40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</row>
    <row r="962" spans="1:40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</row>
    <row r="963" spans="1:40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</row>
    <row r="964" spans="1:40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</row>
    <row r="965" spans="1:40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</row>
    <row r="966" spans="1:40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</row>
    <row r="967" spans="1:40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</row>
    <row r="968" spans="1:40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</row>
    <row r="969" spans="1:40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</row>
    <row r="970" spans="1:40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</row>
    <row r="971" spans="1:40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</row>
    <row r="972" spans="1:40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</row>
    <row r="973" spans="1:40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</row>
    <row r="974" spans="1:40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</row>
    <row r="975" spans="1:40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</row>
    <row r="976" spans="1:40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</row>
    <row r="977" spans="1:40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</row>
    <row r="978" spans="1:40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</row>
    <row r="979" spans="1:40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</row>
    <row r="980" spans="1:40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</row>
    <row r="981" spans="1:40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</row>
    <row r="982" spans="1:40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</row>
    <row r="983" spans="1:40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</row>
    <row r="984" spans="1:40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</row>
    <row r="985" spans="1:40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</row>
    <row r="986" spans="1:40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</row>
    <row r="987" spans="1:40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</row>
    <row r="988" spans="1:40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</row>
    <row r="989" spans="1:40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</row>
    <row r="990" spans="1:40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</row>
    <row r="991" spans="1:40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</row>
    <row r="992" spans="1:40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</row>
    <row r="993" spans="1:40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</row>
    <row r="994" spans="1:40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</row>
    <row r="995" spans="1:40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</row>
    <row r="996" spans="1:40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</row>
    <row r="997" spans="1:40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</row>
    <row r="998" spans="1:40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</row>
    <row r="999" spans="1:40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</row>
    <row r="1000" spans="1:40" ht="12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</row>
    <row r="1001" spans="1:40" ht="12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</row>
  </sheetData>
  <mergeCells count="22">
    <mergeCell ref="U12:U13"/>
    <mergeCell ref="V12:V13"/>
    <mergeCell ref="N12:N13"/>
    <mergeCell ref="O12:O13"/>
    <mergeCell ref="P12:P13"/>
    <mergeCell ref="Q12:Q13"/>
    <mergeCell ref="R12:R13"/>
    <mergeCell ref="S12:S13"/>
    <mergeCell ref="T12:T13"/>
    <mergeCell ref="E8:N8"/>
    <mergeCell ref="G12:G13"/>
    <mergeCell ref="H12:H13"/>
    <mergeCell ref="I12:I13"/>
    <mergeCell ref="J12:J13"/>
    <mergeCell ref="K12:K13"/>
    <mergeCell ref="L12:L13"/>
    <mergeCell ref="M12:M13"/>
    <mergeCell ref="A12:A14"/>
    <mergeCell ref="B12:B14"/>
    <mergeCell ref="C12:C14"/>
    <mergeCell ref="E12:E14"/>
    <mergeCell ref="F12:F14"/>
  </mergeCells>
  <dataValidations count="4">
    <dataValidation type="decimal" operator="lessThanOrEqual" allowBlank="1" showInputMessage="1" showErrorMessage="1" prompt="max. 40" sqref="G54:G55 G60:G61 G66 G70 G72 G76 G78 G82 G84:G85 G87 G15:G52" xr:uid="{00000000-0002-0000-0000-000000000000}">
      <formula1>40</formula1>
    </dataValidation>
    <dataValidation type="decimal" operator="lessThanOrEqual" allowBlank="1" showInputMessage="1" showErrorMessage="1" prompt="max. 15" sqref="H72:I82 H84:I91 H15:I70" xr:uid="{00000000-0002-0000-0000-000001000000}">
      <formula1>15</formula1>
    </dataValidation>
    <dataValidation type="decimal" operator="lessThanOrEqual" allowBlank="1" showInputMessage="1" showErrorMessage="1" prompt="max. 5" sqref="J72:J82 J84:J91 M15:M91 J15:J70" xr:uid="{00000000-0002-0000-0000-000003000000}">
      <formula1>5</formula1>
    </dataValidation>
    <dataValidation type="decimal" operator="lessThanOrEqual" allowBlank="1" showInputMessage="1" showErrorMessage="1" prompt="max. 10" sqref="K15:L91" xr:uid="{00000000-0002-0000-0000-000002000000}">
      <formula1>10</formula1>
    </dataValidation>
  </dataValidations>
  <pageMargins left="0.7" right="0.7" top="0.78740157499999996" bottom="0.78740157499999996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4F6D-400D-4EFD-8E07-0AC115170A82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675A6093-35F6-4948-83FD-52E3D2F28935}">
      <formula1>40</formula1>
    </dataValidation>
    <dataValidation type="decimal" operator="lessThanOrEqual" allowBlank="1" showInputMessage="1" showErrorMessage="1" prompt="max. 15" sqref="G70:H80 G82:H89 G13:H68" xr:uid="{AEC3AAA4-706B-4404-8E48-CFE28035250A}">
      <formula1>15</formula1>
    </dataValidation>
    <dataValidation type="decimal" operator="lessThanOrEqual" allowBlank="1" showInputMessage="1" showErrorMessage="1" prompt="max. 5" sqref="I70:I80 I82:I89 L13:L89 I13:I68" xr:uid="{99D1B335-3DFB-47B0-ACE3-56EB108DCAE0}">
      <formula1>5</formula1>
    </dataValidation>
    <dataValidation type="decimal" operator="lessThanOrEqual" allowBlank="1" showInputMessage="1" showErrorMessage="1" prompt="max. 10" sqref="J13:K89" xr:uid="{77E34839-926D-4146-89FF-5D0840733BEA}">
      <formula1>10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4F155-DF4E-46FC-BC89-E2305EACD056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A10:A12"/>
    <mergeCell ref="B10:B12"/>
    <mergeCell ref="C10:C12"/>
    <mergeCell ref="D10:D12"/>
    <mergeCell ref="E10:E12"/>
    <mergeCell ref="D8:L8"/>
    <mergeCell ref="F10:F11"/>
    <mergeCell ref="G10:G11"/>
    <mergeCell ref="H10:H11"/>
    <mergeCell ref="I10:I11"/>
    <mergeCell ref="J10:J11"/>
    <mergeCell ref="K10:K11"/>
    <mergeCell ref="L10:L11"/>
    <mergeCell ref="M10:M11"/>
  </mergeCells>
  <dataValidations count="4">
    <dataValidation type="decimal" operator="lessThanOrEqual" allowBlank="1" showInputMessage="1" showErrorMessage="1" prompt="max. 10" sqref="J13:K89" xr:uid="{F73BB6C3-500D-45FE-9F50-7F9142477895}">
      <formula1>10</formula1>
    </dataValidation>
    <dataValidation type="decimal" operator="lessThanOrEqual" allowBlank="1" showInputMessage="1" showErrorMessage="1" prompt="max. 5" sqref="I70:I80 I82:I89 L13:L89 I13:I68" xr:uid="{BF29A81C-2A60-4645-B41B-CDE15F96E750}">
      <formula1>5</formula1>
    </dataValidation>
    <dataValidation type="decimal" operator="lessThanOrEqual" allowBlank="1" showInputMessage="1" showErrorMessage="1" prompt="max. 15" sqref="G70:H80 G82:H89 G13:H68" xr:uid="{63FFB6B0-6074-4D66-848C-BF1A317E1198}">
      <formula1>15</formula1>
    </dataValidation>
    <dataValidation type="decimal" operator="lessThanOrEqual" allowBlank="1" showInputMessage="1" showErrorMessage="1" prompt="max. 40" sqref="F52:F53 F58:F59 F64 F68 F70 F74 F76 F80 F82:F83 F85 F13:F50" xr:uid="{6D60BF9B-32BB-491F-ADEA-4C07A7184A9C}">
      <formula1>40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29323-6921-4A5F-852D-3ACBDC2F11E2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1FB41702-DF77-4287-A5F6-1842300DBF08}">
      <formula1>40</formula1>
    </dataValidation>
    <dataValidation type="decimal" operator="lessThanOrEqual" allowBlank="1" showInputMessage="1" showErrorMessage="1" prompt="max. 15" sqref="G70:H80 G82:H89 G13:H68" xr:uid="{1CB171FE-623E-438C-8FA5-AFEBC30B2623}">
      <formula1>15</formula1>
    </dataValidation>
    <dataValidation type="decimal" operator="lessThanOrEqual" allowBlank="1" showInputMessage="1" showErrorMessage="1" prompt="max. 5" sqref="I70:I80 I82:I89 L13:L89 I13:I68" xr:uid="{BB4066BC-A35F-4E4A-AEE4-CF899B441052}">
      <formula1>5</formula1>
    </dataValidation>
    <dataValidation type="decimal" operator="lessThanOrEqual" allowBlank="1" showInputMessage="1" showErrorMessage="1" prompt="max. 10" sqref="J13:K89" xr:uid="{9557A2A2-1A64-4860-BE21-402D6119ECD7}">
      <formula1>10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57F4B-C405-419E-8014-1504164C60CF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B10E4589-524A-4D2F-9D05-B13CCBC89840}">
      <formula1>40</formula1>
    </dataValidation>
    <dataValidation type="decimal" operator="lessThanOrEqual" allowBlank="1" showInputMessage="1" showErrorMessage="1" prompt="max. 15" sqref="G70:H80 G82:H89 G13:H68" xr:uid="{B7512357-7D72-4588-A0CB-6C716A9D0D02}">
      <formula1>15</formula1>
    </dataValidation>
    <dataValidation type="decimal" operator="lessThanOrEqual" allowBlank="1" showInputMessage="1" showErrorMessage="1" prompt="max. 5" sqref="I70:I80 I82:I89 L13:L89 I13:I68" xr:uid="{EF8170FE-2633-4E73-9875-3A3B85711262}">
      <formula1>5</formula1>
    </dataValidation>
    <dataValidation type="decimal" operator="lessThanOrEqual" allowBlank="1" showInputMessage="1" showErrorMessage="1" prompt="max. 10" sqref="J13:K89" xr:uid="{684D184C-9BC9-4F60-B747-E476D5AE7877}">
      <formula1>10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F828D-C196-4146-9007-5F7F2F8E26CA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1E4145B5-634C-499A-ABEF-AA762266D322}">
      <formula1>40</formula1>
    </dataValidation>
    <dataValidation type="decimal" operator="lessThanOrEqual" allowBlank="1" showInputMessage="1" showErrorMessage="1" prompt="max. 15" sqref="G70:H80 G82:H89 G13:H68" xr:uid="{0D1B0726-4051-4817-9728-0690AD27CBE5}">
      <formula1>15</formula1>
    </dataValidation>
    <dataValidation type="decimal" operator="lessThanOrEqual" allowBlank="1" showInputMessage="1" showErrorMessage="1" prompt="max. 5" sqref="I70:I80 I82:I89 L13:L89 I13:I68" xr:uid="{BEF75F18-B9CC-415E-A0AE-200A273E535F}">
      <formula1>5</formula1>
    </dataValidation>
    <dataValidation type="decimal" operator="lessThanOrEqual" allowBlank="1" showInputMessage="1" showErrorMessage="1" prompt="max. 10" sqref="J13:K89" xr:uid="{32016E87-230D-413C-81B7-91B120406E93}">
      <formula1>10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D79E7-CAB7-4CBC-A1F8-0AC1339D06FE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8EB29633-ECE8-4402-80B0-B8DAE5C9F3DD}">
      <formula1>40</formula1>
    </dataValidation>
    <dataValidation type="decimal" operator="lessThanOrEqual" allowBlank="1" showInputMessage="1" showErrorMessage="1" prompt="max. 15" sqref="G70:H80 G82:H89 G13:H68" xr:uid="{43D8C000-1459-4068-AC67-F7F9B8011D75}">
      <formula1>15</formula1>
    </dataValidation>
    <dataValidation type="decimal" operator="lessThanOrEqual" allowBlank="1" showInputMessage="1" showErrorMessage="1" prompt="max. 5" sqref="I70:I80 I82:I89 L13:L89 I13:I68" xr:uid="{8A9337C7-FA65-431E-A17F-6BED02ED9469}">
      <formula1>5</formula1>
    </dataValidation>
    <dataValidation type="decimal" operator="lessThanOrEqual" allowBlank="1" showInputMessage="1" showErrorMessage="1" prompt="max. 10" sqref="J13:K89" xr:uid="{BE94F9E5-A5C1-4A3E-BDC5-7E64359E3308}">
      <formula1>10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C6E34-55AD-43D5-81B9-77F5A962B827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18D7ABB0-117F-4878-AFCA-8A31A082D9CA}">
      <formula1>40</formula1>
    </dataValidation>
    <dataValidation type="decimal" operator="lessThanOrEqual" allowBlank="1" showInputMessage="1" showErrorMessage="1" prompt="max. 15" sqref="G70:H80 G82:H89 G13:H68" xr:uid="{EF54A30D-6815-4F47-ABC6-96DE4EFC0B79}">
      <formula1>15</formula1>
    </dataValidation>
    <dataValidation type="decimal" operator="lessThanOrEqual" allowBlank="1" showInputMessage="1" showErrorMessage="1" prompt="max. 5" sqref="I70:I80 I82:I89 L13:L89 I13:I68" xr:uid="{45FBDFF0-BBA0-448A-A124-2AF8E9AD7B9A}">
      <formula1>5</formula1>
    </dataValidation>
    <dataValidation type="decimal" operator="lessThanOrEqual" allowBlank="1" showInputMessage="1" showErrorMessage="1" prompt="max. 10" sqref="J13:K89" xr:uid="{E4E2364C-87B0-4C76-82E4-1508785AA4BB}">
      <formula1>10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8773A-7C26-460E-8A8D-05C767FA1460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24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16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58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31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88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24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74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36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93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31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88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24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74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24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74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23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71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31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88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24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74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36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93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31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88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31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88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31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88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24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74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25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75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25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75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36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93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24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74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24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74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29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86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29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86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11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53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16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55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31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87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31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83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29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81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29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86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26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76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31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88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31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88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24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74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36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93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22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69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12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54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24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74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24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74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32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89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32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89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31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88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32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89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24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74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38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90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38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95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31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88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12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54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25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75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31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83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36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93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37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88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22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72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23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71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25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75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31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88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29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86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11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53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25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75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36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93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24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74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36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93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11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53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24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74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19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62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24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74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22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72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36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93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25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75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31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88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38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90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38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95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31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88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1988405A-4DC6-4956-8091-D2A12E6E24D4}">
      <formula1>40</formula1>
    </dataValidation>
    <dataValidation type="decimal" operator="lessThanOrEqual" allowBlank="1" showInputMessage="1" showErrorMessage="1" prompt="max. 15" sqref="G70:H80 G82:H89 G13:H68" xr:uid="{1D62453B-35BF-479F-8FF8-47A5F4A584C7}">
      <formula1>15</formula1>
    </dataValidation>
    <dataValidation type="decimal" operator="lessThanOrEqual" allowBlank="1" showInputMessage="1" showErrorMessage="1" prompt="max. 5" sqref="I70:I80 I82:I89 L13:L89 I13:I68" xr:uid="{FF7E8B78-1750-44DA-8640-319EAB1FBAD3}">
      <formula1>5</formula1>
    </dataValidation>
    <dataValidation type="decimal" operator="lessThanOrEqual" allowBlank="1" showInputMessage="1" showErrorMessage="1" prompt="max. 10" sqref="J13:K89" xr:uid="{E84BCBF3-7E74-45D8-8E96-884B92FE1DEE}">
      <formula1>10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28F27-1031-4C91-85DD-E8CBBA2B7842}">
  <dimension ref="A1:AF999"/>
  <sheetViews>
    <sheetView workbookViewId="0"/>
  </sheetViews>
  <sheetFormatPr defaultColWidth="14.42578125" defaultRowHeight="15" x14ac:dyDescent="0.25"/>
  <cols>
    <col min="1" max="1" width="11.7109375" customWidth="1"/>
    <col min="2" max="2" width="37.7109375" customWidth="1"/>
    <col min="3" max="3" width="44.85546875" customWidth="1"/>
    <col min="4" max="4" width="15.42578125" customWidth="1"/>
    <col min="5" max="5" width="15" customWidth="1"/>
    <col min="6" max="6" width="9.7109375" customWidth="1"/>
    <col min="7" max="13" width="9.28515625" customWidth="1"/>
    <col min="14" max="32" width="9.140625" customWidth="1"/>
  </cols>
  <sheetData>
    <row r="1" spans="1:32" ht="38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2.75" customHeight="1" x14ac:dyDescent="0.25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2.75" customHeight="1" x14ac:dyDescent="0.25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customHeight="1" x14ac:dyDescent="0.25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customHeight="1" x14ac:dyDescent="0.25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customHeight="1" x14ac:dyDescent="0.25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customHeight="1" x14ac:dyDescent="0.25">
      <c r="A7" s="2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41.25" customHeight="1" x14ac:dyDescent="0.25">
      <c r="A8" s="2"/>
      <c r="B8" s="2"/>
      <c r="C8" s="2"/>
      <c r="D8" s="46" t="s">
        <v>12</v>
      </c>
      <c r="E8" s="46"/>
      <c r="F8" s="46"/>
      <c r="G8" s="46"/>
      <c r="H8" s="46"/>
      <c r="I8" s="46"/>
      <c r="J8" s="46"/>
      <c r="K8" s="46"/>
      <c r="L8" s="4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2.75" customHeight="1" x14ac:dyDescent="0.25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6.25" customHeight="1" x14ac:dyDescent="0.25">
      <c r="A10" s="42" t="s">
        <v>13</v>
      </c>
      <c r="B10" s="42" t="s">
        <v>14</v>
      </c>
      <c r="C10" s="42" t="s">
        <v>263</v>
      </c>
      <c r="D10" s="42" t="s">
        <v>16</v>
      </c>
      <c r="E10" s="45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24</v>
      </c>
      <c r="M10" s="42" t="s">
        <v>264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t="59.25" customHeight="1" x14ac:dyDescent="0.25">
      <c r="A11" s="43"/>
      <c r="B11" s="43"/>
      <c r="C11" s="43"/>
      <c r="D11" s="43"/>
      <c r="E11" s="43"/>
      <c r="F11" s="44"/>
      <c r="G11" s="44"/>
      <c r="H11" s="44"/>
      <c r="I11" s="44"/>
      <c r="J11" s="44"/>
      <c r="K11" s="44"/>
      <c r="L11" s="44"/>
      <c r="M11" s="4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28.5" customHeight="1" x14ac:dyDescent="0.25">
      <c r="A12" s="44"/>
      <c r="B12" s="44"/>
      <c r="C12" s="44"/>
      <c r="D12" s="44"/>
      <c r="E12" s="44"/>
      <c r="F12" s="7" t="s">
        <v>32</v>
      </c>
      <c r="G12" s="7" t="s">
        <v>33</v>
      </c>
      <c r="H12" s="7" t="s">
        <v>33</v>
      </c>
      <c r="I12" s="7" t="s">
        <v>34</v>
      </c>
      <c r="J12" s="7" t="s">
        <v>35</v>
      </c>
      <c r="K12" s="7" t="s">
        <v>35</v>
      </c>
      <c r="L12" s="7" t="s">
        <v>34</v>
      </c>
      <c r="M12" s="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t="12.75" customHeight="1" x14ac:dyDescent="0.25">
      <c r="A13" s="8" t="s">
        <v>177</v>
      </c>
      <c r="B13" s="9" t="s">
        <v>36</v>
      </c>
      <c r="C13" s="10" t="s">
        <v>37</v>
      </c>
      <c r="D13" s="11">
        <v>3784299</v>
      </c>
      <c r="E13" s="11">
        <v>500000</v>
      </c>
      <c r="F13" s="12">
        <v>23</v>
      </c>
      <c r="G13" s="12">
        <v>13</v>
      </c>
      <c r="H13" s="12">
        <v>8</v>
      </c>
      <c r="I13" s="12">
        <v>5</v>
      </c>
      <c r="J13" s="12">
        <v>9</v>
      </c>
      <c r="K13" s="12">
        <v>10</v>
      </c>
      <c r="L13" s="12">
        <v>5</v>
      </c>
      <c r="M13" s="12">
        <f>SUM(F13:L13)</f>
        <v>73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2.75" customHeight="1" x14ac:dyDescent="0.25">
      <c r="A14" s="8" t="s">
        <v>178</v>
      </c>
      <c r="B14" s="9" t="s">
        <v>41</v>
      </c>
      <c r="C14" s="10" t="s">
        <v>42</v>
      </c>
      <c r="D14" s="11">
        <v>150000</v>
      </c>
      <c r="E14" s="11">
        <v>75000</v>
      </c>
      <c r="F14" s="12">
        <v>15</v>
      </c>
      <c r="G14" s="12">
        <v>13</v>
      </c>
      <c r="H14" s="12">
        <v>5</v>
      </c>
      <c r="I14" s="12">
        <v>5</v>
      </c>
      <c r="J14" s="12">
        <v>9</v>
      </c>
      <c r="K14" s="12">
        <v>5</v>
      </c>
      <c r="L14" s="12">
        <v>5</v>
      </c>
      <c r="M14" s="12">
        <f t="shared" ref="M14:M77" si="0">SUM(F14:L14)</f>
        <v>57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t="12.75" customHeight="1" x14ac:dyDescent="0.25">
      <c r="A15" s="8" t="s">
        <v>179</v>
      </c>
      <c r="B15" s="9" t="s">
        <v>44</v>
      </c>
      <c r="C15" s="16" t="s">
        <v>45</v>
      </c>
      <c r="D15" s="17">
        <v>134310</v>
      </c>
      <c r="E15" s="17">
        <v>67155</v>
      </c>
      <c r="F15" s="12">
        <v>30</v>
      </c>
      <c r="G15" s="12">
        <v>13</v>
      </c>
      <c r="H15" s="12">
        <v>15</v>
      </c>
      <c r="I15" s="12">
        <v>5</v>
      </c>
      <c r="J15" s="12">
        <v>9</v>
      </c>
      <c r="K15" s="12">
        <v>10</v>
      </c>
      <c r="L15" s="12">
        <v>5</v>
      </c>
      <c r="M15" s="12">
        <f t="shared" si="0"/>
        <v>87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2.75" customHeight="1" x14ac:dyDescent="0.25">
      <c r="A16" s="8" t="s">
        <v>180</v>
      </c>
      <c r="B16" s="9" t="s">
        <v>47</v>
      </c>
      <c r="C16" s="10" t="s">
        <v>48</v>
      </c>
      <c r="D16" s="11">
        <v>5052546</v>
      </c>
      <c r="E16" s="11">
        <v>500000</v>
      </c>
      <c r="F16" s="12">
        <v>23</v>
      </c>
      <c r="G16" s="12">
        <v>13</v>
      </c>
      <c r="H16" s="12">
        <v>8</v>
      </c>
      <c r="I16" s="12">
        <v>5</v>
      </c>
      <c r="J16" s="12">
        <v>9</v>
      </c>
      <c r="K16" s="12">
        <v>10</v>
      </c>
      <c r="L16" s="12">
        <v>5</v>
      </c>
      <c r="M16" s="12">
        <f t="shared" si="0"/>
        <v>73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2.75" customHeight="1" x14ac:dyDescent="0.25">
      <c r="A17" s="8" t="s">
        <v>181</v>
      </c>
      <c r="B17" s="9" t="s">
        <v>49</v>
      </c>
      <c r="C17" s="16" t="s">
        <v>50</v>
      </c>
      <c r="D17" s="17">
        <v>876928</v>
      </c>
      <c r="E17" s="17">
        <v>438464</v>
      </c>
      <c r="F17" s="12">
        <v>35</v>
      </c>
      <c r="G17" s="12">
        <v>13</v>
      </c>
      <c r="H17" s="12">
        <v>15</v>
      </c>
      <c r="I17" s="12">
        <v>5</v>
      </c>
      <c r="J17" s="12">
        <v>9</v>
      </c>
      <c r="K17" s="12">
        <v>10</v>
      </c>
      <c r="L17" s="12">
        <v>5</v>
      </c>
      <c r="M17" s="12">
        <f t="shared" si="0"/>
        <v>92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.75" customHeight="1" x14ac:dyDescent="0.25">
      <c r="A18" s="8" t="s">
        <v>182</v>
      </c>
      <c r="B18" s="9" t="s">
        <v>51</v>
      </c>
      <c r="C18" s="10" t="s">
        <v>52</v>
      </c>
      <c r="D18" s="11">
        <v>313900</v>
      </c>
      <c r="E18" s="11">
        <v>156950</v>
      </c>
      <c r="F18" s="12">
        <v>30</v>
      </c>
      <c r="G18" s="12">
        <v>13</v>
      </c>
      <c r="H18" s="12">
        <v>15</v>
      </c>
      <c r="I18" s="12">
        <v>5</v>
      </c>
      <c r="J18" s="12">
        <v>9</v>
      </c>
      <c r="K18" s="12">
        <v>10</v>
      </c>
      <c r="L18" s="12">
        <v>5</v>
      </c>
      <c r="M18" s="12">
        <f t="shared" si="0"/>
        <v>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 x14ac:dyDescent="0.25">
      <c r="A19" s="8" t="s">
        <v>183</v>
      </c>
      <c r="B19" s="9" t="s">
        <v>53</v>
      </c>
      <c r="C19" s="10" t="s">
        <v>54</v>
      </c>
      <c r="D19" s="11">
        <v>1500000</v>
      </c>
      <c r="E19" s="11">
        <v>500000</v>
      </c>
      <c r="F19" s="12">
        <v>23</v>
      </c>
      <c r="G19" s="12">
        <v>13</v>
      </c>
      <c r="H19" s="12">
        <v>8</v>
      </c>
      <c r="I19" s="12">
        <v>5</v>
      </c>
      <c r="J19" s="12">
        <v>9</v>
      </c>
      <c r="K19" s="12">
        <v>10</v>
      </c>
      <c r="L19" s="12">
        <v>5</v>
      </c>
      <c r="M19" s="12">
        <f t="shared" si="0"/>
        <v>73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2.75" customHeight="1" x14ac:dyDescent="0.25">
      <c r="A20" s="8" t="s">
        <v>184</v>
      </c>
      <c r="B20" s="9" t="s">
        <v>55</v>
      </c>
      <c r="C20" s="10" t="s">
        <v>56</v>
      </c>
      <c r="D20" s="11">
        <v>3931169</v>
      </c>
      <c r="E20" s="11">
        <v>500000</v>
      </c>
      <c r="F20" s="12">
        <v>23</v>
      </c>
      <c r="G20" s="12">
        <v>13</v>
      </c>
      <c r="H20" s="12">
        <v>8</v>
      </c>
      <c r="I20" s="12">
        <v>5</v>
      </c>
      <c r="J20" s="12">
        <v>9</v>
      </c>
      <c r="K20" s="12">
        <v>10</v>
      </c>
      <c r="L20" s="12">
        <v>5</v>
      </c>
      <c r="M20" s="12">
        <f t="shared" si="0"/>
        <v>73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3.5" customHeight="1" x14ac:dyDescent="0.25">
      <c r="A21" s="8" t="s">
        <v>185</v>
      </c>
      <c r="B21" s="9" t="s">
        <v>57</v>
      </c>
      <c r="C21" s="10" t="s">
        <v>58</v>
      </c>
      <c r="D21" s="11">
        <v>251505</v>
      </c>
      <c r="E21" s="11">
        <v>121500</v>
      </c>
      <c r="F21" s="12">
        <v>22</v>
      </c>
      <c r="G21" s="12">
        <v>13</v>
      </c>
      <c r="H21" s="12">
        <v>5</v>
      </c>
      <c r="I21" s="12">
        <v>5</v>
      </c>
      <c r="J21" s="12">
        <v>10</v>
      </c>
      <c r="K21" s="12">
        <v>10</v>
      </c>
      <c r="L21" s="12">
        <v>5</v>
      </c>
      <c r="M21" s="12">
        <f t="shared" si="0"/>
        <v>70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2.75" customHeight="1" x14ac:dyDescent="0.25">
      <c r="A22" s="8" t="s">
        <v>186</v>
      </c>
      <c r="B22" s="9" t="s">
        <v>60</v>
      </c>
      <c r="C22" s="10" t="s">
        <v>61</v>
      </c>
      <c r="D22" s="11">
        <v>193600</v>
      </c>
      <c r="E22" s="11">
        <v>96800</v>
      </c>
      <c r="F22" s="12">
        <v>30</v>
      </c>
      <c r="G22" s="12">
        <v>13</v>
      </c>
      <c r="H22" s="12">
        <v>15</v>
      </c>
      <c r="I22" s="12">
        <v>5</v>
      </c>
      <c r="J22" s="12">
        <v>9</v>
      </c>
      <c r="K22" s="12">
        <v>10</v>
      </c>
      <c r="L22" s="12">
        <v>5</v>
      </c>
      <c r="M22" s="12">
        <f t="shared" si="0"/>
        <v>87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2.75" customHeight="1" x14ac:dyDescent="0.25">
      <c r="A23" s="8" t="s">
        <v>187</v>
      </c>
      <c r="B23" s="9" t="s">
        <v>60</v>
      </c>
      <c r="C23" s="16" t="s">
        <v>62</v>
      </c>
      <c r="D23" s="17">
        <v>1919000</v>
      </c>
      <c r="E23" s="17">
        <v>500000</v>
      </c>
      <c r="F23" s="12">
        <v>23</v>
      </c>
      <c r="G23" s="12">
        <v>13</v>
      </c>
      <c r="H23" s="12">
        <v>8</v>
      </c>
      <c r="I23" s="12">
        <v>5</v>
      </c>
      <c r="J23" s="12">
        <v>9</v>
      </c>
      <c r="K23" s="12">
        <v>10</v>
      </c>
      <c r="L23" s="12">
        <v>5</v>
      </c>
      <c r="M23" s="12">
        <f t="shared" si="0"/>
        <v>73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.75" customHeight="1" x14ac:dyDescent="0.25">
      <c r="A24" s="8" t="s">
        <v>188</v>
      </c>
      <c r="B24" s="9" t="s">
        <v>63</v>
      </c>
      <c r="C24" s="10" t="s">
        <v>64</v>
      </c>
      <c r="D24" s="11">
        <v>900000</v>
      </c>
      <c r="E24" s="11">
        <v>450000</v>
      </c>
      <c r="F24" s="12">
        <v>35</v>
      </c>
      <c r="G24" s="12">
        <v>13</v>
      </c>
      <c r="H24" s="12">
        <v>15</v>
      </c>
      <c r="I24" s="12">
        <v>5</v>
      </c>
      <c r="J24" s="12">
        <v>9</v>
      </c>
      <c r="K24" s="12">
        <v>10</v>
      </c>
      <c r="L24" s="12">
        <v>5</v>
      </c>
      <c r="M24" s="12">
        <f t="shared" si="0"/>
        <v>92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2.75" customHeight="1" x14ac:dyDescent="0.25">
      <c r="A25" s="8" t="s">
        <v>189</v>
      </c>
      <c r="B25" s="9" t="s">
        <v>57</v>
      </c>
      <c r="C25" s="16" t="s">
        <v>65</v>
      </c>
      <c r="D25" s="17">
        <v>853875</v>
      </c>
      <c r="E25" s="17">
        <v>412500</v>
      </c>
      <c r="F25" s="12">
        <v>30</v>
      </c>
      <c r="G25" s="12">
        <v>13</v>
      </c>
      <c r="H25" s="12">
        <v>15</v>
      </c>
      <c r="I25" s="12">
        <v>5</v>
      </c>
      <c r="J25" s="12">
        <v>9</v>
      </c>
      <c r="K25" s="12">
        <v>10</v>
      </c>
      <c r="L25" s="12">
        <v>5</v>
      </c>
      <c r="M25" s="12">
        <f t="shared" si="0"/>
        <v>87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2.75" customHeight="1" x14ac:dyDescent="0.25">
      <c r="A26" s="8" t="s">
        <v>190</v>
      </c>
      <c r="B26" s="9" t="s">
        <v>66</v>
      </c>
      <c r="C26" s="10" t="s">
        <v>67</v>
      </c>
      <c r="D26" s="11">
        <v>200000</v>
      </c>
      <c r="E26" s="11">
        <v>100000</v>
      </c>
      <c r="F26" s="12">
        <v>30</v>
      </c>
      <c r="G26" s="12">
        <v>13</v>
      </c>
      <c r="H26" s="12">
        <v>15</v>
      </c>
      <c r="I26" s="12">
        <v>5</v>
      </c>
      <c r="J26" s="12">
        <v>9</v>
      </c>
      <c r="K26" s="12">
        <v>10</v>
      </c>
      <c r="L26" s="12">
        <v>5</v>
      </c>
      <c r="M26" s="12">
        <f t="shared" si="0"/>
        <v>87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2.75" customHeight="1" x14ac:dyDescent="0.25">
      <c r="A27" s="8" t="s">
        <v>191</v>
      </c>
      <c r="B27" s="9" t="s">
        <v>68</v>
      </c>
      <c r="C27" s="16" t="s">
        <v>69</v>
      </c>
      <c r="D27" s="17">
        <v>200000</v>
      </c>
      <c r="E27" s="17">
        <v>100000</v>
      </c>
      <c r="F27" s="12">
        <v>30</v>
      </c>
      <c r="G27" s="12">
        <v>13</v>
      </c>
      <c r="H27" s="12">
        <v>15</v>
      </c>
      <c r="I27" s="12">
        <v>5</v>
      </c>
      <c r="J27" s="12">
        <v>9</v>
      </c>
      <c r="K27" s="12">
        <v>10</v>
      </c>
      <c r="L27" s="12">
        <v>5</v>
      </c>
      <c r="M27" s="12">
        <f t="shared" si="0"/>
        <v>87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2.75" customHeight="1" x14ac:dyDescent="0.25">
      <c r="A28" s="8" t="s">
        <v>192</v>
      </c>
      <c r="B28" s="9" t="s">
        <v>70</v>
      </c>
      <c r="C28" s="16" t="s">
        <v>71</v>
      </c>
      <c r="D28" s="17">
        <v>442303</v>
      </c>
      <c r="E28" s="17">
        <v>221151</v>
      </c>
      <c r="F28" s="12">
        <v>23</v>
      </c>
      <c r="G28" s="12">
        <v>13</v>
      </c>
      <c r="H28" s="12">
        <v>8</v>
      </c>
      <c r="I28" s="12">
        <v>5</v>
      </c>
      <c r="J28" s="12">
        <v>9</v>
      </c>
      <c r="K28" s="12">
        <v>10</v>
      </c>
      <c r="L28" s="12">
        <v>5</v>
      </c>
      <c r="M28" s="12">
        <f t="shared" si="0"/>
        <v>73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2.75" customHeight="1" x14ac:dyDescent="0.25">
      <c r="A29" s="8" t="s">
        <v>193</v>
      </c>
      <c r="B29" s="9" t="s">
        <v>72</v>
      </c>
      <c r="C29" s="10" t="s">
        <v>73</v>
      </c>
      <c r="D29" s="11">
        <v>3208315</v>
      </c>
      <c r="E29" s="11">
        <v>500000</v>
      </c>
      <c r="F29" s="12">
        <v>23</v>
      </c>
      <c r="G29" s="12">
        <v>13</v>
      </c>
      <c r="H29" s="12">
        <v>8</v>
      </c>
      <c r="I29" s="12">
        <v>5</v>
      </c>
      <c r="J29" s="12">
        <v>9</v>
      </c>
      <c r="K29" s="12">
        <v>10</v>
      </c>
      <c r="L29" s="12">
        <v>5</v>
      </c>
      <c r="M29" s="12">
        <f t="shared" si="0"/>
        <v>73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.75" customHeight="1" x14ac:dyDescent="0.25">
      <c r="A30" s="8" t="s">
        <v>194</v>
      </c>
      <c r="B30" s="9" t="s">
        <v>72</v>
      </c>
      <c r="C30" s="10" t="s">
        <v>74</v>
      </c>
      <c r="D30" s="11">
        <v>1305469</v>
      </c>
      <c r="E30" s="11">
        <v>500000</v>
      </c>
      <c r="F30" s="12">
        <v>23</v>
      </c>
      <c r="G30" s="12">
        <v>13</v>
      </c>
      <c r="H30" s="12">
        <v>8</v>
      </c>
      <c r="I30" s="12">
        <v>5</v>
      </c>
      <c r="J30" s="12">
        <v>9</v>
      </c>
      <c r="K30" s="12">
        <v>10</v>
      </c>
      <c r="L30" s="12">
        <v>5</v>
      </c>
      <c r="M30" s="12">
        <f t="shared" si="0"/>
        <v>73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ht="12.75" customHeight="1" x14ac:dyDescent="0.25">
      <c r="A31" s="8" t="s">
        <v>195</v>
      </c>
      <c r="B31" s="9" t="s">
        <v>75</v>
      </c>
      <c r="C31" s="10" t="s">
        <v>76</v>
      </c>
      <c r="D31" s="11">
        <v>1769046</v>
      </c>
      <c r="E31" s="11">
        <v>800000</v>
      </c>
      <c r="F31" s="12">
        <v>35</v>
      </c>
      <c r="G31" s="12">
        <v>13</v>
      </c>
      <c r="H31" s="12">
        <v>15</v>
      </c>
      <c r="I31" s="12">
        <v>5</v>
      </c>
      <c r="J31" s="12">
        <v>9</v>
      </c>
      <c r="K31" s="12">
        <v>10</v>
      </c>
      <c r="L31" s="12">
        <v>5</v>
      </c>
      <c r="M31" s="12">
        <f t="shared" si="0"/>
        <v>92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2.75" customHeight="1" x14ac:dyDescent="0.25">
      <c r="A32" s="8" t="s">
        <v>196</v>
      </c>
      <c r="B32" s="9" t="s">
        <v>77</v>
      </c>
      <c r="C32" s="10" t="s">
        <v>78</v>
      </c>
      <c r="D32" s="11">
        <v>1210000</v>
      </c>
      <c r="E32" s="11">
        <v>500000</v>
      </c>
      <c r="F32" s="12">
        <v>23</v>
      </c>
      <c r="G32" s="12">
        <v>13</v>
      </c>
      <c r="H32" s="12">
        <v>8</v>
      </c>
      <c r="I32" s="12">
        <v>5</v>
      </c>
      <c r="J32" s="12">
        <v>9</v>
      </c>
      <c r="K32" s="12">
        <v>10</v>
      </c>
      <c r="L32" s="12">
        <v>5</v>
      </c>
      <c r="M32" s="12">
        <f t="shared" si="0"/>
        <v>73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12.75" customHeight="1" x14ac:dyDescent="0.25">
      <c r="A33" s="8" t="s">
        <v>197</v>
      </c>
      <c r="B33" s="9" t="s">
        <v>79</v>
      </c>
      <c r="C33" s="16" t="s">
        <v>80</v>
      </c>
      <c r="D33" s="17">
        <v>1514400</v>
      </c>
      <c r="E33" s="17">
        <v>500000</v>
      </c>
      <c r="F33" s="12">
        <v>23</v>
      </c>
      <c r="G33" s="12">
        <v>13</v>
      </c>
      <c r="H33" s="12">
        <v>8</v>
      </c>
      <c r="I33" s="12">
        <v>5</v>
      </c>
      <c r="J33" s="12">
        <v>9</v>
      </c>
      <c r="K33" s="12">
        <v>10</v>
      </c>
      <c r="L33" s="12">
        <v>5</v>
      </c>
      <c r="M33" s="12">
        <f t="shared" si="0"/>
        <v>73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2.75" customHeight="1" x14ac:dyDescent="0.25">
      <c r="A34" s="8" t="s">
        <v>198</v>
      </c>
      <c r="B34" s="9" t="s">
        <v>81</v>
      </c>
      <c r="C34" s="10" t="s">
        <v>82</v>
      </c>
      <c r="D34" s="11">
        <v>1637000</v>
      </c>
      <c r="E34" s="11">
        <v>800000</v>
      </c>
      <c r="F34" s="12">
        <v>30</v>
      </c>
      <c r="G34" s="12">
        <v>13</v>
      </c>
      <c r="H34" s="12">
        <v>15</v>
      </c>
      <c r="I34" s="12">
        <v>5</v>
      </c>
      <c r="J34" s="12">
        <v>9</v>
      </c>
      <c r="K34" s="12">
        <v>10</v>
      </c>
      <c r="L34" s="12">
        <v>5</v>
      </c>
      <c r="M34" s="12">
        <f t="shared" si="0"/>
        <v>87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ht="12.75" customHeight="1" x14ac:dyDescent="0.25">
      <c r="A35" s="18" t="s">
        <v>199</v>
      </c>
      <c r="B35" s="9" t="s">
        <v>81</v>
      </c>
      <c r="C35" s="18" t="s">
        <v>83</v>
      </c>
      <c r="D35" s="17">
        <v>1700000</v>
      </c>
      <c r="E35" s="17">
        <v>800000</v>
      </c>
      <c r="F35" s="12">
        <v>30</v>
      </c>
      <c r="G35" s="12">
        <v>13</v>
      </c>
      <c r="H35" s="12">
        <v>15</v>
      </c>
      <c r="I35" s="12">
        <v>5</v>
      </c>
      <c r="J35" s="12">
        <v>9</v>
      </c>
      <c r="K35" s="12">
        <v>10</v>
      </c>
      <c r="L35" s="12">
        <v>5</v>
      </c>
      <c r="M35" s="12">
        <f t="shared" si="0"/>
        <v>87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12.75" customHeight="1" x14ac:dyDescent="0.25">
      <c r="A36" s="18" t="s">
        <v>200</v>
      </c>
      <c r="B36" s="9" t="s">
        <v>84</v>
      </c>
      <c r="C36" s="18" t="s">
        <v>85</v>
      </c>
      <c r="D36" s="17">
        <v>5141679</v>
      </c>
      <c r="E36" s="17">
        <v>800000</v>
      </c>
      <c r="F36" s="12">
        <v>10</v>
      </c>
      <c r="G36" s="12">
        <v>13</v>
      </c>
      <c r="H36" s="12">
        <v>5</v>
      </c>
      <c r="I36" s="12">
        <v>5</v>
      </c>
      <c r="J36" s="12">
        <v>9</v>
      </c>
      <c r="K36" s="12">
        <v>5</v>
      </c>
      <c r="L36" s="12">
        <v>5</v>
      </c>
      <c r="M36" s="12">
        <f t="shared" si="0"/>
        <v>52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ht="12.75" customHeight="1" x14ac:dyDescent="0.25">
      <c r="A37" s="18" t="s">
        <v>201</v>
      </c>
      <c r="B37" s="9" t="s">
        <v>84</v>
      </c>
      <c r="C37" s="18" t="s">
        <v>86</v>
      </c>
      <c r="D37" s="17">
        <v>4825576</v>
      </c>
      <c r="E37" s="17">
        <v>600000</v>
      </c>
      <c r="F37" s="12">
        <v>15</v>
      </c>
      <c r="G37" s="12">
        <v>13</v>
      </c>
      <c r="H37" s="12">
        <v>5</v>
      </c>
      <c r="I37" s="12">
        <v>2</v>
      </c>
      <c r="J37" s="12">
        <v>9</v>
      </c>
      <c r="K37" s="12">
        <v>5</v>
      </c>
      <c r="L37" s="12">
        <v>5</v>
      </c>
      <c r="M37" s="12">
        <f t="shared" si="0"/>
        <v>54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ht="12.75" customHeight="1" x14ac:dyDescent="0.25">
      <c r="A38" s="18" t="s">
        <v>202</v>
      </c>
      <c r="B38" s="9" t="s">
        <v>88</v>
      </c>
      <c r="C38" s="18" t="s">
        <v>89</v>
      </c>
      <c r="D38" s="17">
        <v>1353032</v>
      </c>
      <c r="E38" s="22">
        <v>676516</v>
      </c>
      <c r="F38" s="12">
        <v>30</v>
      </c>
      <c r="G38" s="12">
        <v>13</v>
      </c>
      <c r="H38" s="12">
        <v>15</v>
      </c>
      <c r="I38" s="12">
        <v>4</v>
      </c>
      <c r="J38" s="12">
        <v>9</v>
      </c>
      <c r="K38" s="12">
        <v>10</v>
      </c>
      <c r="L38" s="12">
        <v>5</v>
      </c>
      <c r="M38" s="12">
        <f t="shared" si="0"/>
        <v>86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ht="12.75" customHeight="1" x14ac:dyDescent="0.25">
      <c r="A39" s="18" t="s">
        <v>203</v>
      </c>
      <c r="B39" s="9" t="s">
        <v>90</v>
      </c>
      <c r="C39" s="18" t="s">
        <v>0</v>
      </c>
      <c r="D39" s="17">
        <v>1621400</v>
      </c>
      <c r="E39" s="17">
        <v>600000</v>
      </c>
      <c r="F39" s="12">
        <v>30</v>
      </c>
      <c r="G39" s="12">
        <v>13</v>
      </c>
      <c r="H39" s="12">
        <v>10</v>
      </c>
      <c r="I39" s="12">
        <v>5</v>
      </c>
      <c r="J39" s="12">
        <v>9</v>
      </c>
      <c r="K39" s="12">
        <v>10</v>
      </c>
      <c r="L39" s="12">
        <v>5</v>
      </c>
      <c r="M39" s="12">
        <f t="shared" si="0"/>
        <v>82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ht="12.75" customHeight="1" x14ac:dyDescent="0.25">
      <c r="A40" s="18" t="s">
        <v>204</v>
      </c>
      <c r="B40" s="9" t="s">
        <v>91</v>
      </c>
      <c r="C40" s="18" t="s">
        <v>92</v>
      </c>
      <c r="D40" s="17">
        <v>600000</v>
      </c>
      <c r="E40" s="17">
        <v>300000</v>
      </c>
      <c r="F40" s="12">
        <v>30</v>
      </c>
      <c r="G40" s="12">
        <v>13</v>
      </c>
      <c r="H40" s="12">
        <v>10</v>
      </c>
      <c r="I40" s="12">
        <v>5</v>
      </c>
      <c r="J40" s="12">
        <v>9</v>
      </c>
      <c r="K40" s="12">
        <v>10</v>
      </c>
      <c r="L40" s="12">
        <v>5</v>
      </c>
      <c r="M40" s="12">
        <f t="shared" si="0"/>
        <v>82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ht="12.75" customHeight="1" x14ac:dyDescent="0.25">
      <c r="A41" s="18" t="s">
        <v>205</v>
      </c>
      <c r="B41" s="9" t="s">
        <v>91</v>
      </c>
      <c r="C41" s="18" t="s">
        <v>93</v>
      </c>
      <c r="D41" s="17">
        <v>1640000</v>
      </c>
      <c r="E41" s="17">
        <v>800000</v>
      </c>
      <c r="F41" s="12">
        <v>30</v>
      </c>
      <c r="G41" s="12">
        <v>13</v>
      </c>
      <c r="H41" s="12">
        <v>15</v>
      </c>
      <c r="I41" s="12">
        <v>5</v>
      </c>
      <c r="J41" s="12">
        <v>9</v>
      </c>
      <c r="K41" s="12">
        <v>10</v>
      </c>
      <c r="L41" s="12">
        <v>5</v>
      </c>
      <c r="M41" s="12">
        <f t="shared" si="0"/>
        <v>87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ht="12.75" customHeight="1" x14ac:dyDescent="0.25">
      <c r="A42" s="18" t="s">
        <v>206</v>
      </c>
      <c r="B42" s="9" t="s">
        <v>94</v>
      </c>
      <c r="C42" s="18" t="s">
        <v>95</v>
      </c>
      <c r="D42" s="17">
        <v>3496174</v>
      </c>
      <c r="E42" s="17">
        <v>500000</v>
      </c>
      <c r="F42" s="12">
        <v>23</v>
      </c>
      <c r="G42" s="12">
        <v>13</v>
      </c>
      <c r="H42" s="12">
        <v>8</v>
      </c>
      <c r="I42" s="12">
        <v>5</v>
      </c>
      <c r="J42" s="12">
        <v>9</v>
      </c>
      <c r="K42" s="12">
        <v>10</v>
      </c>
      <c r="L42" s="12">
        <v>5</v>
      </c>
      <c r="M42" s="12">
        <f t="shared" si="0"/>
        <v>73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ht="12.75" customHeight="1" x14ac:dyDescent="0.25">
      <c r="A43" s="8" t="s">
        <v>207</v>
      </c>
      <c r="B43" s="9" t="s">
        <v>96</v>
      </c>
      <c r="C43" s="16" t="s">
        <v>97</v>
      </c>
      <c r="D43" s="17">
        <v>329362</v>
      </c>
      <c r="E43" s="17">
        <v>164681</v>
      </c>
      <c r="F43" s="12">
        <v>30</v>
      </c>
      <c r="G43" s="12">
        <v>13</v>
      </c>
      <c r="H43" s="12">
        <v>15</v>
      </c>
      <c r="I43" s="12">
        <v>5</v>
      </c>
      <c r="J43" s="12">
        <v>9</v>
      </c>
      <c r="K43" s="12">
        <v>10</v>
      </c>
      <c r="L43" s="12">
        <v>5</v>
      </c>
      <c r="M43" s="12">
        <f t="shared" si="0"/>
        <v>87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ht="12.75" customHeight="1" x14ac:dyDescent="0.25">
      <c r="A44" s="8" t="s">
        <v>208</v>
      </c>
      <c r="B44" s="9" t="s">
        <v>98</v>
      </c>
      <c r="C44" s="16" t="s">
        <v>99</v>
      </c>
      <c r="D44" s="17">
        <v>431097</v>
      </c>
      <c r="E44" s="17">
        <v>225000</v>
      </c>
      <c r="F44" s="12">
        <v>30</v>
      </c>
      <c r="G44" s="12">
        <v>13</v>
      </c>
      <c r="H44" s="12">
        <v>15</v>
      </c>
      <c r="I44" s="12">
        <v>5</v>
      </c>
      <c r="J44" s="12">
        <v>9</v>
      </c>
      <c r="K44" s="12">
        <v>10</v>
      </c>
      <c r="L44" s="12">
        <v>5</v>
      </c>
      <c r="M44" s="12">
        <f t="shared" si="0"/>
        <v>87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ht="12.75" customHeight="1" x14ac:dyDescent="0.25">
      <c r="A45" s="8" t="s">
        <v>209</v>
      </c>
      <c r="B45" s="9" t="s">
        <v>100</v>
      </c>
      <c r="C45" s="16" t="s">
        <v>101</v>
      </c>
      <c r="D45" s="17">
        <v>2264030</v>
      </c>
      <c r="E45" s="17">
        <v>800000</v>
      </c>
      <c r="F45" s="12">
        <v>23</v>
      </c>
      <c r="G45" s="12">
        <v>13</v>
      </c>
      <c r="H45" s="12">
        <v>8</v>
      </c>
      <c r="I45" s="12">
        <v>5</v>
      </c>
      <c r="J45" s="12">
        <v>9</v>
      </c>
      <c r="K45" s="12">
        <v>10</v>
      </c>
      <c r="L45" s="12">
        <v>5</v>
      </c>
      <c r="M45" s="12">
        <f t="shared" si="0"/>
        <v>73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ht="12.75" customHeight="1" x14ac:dyDescent="0.25">
      <c r="A46" s="8" t="s">
        <v>210</v>
      </c>
      <c r="B46" s="9" t="s">
        <v>102</v>
      </c>
      <c r="C46" s="16" t="s">
        <v>103</v>
      </c>
      <c r="D46" s="17">
        <v>2183510</v>
      </c>
      <c r="E46" s="17">
        <v>800000</v>
      </c>
      <c r="F46" s="12">
        <v>35</v>
      </c>
      <c r="G46" s="12">
        <v>13</v>
      </c>
      <c r="H46" s="12">
        <v>15</v>
      </c>
      <c r="I46" s="12">
        <v>5</v>
      </c>
      <c r="J46" s="12">
        <v>9</v>
      </c>
      <c r="K46" s="12">
        <v>10</v>
      </c>
      <c r="L46" s="12">
        <v>5</v>
      </c>
      <c r="M46" s="12">
        <f t="shared" si="0"/>
        <v>92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12.75" customHeight="1" x14ac:dyDescent="0.25">
      <c r="A47" s="8" t="s">
        <v>211</v>
      </c>
      <c r="B47" s="9" t="s">
        <v>94</v>
      </c>
      <c r="C47" s="16" t="s">
        <v>104</v>
      </c>
      <c r="D47" s="17">
        <v>1741311</v>
      </c>
      <c r="E47" s="17">
        <v>600000</v>
      </c>
      <c r="F47" s="12">
        <v>20</v>
      </c>
      <c r="G47" s="12">
        <v>13</v>
      </c>
      <c r="H47" s="12">
        <v>10</v>
      </c>
      <c r="I47" s="12">
        <v>5</v>
      </c>
      <c r="J47" s="12">
        <v>9</v>
      </c>
      <c r="K47" s="12">
        <v>5</v>
      </c>
      <c r="L47" s="12">
        <v>5</v>
      </c>
      <c r="M47" s="12">
        <f t="shared" si="0"/>
        <v>67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ht="12.75" customHeight="1" x14ac:dyDescent="0.25">
      <c r="A48" s="8" t="s">
        <v>212</v>
      </c>
      <c r="B48" s="9" t="s">
        <v>105</v>
      </c>
      <c r="C48" s="16" t="s">
        <v>106</v>
      </c>
      <c r="D48" s="17">
        <v>767753</v>
      </c>
      <c r="E48" s="17">
        <v>383876</v>
      </c>
      <c r="F48" s="12">
        <v>10</v>
      </c>
      <c r="G48" s="12">
        <v>13</v>
      </c>
      <c r="H48" s="12">
        <v>5</v>
      </c>
      <c r="I48" s="12">
        <v>5</v>
      </c>
      <c r="J48" s="12">
        <v>9</v>
      </c>
      <c r="K48" s="12">
        <v>5</v>
      </c>
      <c r="L48" s="12">
        <v>5</v>
      </c>
      <c r="M48" s="12">
        <f t="shared" si="0"/>
        <v>52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ht="12.75" customHeight="1" x14ac:dyDescent="0.25">
      <c r="A49" s="8" t="s">
        <v>213</v>
      </c>
      <c r="B49" s="9" t="s">
        <v>105</v>
      </c>
      <c r="C49" s="16" t="s">
        <v>107</v>
      </c>
      <c r="D49" s="17">
        <v>2256500</v>
      </c>
      <c r="E49" s="17">
        <v>500000</v>
      </c>
      <c r="F49" s="12">
        <v>23</v>
      </c>
      <c r="G49" s="12">
        <v>13</v>
      </c>
      <c r="H49" s="12">
        <v>8</v>
      </c>
      <c r="I49" s="12">
        <v>5</v>
      </c>
      <c r="J49" s="12">
        <v>9</v>
      </c>
      <c r="K49" s="12">
        <v>10</v>
      </c>
      <c r="L49" s="12">
        <v>5</v>
      </c>
      <c r="M49" s="12">
        <f t="shared" si="0"/>
        <v>73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ht="12.75" customHeight="1" x14ac:dyDescent="0.25">
      <c r="A50" s="8" t="s">
        <v>214</v>
      </c>
      <c r="B50" s="9" t="s">
        <v>108</v>
      </c>
      <c r="C50" s="16" t="s">
        <v>109</v>
      </c>
      <c r="D50" s="17">
        <v>2785000</v>
      </c>
      <c r="E50" s="17">
        <v>500000</v>
      </c>
      <c r="F50" s="12">
        <v>23</v>
      </c>
      <c r="G50" s="12">
        <v>13</v>
      </c>
      <c r="H50" s="12">
        <v>8</v>
      </c>
      <c r="I50" s="12">
        <v>5</v>
      </c>
      <c r="J50" s="12">
        <v>9</v>
      </c>
      <c r="K50" s="12">
        <v>10</v>
      </c>
      <c r="L50" s="12">
        <v>5</v>
      </c>
      <c r="M50" s="12">
        <f t="shared" si="0"/>
        <v>73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ht="12.75" customHeight="1" x14ac:dyDescent="0.25">
      <c r="A51" s="8" t="s">
        <v>215</v>
      </c>
      <c r="B51" s="9" t="s">
        <v>108</v>
      </c>
      <c r="C51" s="16" t="s">
        <v>110</v>
      </c>
      <c r="D51" s="17">
        <v>1263458</v>
      </c>
      <c r="E51" s="17">
        <v>600000</v>
      </c>
      <c r="F51" s="12">
        <v>30</v>
      </c>
      <c r="G51" s="12">
        <v>13</v>
      </c>
      <c r="H51" s="12">
        <v>10</v>
      </c>
      <c r="I51" s="12">
        <v>5</v>
      </c>
      <c r="J51" s="12">
        <v>9</v>
      </c>
      <c r="K51" s="12">
        <v>10</v>
      </c>
      <c r="L51" s="12">
        <v>5</v>
      </c>
      <c r="M51" s="12">
        <f t="shared" si="0"/>
        <v>82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ht="12.75" customHeight="1" x14ac:dyDescent="0.25">
      <c r="A52" s="8" t="s">
        <v>216</v>
      </c>
      <c r="B52" s="9" t="s">
        <v>111</v>
      </c>
      <c r="C52" s="16" t="s">
        <v>112</v>
      </c>
      <c r="D52" s="17">
        <v>1743320</v>
      </c>
      <c r="E52" s="17">
        <v>500000</v>
      </c>
      <c r="F52" s="12">
        <v>23</v>
      </c>
      <c r="G52" s="12">
        <v>13</v>
      </c>
      <c r="H52" s="12">
        <v>8</v>
      </c>
      <c r="I52" s="12">
        <v>5</v>
      </c>
      <c r="J52" s="12">
        <v>9</v>
      </c>
      <c r="K52" s="12">
        <v>10</v>
      </c>
      <c r="L52" s="12">
        <v>5</v>
      </c>
      <c r="M52" s="12">
        <f t="shared" si="0"/>
        <v>73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ht="12.75" customHeight="1" x14ac:dyDescent="0.25">
      <c r="A53" s="8" t="s">
        <v>217</v>
      </c>
      <c r="B53" s="9" t="s">
        <v>113</v>
      </c>
      <c r="C53" s="16" t="s">
        <v>114</v>
      </c>
      <c r="D53" s="17">
        <v>1876444</v>
      </c>
      <c r="E53" s="17">
        <v>500000</v>
      </c>
      <c r="F53" s="12">
        <v>23</v>
      </c>
      <c r="G53" s="12">
        <v>13</v>
      </c>
      <c r="H53" s="12">
        <v>8</v>
      </c>
      <c r="I53" s="12">
        <v>5</v>
      </c>
      <c r="J53" s="12">
        <v>9</v>
      </c>
      <c r="K53" s="12">
        <v>10</v>
      </c>
      <c r="L53" s="12">
        <v>5</v>
      </c>
      <c r="M53" s="12">
        <f t="shared" si="0"/>
        <v>73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ht="12.75" customHeight="1" x14ac:dyDescent="0.25">
      <c r="A54" s="8" t="s">
        <v>218</v>
      </c>
      <c r="B54" s="9" t="s">
        <v>113</v>
      </c>
      <c r="C54" s="16" t="s">
        <v>115</v>
      </c>
      <c r="D54" s="17">
        <v>455807</v>
      </c>
      <c r="E54" s="17">
        <v>364646</v>
      </c>
      <c r="F54" s="12">
        <v>30</v>
      </c>
      <c r="G54" s="12">
        <v>13</v>
      </c>
      <c r="H54" s="12">
        <v>15</v>
      </c>
      <c r="I54" s="12">
        <v>5</v>
      </c>
      <c r="J54" s="12">
        <v>9</v>
      </c>
      <c r="K54" s="12">
        <v>10</v>
      </c>
      <c r="L54" s="12">
        <v>5</v>
      </c>
      <c r="M54" s="12">
        <f t="shared" si="0"/>
        <v>87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ht="12.75" customHeight="1" x14ac:dyDescent="0.25">
      <c r="A55" s="8" t="s">
        <v>219</v>
      </c>
      <c r="B55" s="9" t="s">
        <v>116</v>
      </c>
      <c r="C55" s="16" t="s">
        <v>117</v>
      </c>
      <c r="D55" s="17">
        <v>310535</v>
      </c>
      <c r="E55" s="17">
        <v>150000</v>
      </c>
      <c r="F55" s="12">
        <v>30</v>
      </c>
      <c r="G55" s="12">
        <v>13</v>
      </c>
      <c r="H55" s="12">
        <v>15</v>
      </c>
      <c r="I55" s="12">
        <v>5</v>
      </c>
      <c r="J55" s="12">
        <v>9</v>
      </c>
      <c r="K55" s="12">
        <v>10</v>
      </c>
      <c r="L55" s="12">
        <v>5</v>
      </c>
      <c r="M55" s="12">
        <f t="shared" si="0"/>
        <v>87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ht="12.75" customHeight="1" x14ac:dyDescent="0.25">
      <c r="A56" s="8" t="s">
        <v>220</v>
      </c>
      <c r="B56" s="9" t="s">
        <v>118</v>
      </c>
      <c r="C56" s="16" t="s">
        <v>119</v>
      </c>
      <c r="D56" s="17">
        <v>3052356</v>
      </c>
      <c r="E56" s="17">
        <v>800000</v>
      </c>
      <c r="F56" s="12">
        <v>30</v>
      </c>
      <c r="G56" s="12">
        <v>13</v>
      </c>
      <c r="H56" s="12">
        <v>15</v>
      </c>
      <c r="I56" s="12">
        <v>5</v>
      </c>
      <c r="J56" s="12">
        <v>9</v>
      </c>
      <c r="K56" s="12">
        <v>10</v>
      </c>
      <c r="L56" s="12">
        <v>5</v>
      </c>
      <c r="M56" s="12">
        <f t="shared" si="0"/>
        <v>87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ht="12.75" customHeight="1" x14ac:dyDescent="0.25">
      <c r="A57" s="8" t="s">
        <v>221</v>
      </c>
      <c r="B57" s="9" t="s">
        <v>120</v>
      </c>
      <c r="C57" s="16" t="s">
        <v>121</v>
      </c>
      <c r="D57" s="17">
        <v>333050</v>
      </c>
      <c r="E57" s="17">
        <v>266440</v>
      </c>
      <c r="F57" s="12">
        <v>30</v>
      </c>
      <c r="G57" s="12">
        <v>13</v>
      </c>
      <c r="H57" s="12">
        <v>15</v>
      </c>
      <c r="I57" s="12">
        <v>5</v>
      </c>
      <c r="J57" s="12">
        <v>9</v>
      </c>
      <c r="K57" s="12">
        <v>10</v>
      </c>
      <c r="L57" s="12">
        <v>5</v>
      </c>
      <c r="M57" s="12">
        <f t="shared" si="0"/>
        <v>87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ht="12.75" customHeight="1" x14ac:dyDescent="0.25">
      <c r="A58" s="8" t="s">
        <v>222</v>
      </c>
      <c r="B58" s="9" t="s">
        <v>120</v>
      </c>
      <c r="C58" s="16" t="s">
        <v>122</v>
      </c>
      <c r="D58" s="17">
        <v>1686740</v>
      </c>
      <c r="E58" s="17">
        <v>500000</v>
      </c>
      <c r="F58" s="12">
        <v>23</v>
      </c>
      <c r="G58" s="12">
        <v>13</v>
      </c>
      <c r="H58" s="12">
        <v>8</v>
      </c>
      <c r="I58" s="12">
        <v>5</v>
      </c>
      <c r="J58" s="12">
        <v>9</v>
      </c>
      <c r="K58" s="12">
        <v>10</v>
      </c>
      <c r="L58" s="12">
        <v>5</v>
      </c>
      <c r="M58" s="12">
        <f t="shared" si="0"/>
        <v>73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ht="12.75" customHeight="1" x14ac:dyDescent="0.25">
      <c r="A59" s="8" t="s">
        <v>223</v>
      </c>
      <c r="B59" s="9" t="s">
        <v>118</v>
      </c>
      <c r="C59" s="16" t="s">
        <v>123</v>
      </c>
      <c r="D59" s="17">
        <v>5069448</v>
      </c>
      <c r="E59" s="17">
        <v>600000</v>
      </c>
      <c r="F59" s="12">
        <v>23</v>
      </c>
      <c r="G59" s="12">
        <v>13</v>
      </c>
      <c r="H59" s="12">
        <v>8</v>
      </c>
      <c r="I59" s="12">
        <v>5</v>
      </c>
      <c r="J59" s="12">
        <v>9</v>
      </c>
      <c r="K59" s="12">
        <v>10</v>
      </c>
      <c r="L59" s="12">
        <v>5</v>
      </c>
      <c r="M59" s="12">
        <f t="shared" si="0"/>
        <v>73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ht="12.75" customHeight="1" x14ac:dyDescent="0.25">
      <c r="A60" s="8" t="s">
        <v>224</v>
      </c>
      <c r="B60" s="9" t="s">
        <v>124</v>
      </c>
      <c r="C60" s="16" t="s">
        <v>125</v>
      </c>
      <c r="D60" s="17">
        <v>3872000</v>
      </c>
      <c r="E60" s="17">
        <v>1930000</v>
      </c>
      <c r="F60" s="12">
        <v>39</v>
      </c>
      <c r="G60" s="12">
        <v>13</v>
      </c>
      <c r="H60" s="12">
        <v>10</v>
      </c>
      <c r="I60" s="12">
        <v>5</v>
      </c>
      <c r="J60" s="12">
        <v>9</v>
      </c>
      <c r="K60" s="12">
        <v>10</v>
      </c>
      <c r="L60" s="12">
        <v>5</v>
      </c>
      <c r="M60" s="12">
        <f t="shared" si="0"/>
        <v>91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 ht="12.75" customHeight="1" x14ac:dyDescent="0.25">
      <c r="A61" s="8" t="s">
        <v>225</v>
      </c>
      <c r="B61" s="9" t="s">
        <v>124</v>
      </c>
      <c r="C61" s="16" t="s">
        <v>126</v>
      </c>
      <c r="D61" s="17">
        <v>1807000</v>
      </c>
      <c r="E61" s="17">
        <v>900000</v>
      </c>
      <c r="F61" s="12">
        <v>39</v>
      </c>
      <c r="G61" s="12">
        <v>13</v>
      </c>
      <c r="H61" s="12">
        <v>15</v>
      </c>
      <c r="I61" s="12">
        <v>5</v>
      </c>
      <c r="J61" s="12">
        <v>9</v>
      </c>
      <c r="K61" s="12">
        <v>10</v>
      </c>
      <c r="L61" s="12">
        <v>5</v>
      </c>
      <c r="M61" s="12">
        <f t="shared" si="0"/>
        <v>96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ht="12.75" customHeight="1" x14ac:dyDescent="0.25">
      <c r="A62" s="8" t="s">
        <v>226</v>
      </c>
      <c r="B62" s="9" t="s">
        <v>127</v>
      </c>
      <c r="C62" s="16" t="s">
        <v>128</v>
      </c>
      <c r="D62" s="17">
        <v>1997904</v>
      </c>
      <c r="E62" s="17">
        <v>800000</v>
      </c>
      <c r="F62" s="12">
        <v>30</v>
      </c>
      <c r="G62" s="12">
        <v>13</v>
      </c>
      <c r="H62" s="12">
        <v>15</v>
      </c>
      <c r="I62" s="12">
        <v>5</v>
      </c>
      <c r="J62" s="12">
        <v>9</v>
      </c>
      <c r="K62" s="12">
        <v>10</v>
      </c>
      <c r="L62" s="12">
        <v>5</v>
      </c>
      <c r="M62" s="12">
        <f t="shared" si="0"/>
        <v>87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2.75" customHeight="1" x14ac:dyDescent="0.25">
      <c r="A63" s="8" t="s">
        <v>227</v>
      </c>
      <c r="B63" s="9" t="s">
        <v>129</v>
      </c>
      <c r="C63" s="16" t="s">
        <v>130</v>
      </c>
      <c r="D63" s="17">
        <v>210000</v>
      </c>
      <c r="E63" s="17">
        <v>105000</v>
      </c>
      <c r="F63" s="12">
        <v>10</v>
      </c>
      <c r="G63" s="12">
        <v>13</v>
      </c>
      <c r="H63" s="12">
        <v>5</v>
      </c>
      <c r="I63" s="12">
        <v>5</v>
      </c>
      <c r="J63" s="12">
        <v>9</v>
      </c>
      <c r="K63" s="12">
        <v>5</v>
      </c>
      <c r="L63" s="12">
        <v>5</v>
      </c>
      <c r="M63" s="12">
        <f t="shared" si="0"/>
        <v>52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ht="12.75" customHeight="1" x14ac:dyDescent="0.25">
      <c r="A64" s="8" t="s">
        <v>228</v>
      </c>
      <c r="B64" s="9" t="s">
        <v>131</v>
      </c>
      <c r="C64" s="16" t="s">
        <v>132</v>
      </c>
      <c r="D64" s="17">
        <v>2042133</v>
      </c>
      <c r="E64" s="17">
        <v>500000</v>
      </c>
      <c r="F64" s="12">
        <v>23</v>
      </c>
      <c r="G64" s="12">
        <v>13</v>
      </c>
      <c r="H64" s="12">
        <v>8</v>
      </c>
      <c r="I64" s="12">
        <v>5</v>
      </c>
      <c r="J64" s="12">
        <v>9</v>
      </c>
      <c r="K64" s="12">
        <v>10</v>
      </c>
      <c r="L64" s="12">
        <v>5</v>
      </c>
      <c r="M64" s="12">
        <f t="shared" si="0"/>
        <v>73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ht="12.75" customHeight="1" x14ac:dyDescent="0.25">
      <c r="A65" s="8" t="s">
        <v>229</v>
      </c>
      <c r="B65" s="9" t="s">
        <v>133</v>
      </c>
      <c r="C65" s="16" t="s">
        <v>134</v>
      </c>
      <c r="D65" s="17">
        <v>1460306</v>
      </c>
      <c r="E65" s="22">
        <v>1010306</v>
      </c>
      <c r="F65" s="12">
        <v>30</v>
      </c>
      <c r="G65" s="12">
        <v>13</v>
      </c>
      <c r="H65" s="12">
        <v>10</v>
      </c>
      <c r="I65" s="12">
        <v>5</v>
      </c>
      <c r="J65" s="12">
        <v>9</v>
      </c>
      <c r="K65" s="12">
        <v>10</v>
      </c>
      <c r="L65" s="12">
        <v>5</v>
      </c>
      <c r="M65" s="12">
        <f t="shared" si="0"/>
        <v>82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ht="12.75" customHeight="1" x14ac:dyDescent="0.25">
      <c r="A66" s="8" t="s">
        <v>230</v>
      </c>
      <c r="B66" s="9" t="s">
        <v>135</v>
      </c>
      <c r="C66" s="16" t="s">
        <v>136</v>
      </c>
      <c r="D66" s="17">
        <v>760200</v>
      </c>
      <c r="E66" s="17">
        <v>380100</v>
      </c>
      <c r="F66" s="12">
        <v>35</v>
      </c>
      <c r="G66" s="12">
        <v>13</v>
      </c>
      <c r="H66" s="12">
        <v>15</v>
      </c>
      <c r="I66" s="12">
        <v>5</v>
      </c>
      <c r="J66" s="12">
        <v>9</v>
      </c>
      <c r="K66" s="12">
        <v>10</v>
      </c>
      <c r="L66" s="12">
        <v>5</v>
      </c>
      <c r="M66" s="12">
        <f t="shared" si="0"/>
        <v>92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ht="12.75" customHeight="1" x14ac:dyDescent="0.25">
      <c r="A67" s="8" t="s">
        <v>231</v>
      </c>
      <c r="B67" s="9" t="s">
        <v>137</v>
      </c>
      <c r="C67" s="25" t="s">
        <v>138</v>
      </c>
      <c r="D67" s="17">
        <v>962918</v>
      </c>
      <c r="E67" s="17">
        <v>481459</v>
      </c>
      <c r="F67" s="12">
        <v>35</v>
      </c>
      <c r="G67" s="12">
        <v>13</v>
      </c>
      <c r="H67" s="12">
        <v>10</v>
      </c>
      <c r="I67" s="12">
        <v>4</v>
      </c>
      <c r="J67" s="12">
        <v>9</v>
      </c>
      <c r="K67" s="12">
        <v>10</v>
      </c>
      <c r="L67" s="12">
        <v>5</v>
      </c>
      <c r="M67" s="12">
        <f t="shared" si="0"/>
        <v>86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ht="12.75" customHeight="1" x14ac:dyDescent="0.25">
      <c r="A68" s="8" t="s">
        <v>232</v>
      </c>
      <c r="B68" s="9" t="s">
        <v>139</v>
      </c>
      <c r="C68" s="16" t="s">
        <v>140</v>
      </c>
      <c r="D68" s="17">
        <v>515896</v>
      </c>
      <c r="E68" s="17">
        <v>257948</v>
      </c>
      <c r="F68" s="12">
        <v>23</v>
      </c>
      <c r="G68" s="12">
        <v>13</v>
      </c>
      <c r="H68" s="12">
        <v>8</v>
      </c>
      <c r="I68" s="12">
        <v>5</v>
      </c>
      <c r="J68" s="12">
        <v>9</v>
      </c>
      <c r="K68" s="12">
        <v>10</v>
      </c>
      <c r="L68" s="12">
        <v>5</v>
      </c>
      <c r="M68" s="12">
        <f t="shared" si="0"/>
        <v>73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ht="12.75" customHeight="1" x14ac:dyDescent="0.25">
      <c r="A69" s="8" t="s">
        <v>233</v>
      </c>
      <c r="B69" s="9" t="s">
        <v>141</v>
      </c>
      <c r="C69" s="16" t="s">
        <v>142</v>
      </c>
      <c r="D69" s="17">
        <v>501947</v>
      </c>
      <c r="E69" s="17">
        <v>100000</v>
      </c>
      <c r="F69" s="12">
        <v>22</v>
      </c>
      <c r="G69" s="12">
        <v>13</v>
      </c>
      <c r="H69" s="12">
        <v>5</v>
      </c>
      <c r="I69" s="12">
        <v>5</v>
      </c>
      <c r="J69" s="12">
        <v>10</v>
      </c>
      <c r="K69" s="12">
        <v>10</v>
      </c>
      <c r="L69" s="12">
        <v>5</v>
      </c>
      <c r="M69" s="12">
        <f t="shared" si="0"/>
        <v>70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ht="12.75" customHeight="1" x14ac:dyDescent="0.25">
      <c r="A70" s="8" t="s">
        <v>234</v>
      </c>
      <c r="B70" s="9" t="s">
        <v>143</v>
      </c>
      <c r="C70" s="16" t="s">
        <v>144</v>
      </c>
      <c r="D70" s="17">
        <v>2100000</v>
      </c>
      <c r="E70" s="17">
        <v>500000</v>
      </c>
      <c r="F70" s="12">
        <v>23</v>
      </c>
      <c r="G70" s="12">
        <v>13</v>
      </c>
      <c r="H70" s="12">
        <v>8</v>
      </c>
      <c r="I70" s="12">
        <v>5</v>
      </c>
      <c r="J70" s="12">
        <v>9</v>
      </c>
      <c r="K70" s="12">
        <v>10</v>
      </c>
      <c r="L70" s="12">
        <v>5</v>
      </c>
      <c r="M70" s="12">
        <f t="shared" si="0"/>
        <v>73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ht="12.75" customHeight="1" x14ac:dyDescent="0.25">
      <c r="A71" s="8" t="s">
        <v>235</v>
      </c>
      <c r="B71" s="9" t="s">
        <v>145</v>
      </c>
      <c r="C71" s="16" t="s">
        <v>146</v>
      </c>
      <c r="D71" s="17">
        <v>508008</v>
      </c>
      <c r="E71" s="17">
        <v>254004</v>
      </c>
      <c r="F71" s="12">
        <v>30</v>
      </c>
      <c r="G71" s="12">
        <v>13</v>
      </c>
      <c r="H71" s="12">
        <v>15</v>
      </c>
      <c r="I71" s="12">
        <v>5</v>
      </c>
      <c r="J71" s="12">
        <v>9</v>
      </c>
      <c r="K71" s="12">
        <v>10</v>
      </c>
      <c r="L71" s="12">
        <v>5</v>
      </c>
      <c r="M71" s="12">
        <f t="shared" si="0"/>
        <v>87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ht="12.75" customHeight="1" x14ac:dyDescent="0.25">
      <c r="A72" s="8" t="s">
        <v>236</v>
      </c>
      <c r="B72" s="9" t="s">
        <v>147</v>
      </c>
      <c r="C72" s="16" t="s">
        <v>148</v>
      </c>
      <c r="D72" s="17">
        <v>825292</v>
      </c>
      <c r="E72" s="17">
        <v>412646</v>
      </c>
      <c r="F72" s="12">
        <v>30</v>
      </c>
      <c r="G72" s="12">
        <v>13</v>
      </c>
      <c r="H72" s="12">
        <v>15</v>
      </c>
      <c r="I72" s="12">
        <v>5</v>
      </c>
      <c r="J72" s="12">
        <v>9</v>
      </c>
      <c r="K72" s="12">
        <v>10</v>
      </c>
      <c r="L72" s="12">
        <v>5</v>
      </c>
      <c r="M72" s="12">
        <f t="shared" si="0"/>
        <v>87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ht="12.75" customHeight="1" x14ac:dyDescent="0.25">
      <c r="A73" s="8" t="s">
        <v>237</v>
      </c>
      <c r="B73" s="9" t="s">
        <v>149</v>
      </c>
      <c r="C73" s="16" t="s">
        <v>150</v>
      </c>
      <c r="D73" s="17">
        <v>1559952</v>
      </c>
      <c r="E73" s="17">
        <v>750000</v>
      </c>
      <c r="F73" s="12">
        <v>10</v>
      </c>
      <c r="G73" s="12">
        <v>13</v>
      </c>
      <c r="H73" s="12">
        <v>5</v>
      </c>
      <c r="I73" s="12">
        <v>5</v>
      </c>
      <c r="J73" s="12">
        <v>9</v>
      </c>
      <c r="K73" s="12">
        <v>5</v>
      </c>
      <c r="L73" s="12">
        <v>5</v>
      </c>
      <c r="M73" s="12">
        <f t="shared" si="0"/>
        <v>52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ht="12.75" customHeight="1" x14ac:dyDescent="0.25">
      <c r="A74" s="8" t="s">
        <v>238</v>
      </c>
      <c r="B74" s="9" t="s">
        <v>145</v>
      </c>
      <c r="C74" s="16" t="s">
        <v>151</v>
      </c>
      <c r="D74" s="17">
        <v>2194504</v>
      </c>
      <c r="E74" s="17">
        <v>500000</v>
      </c>
      <c r="F74" s="12">
        <v>23</v>
      </c>
      <c r="G74" s="12">
        <v>13</v>
      </c>
      <c r="H74" s="12">
        <v>8</v>
      </c>
      <c r="I74" s="12">
        <v>5</v>
      </c>
      <c r="J74" s="12">
        <v>9</v>
      </c>
      <c r="K74" s="12">
        <v>10</v>
      </c>
      <c r="L74" s="12">
        <v>5</v>
      </c>
      <c r="M74" s="12">
        <f t="shared" si="0"/>
        <v>73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ht="12.75" customHeight="1" x14ac:dyDescent="0.25">
      <c r="A75" s="8" t="s">
        <v>239</v>
      </c>
      <c r="B75" s="9" t="s">
        <v>152</v>
      </c>
      <c r="C75" s="16" t="s">
        <v>153</v>
      </c>
      <c r="D75" s="17">
        <v>3468000</v>
      </c>
      <c r="E75" s="17">
        <v>800000</v>
      </c>
      <c r="F75" s="12">
        <v>35</v>
      </c>
      <c r="G75" s="12">
        <v>13</v>
      </c>
      <c r="H75" s="12">
        <v>15</v>
      </c>
      <c r="I75" s="12">
        <v>5</v>
      </c>
      <c r="J75" s="12">
        <v>9</v>
      </c>
      <c r="K75" s="12">
        <v>10</v>
      </c>
      <c r="L75" s="12">
        <v>5</v>
      </c>
      <c r="M75" s="12">
        <f t="shared" si="0"/>
        <v>92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ht="12.75" customHeight="1" x14ac:dyDescent="0.25">
      <c r="A76" s="8" t="s">
        <v>240</v>
      </c>
      <c r="B76" s="9" t="s">
        <v>152</v>
      </c>
      <c r="C76" s="16" t="s">
        <v>154</v>
      </c>
      <c r="D76" s="17">
        <v>2532000</v>
      </c>
      <c r="E76" s="17">
        <v>500000</v>
      </c>
      <c r="F76" s="12">
        <v>23</v>
      </c>
      <c r="G76" s="12">
        <v>13</v>
      </c>
      <c r="H76" s="12">
        <v>8</v>
      </c>
      <c r="I76" s="12">
        <v>5</v>
      </c>
      <c r="J76" s="12">
        <v>9</v>
      </c>
      <c r="K76" s="12">
        <v>10</v>
      </c>
      <c r="L76" s="12">
        <v>5</v>
      </c>
      <c r="M76" s="12">
        <f t="shared" si="0"/>
        <v>73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ht="12.75" customHeight="1" x14ac:dyDescent="0.25">
      <c r="A77" s="8" t="s">
        <v>241</v>
      </c>
      <c r="B77" s="9" t="s">
        <v>155</v>
      </c>
      <c r="C77" s="16" t="s">
        <v>156</v>
      </c>
      <c r="D77" s="17">
        <v>1522200</v>
      </c>
      <c r="E77" s="17">
        <v>761000</v>
      </c>
      <c r="F77" s="12">
        <v>35</v>
      </c>
      <c r="G77" s="12">
        <v>13</v>
      </c>
      <c r="H77" s="12">
        <v>15</v>
      </c>
      <c r="I77" s="12">
        <v>5</v>
      </c>
      <c r="J77" s="12">
        <v>9</v>
      </c>
      <c r="K77" s="12">
        <v>10</v>
      </c>
      <c r="L77" s="12">
        <v>5</v>
      </c>
      <c r="M77" s="12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ht="12.75" customHeight="1" x14ac:dyDescent="0.25">
      <c r="A78" s="8" t="s">
        <v>242</v>
      </c>
      <c r="B78" s="9" t="s">
        <v>157</v>
      </c>
      <c r="C78" s="16" t="s">
        <v>158</v>
      </c>
      <c r="D78" s="17">
        <v>1731220</v>
      </c>
      <c r="E78" s="17">
        <v>600000</v>
      </c>
      <c r="F78" s="12">
        <v>39</v>
      </c>
      <c r="G78" s="12">
        <v>13</v>
      </c>
      <c r="H78" s="12">
        <v>10</v>
      </c>
      <c r="I78" s="12">
        <v>5</v>
      </c>
      <c r="J78" s="12">
        <v>9</v>
      </c>
      <c r="K78" s="12">
        <v>10</v>
      </c>
      <c r="L78" s="12">
        <v>5</v>
      </c>
      <c r="M78" s="12">
        <f t="shared" ref="M78:M89" si="1">SUM(F78:L78)</f>
        <v>91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ht="12.75" customHeight="1" x14ac:dyDescent="0.25">
      <c r="A79" s="8" t="s">
        <v>243</v>
      </c>
      <c r="B79" s="9" t="s">
        <v>159</v>
      </c>
      <c r="C79" s="16" t="s">
        <v>160</v>
      </c>
      <c r="D79" s="17">
        <v>450000</v>
      </c>
      <c r="E79" s="17">
        <v>225000</v>
      </c>
      <c r="F79" s="12">
        <v>10</v>
      </c>
      <c r="G79" s="12">
        <v>13</v>
      </c>
      <c r="H79" s="12">
        <v>5</v>
      </c>
      <c r="I79" s="12">
        <v>5</v>
      </c>
      <c r="J79" s="12">
        <v>9</v>
      </c>
      <c r="K79" s="12">
        <v>5</v>
      </c>
      <c r="L79" s="12">
        <v>5</v>
      </c>
      <c r="M79" s="12">
        <f t="shared" si="1"/>
        <v>52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 ht="12.75" customHeight="1" x14ac:dyDescent="0.25">
      <c r="A80" s="8" t="s">
        <v>244</v>
      </c>
      <c r="B80" s="9" t="s">
        <v>159</v>
      </c>
      <c r="C80" s="16" t="s">
        <v>161</v>
      </c>
      <c r="D80" s="17">
        <v>3262000</v>
      </c>
      <c r="E80" s="17">
        <v>500000</v>
      </c>
      <c r="F80" s="12">
        <v>23</v>
      </c>
      <c r="G80" s="12">
        <v>13</v>
      </c>
      <c r="H80" s="12">
        <v>8</v>
      </c>
      <c r="I80" s="12">
        <v>5</v>
      </c>
      <c r="J80" s="12">
        <v>9</v>
      </c>
      <c r="K80" s="12">
        <v>10</v>
      </c>
      <c r="L80" s="12">
        <v>5</v>
      </c>
      <c r="M80" s="12">
        <f t="shared" si="1"/>
        <v>73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2.75" customHeight="1" x14ac:dyDescent="0.25">
      <c r="A81" s="8" t="s">
        <v>245</v>
      </c>
      <c r="B81" s="9" t="s">
        <v>159</v>
      </c>
      <c r="C81" s="16" t="s">
        <v>59</v>
      </c>
      <c r="D81" s="17">
        <v>200000</v>
      </c>
      <c r="E81" s="17">
        <v>100000</v>
      </c>
      <c r="F81" s="12">
        <v>20</v>
      </c>
      <c r="G81" s="12">
        <v>13</v>
      </c>
      <c r="H81" s="12">
        <v>5</v>
      </c>
      <c r="I81" s="12">
        <v>5</v>
      </c>
      <c r="J81" s="12">
        <v>10</v>
      </c>
      <c r="K81" s="12">
        <v>5</v>
      </c>
      <c r="L81" s="12">
        <v>5</v>
      </c>
      <c r="M81" s="12">
        <f t="shared" si="1"/>
        <v>63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ht="12.75" customHeight="1" x14ac:dyDescent="0.25">
      <c r="A82" s="8" t="s">
        <v>246</v>
      </c>
      <c r="B82" s="9" t="s">
        <v>162</v>
      </c>
      <c r="C82" s="16" t="s">
        <v>163</v>
      </c>
      <c r="D82" s="17">
        <v>2819663</v>
      </c>
      <c r="E82" s="17">
        <v>500000</v>
      </c>
      <c r="F82" s="12">
        <v>23</v>
      </c>
      <c r="G82" s="12">
        <v>13</v>
      </c>
      <c r="H82" s="12">
        <v>8</v>
      </c>
      <c r="I82" s="12">
        <v>5</v>
      </c>
      <c r="J82" s="12">
        <v>9</v>
      </c>
      <c r="K82" s="12">
        <v>10</v>
      </c>
      <c r="L82" s="12">
        <v>5</v>
      </c>
      <c r="M82" s="12">
        <f t="shared" si="1"/>
        <v>73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ht="12.75" customHeight="1" x14ac:dyDescent="0.25">
      <c r="A83" s="8" t="s">
        <v>247</v>
      </c>
      <c r="B83" s="9" t="s">
        <v>164</v>
      </c>
      <c r="C83" s="16" t="s">
        <v>165</v>
      </c>
      <c r="D83" s="17">
        <v>664774</v>
      </c>
      <c r="E83" s="17">
        <v>332387</v>
      </c>
      <c r="F83" s="12">
        <v>23</v>
      </c>
      <c r="G83" s="12">
        <v>13</v>
      </c>
      <c r="H83" s="12">
        <v>8</v>
      </c>
      <c r="I83" s="12">
        <v>5</v>
      </c>
      <c r="J83" s="12">
        <v>9</v>
      </c>
      <c r="K83" s="12">
        <v>10</v>
      </c>
      <c r="L83" s="12">
        <v>5</v>
      </c>
      <c r="M83" s="12">
        <f t="shared" si="1"/>
        <v>73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ht="12.75" customHeight="1" x14ac:dyDescent="0.25">
      <c r="A84" s="8" t="s">
        <v>248</v>
      </c>
      <c r="B84" s="9" t="s">
        <v>166</v>
      </c>
      <c r="C84" s="16" t="s">
        <v>167</v>
      </c>
      <c r="D84" s="17">
        <v>2028495</v>
      </c>
      <c r="E84" s="17">
        <v>800000</v>
      </c>
      <c r="F84" s="12">
        <v>35</v>
      </c>
      <c r="G84" s="12">
        <v>13</v>
      </c>
      <c r="H84" s="12">
        <v>15</v>
      </c>
      <c r="I84" s="12">
        <v>5</v>
      </c>
      <c r="J84" s="12">
        <v>9</v>
      </c>
      <c r="K84" s="12">
        <v>10</v>
      </c>
      <c r="L84" s="12">
        <v>5</v>
      </c>
      <c r="M84" s="12">
        <f t="shared" si="1"/>
        <v>92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ht="12.75" customHeight="1" x14ac:dyDescent="0.25">
      <c r="A85" s="8" t="s">
        <v>249</v>
      </c>
      <c r="B85" s="9" t="s">
        <v>168</v>
      </c>
      <c r="C85" s="8" t="s">
        <v>169</v>
      </c>
      <c r="D85" s="17">
        <v>1930434</v>
      </c>
      <c r="E85" s="17">
        <v>500000</v>
      </c>
      <c r="F85" s="12">
        <v>23</v>
      </c>
      <c r="G85" s="12">
        <v>13</v>
      </c>
      <c r="H85" s="12">
        <v>8</v>
      </c>
      <c r="I85" s="12">
        <v>5</v>
      </c>
      <c r="J85" s="12">
        <v>9</v>
      </c>
      <c r="K85" s="12">
        <v>10</v>
      </c>
      <c r="L85" s="12">
        <v>5</v>
      </c>
      <c r="M85" s="12">
        <f t="shared" si="1"/>
        <v>73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ht="12.75" customHeight="1" x14ac:dyDescent="0.25">
      <c r="A86" s="8" t="s">
        <v>250</v>
      </c>
      <c r="B86" s="9" t="s">
        <v>170</v>
      </c>
      <c r="C86" s="16" t="s">
        <v>171</v>
      </c>
      <c r="D86" s="17">
        <v>1692000</v>
      </c>
      <c r="E86" s="17">
        <v>800000</v>
      </c>
      <c r="F86" s="12">
        <v>30</v>
      </c>
      <c r="G86" s="12">
        <v>13</v>
      </c>
      <c r="H86" s="12">
        <v>15</v>
      </c>
      <c r="I86" s="12">
        <v>5</v>
      </c>
      <c r="J86" s="12">
        <v>9</v>
      </c>
      <c r="K86" s="12">
        <v>10</v>
      </c>
      <c r="L86" s="12">
        <v>5</v>
      </c>
      <c r="M86" s="12">
        <f t="shared" si="1"/>
        <v>87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ht="12.75" customHeight="1" x14ac:dyDescent="0.25">
      <c r="A87" s="8" t="s">
        <v>251</v>
      </c>
      <c r="B87" s="9" t="s">
        <v>124</v>
      </c>
      <c r="C87" s="16" t="s">
        <v>172</v>
      </c>
      <c r="D87" s="17">
        <v>2172000</v>
      </c>
      <c r="E87" s="17">
        <v>1085000</v>
      </c>
      <c r="F87" s="12">
        <v>39</v>
      </c>
      <c r="G87" s="12">
        <v>13</v>
      </c>
      <c r="H87" s="12">
        <v>10</v>
      </c>
      <c r="I87" s="12">
        <v>5</v>
      </c>
      <c r="J87" s="12">
        <v>9</v>
      </c>
      <c r="K87" s="12">
        <v>10</v>
      </c>
      <c r="L87" s="12">
        <v>5</v>
      </c>
      <c r="M87" s="12">
        <f t="shared" si="1"/>
        <v>91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ht="12.75" customHeight="1" x14ac:dyDescent="0.25">
      <c r="A88" s="8" t="s">
        <v>252</v>
      </c>
      <c r="B88" s="9" t="s">
        <v>124</v>
      </c>
      <c r="C88" s="16" t="s">
        <v>173</v>
      </c>
      <c r="D88" s="17">
        <v>774600</v>
      </c>
      <c r="E88" s="17">
        <v>380000</v>
      </c>
      <c r="F88" s="12">
        <v>39</v>
      </c>
      <c r="G88" s="12">
        <v>13</v>
      </c>
      <c r="H88" s="12">
        <v>15</v>
      </c>
      <c r="I88" s="12">
        <v>5</v>
      </c>
      <c r="J88" s="12">
        <v>9</v>
      </c>
      <c r="K88" s="12">
        <v>10</v>
      </c>
      <c r="L88" s="12">
        <v>5</v>
      </c>
      <c r="M88" s="12">
        <f t="shared" si="1"/>
        <v>96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12.75" customHeight="1" x14ac:dyDescent="0.25">
      <c r="A89" s="8" t="s">
        <v>253</v>
      </c>
      <c r="B89" s="9" t="s">
        <v>174</v>
      </c>
      <c r="C89" s="16" t="s">
        <v>175</v>
      </c>
      <c r="D89" s="17">
        <v>755443</v>
      </c>
      <c r="E89" s="17">
        <v>377721</v>
      </c>
      <c r="F89" s="12">
        <v>30</v>
      </c>
      <c r="G89" s="12">
        <v>13</v>
      </c>
      <c r="H89" s="12">
        <v>15</v>
      </c>
      <c r="I89" s="12">
        <v>5</v>
      </c>
      <c r="J89" s="12">
        <v>9</v>
      </c>
      <c r="K89" s="12">
        <v>10</v>
      </c>
      <c r="L89" s="12">
        <v>5</v>
      </c>
      <c r="M89" s="12">
        <f t="shared" si="1"/>
        <v>87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12.75" customHeight="1" x14ac:dyDescent="0.25">
      <c r="A90" s="2"/>
      <c r="B90" s="2"/>
      <c r="C90" s="2"/>
      <c r="D90" s="28">
        <f>SUM(D13:D89)</f>
        <v>127596136</v>
      </c>
      <c r="E90" s="28">
        <f>SUM(E13:E89)</f>
        <v>38813250</v>
      </c>
      <c r="F90" s="2"/>
      <c r="G90" s="2"/>
      <c r="H90" s="2"/>
      <c r="I90" s="2"/>
      <c r="J90" s="2"/>
      <c r="K90" s="2"/>
      <c r="L90" s="2"/>
      <c r="M90" s="26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</sheetData>
  <mergeCells count="14">
    <mergeCell ref="J10:J11"/>
    <mergeCell ref="K10:K11"/>
    <mergeCell ref="L10:L11"/>
    <mergeCell ref="M10:M11"/>
    <mergeCell ref="D8:L8"/>
    <mergeCell ref="A10:A12"/>
    <mergeCell ref="B10:B12"/>
    <mergeCell ref="C10:C12"/>
    <mergeCell ref="D10:D12"/>
    <mergeCell ref="E10:E12"/>
    <mergeCell ref="F10:F11"/>
    <mergeCell ref="G10:G11"/>
    <mergeCell ref="H10:H11"/>
    <mergeCell ref="I10:I11"/>
  </mergeCells>
  <dataValidations count="4">
    <dataValidation type="decimal" operator="lessThanOrEqual" allowBlank="1" showInputMessage="1" showErrorMessage="1" prompt="max. 40" sqref="F52:F53 F58:F59 F64 F68 F70 F74 F76 F80 F82:F83 F85 F13:F50" xr:uid="{D6021635-CC71-4CAC-8926-B9EEFA942054}">
      <formula1>40</formula1>
    </dataValidation>
    <dataValidation type="decimal" operator="lessThanOrEqual" allowBlank="1" showInputMessage="1" showErrorMessage="1" prompt="max. 15" sqref="G70:H80 G82:H89 G13:H68" xr:uid="{908A6AEC-D659-4A5E-985F-11C1F30C4859}">
      <formula1>15</formula1>
    </dataValidation>
    <dataValidation type="decimal" operator="lessThanOrEqual" allowBlank="1" showInputMessage="1" showErrorMessage="1" prompt="max. 5" sqref="I70:I80 I82:I89 L13:L89 I13:I68" xr:uid="{13E55E18-FFA0-4B95-BC51-3FC3003EDFCA}">
      <formula1>5</formula1>
    </dataValidation>
    <dataValidation type="decimal" operator="lessThanOrEqual" allowBlank="1" showInputMessage="1" showErrorMessage="1" prompt="max. 10" sqref="J13:K89" xr:uid="{C3FBC981-D777-454E-AC38-588491DB9601}">
      <formula1>10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efb4bdac49cf66264dc22ab060fb0e9f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7395c881e9bd6fc19b51daa017eebb43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A6B55D-DDA8-485A-8759-7A75DB80A6C5}"/>
</file>

<file path=customXml/itemProps2.xml><?xml version="1.0" encoding="utf-8"?>
<ds:datastoreItem xmlns:ds="http://schemas.openxmlformats.org/officeDocument/2006/customXml" ds:itemID="{EE587E60-CA4A-431D-93B0-AFCF24EE8E10}"/>
</file>

<file path=customXml/itemProps3.xml><?xml version="1.0" encoding="utf-8"?>
<ds:datastoreItem xmlns:ds="http://schemas.openxmlformats.org/officeDocument/2006/customXml" ds:itemID="{9D14867F-3555-499F-AE76-012C46916B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digitalizace a modernizace</vt:lpstr>
      <vt:lpstr>BK</vt:lpstr>
      <vt:lpstr>JS</vt:lpstr>
      <vt:lpstr>LC</vt:lpstr>
      <vt:lpstr>LG</vt:lpstr>
      <vt:lpstr>MŠ</vt:lpstr>
      <vt:lpstr>NS</vt:lpstr>
      <vt:lpstr>PK</vt:lpstr>
      <vt:lpstr>PBa</vt:lpstr>
      <vt:lpstr>PBi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dcterms:created xsi:type="dcterms:W3CDTF">2013-12-06T22:03:05Z</dcterms:created>
  <dcterms:modified xsi:type="dcterms:W3CDTF">2024-10-01T07:35:44Z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