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10. jednání - srpen\"/>
    </mc:Choice>
  </mc:AlternateContent>
  <xr:revisionPtr revIDLastSave="0" documentId="8_{6B21ED48-3F33-48E8-A30D-3A18CFBA8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lorocni cinnost" sheetId="2" r:id="rId1"/>
    <sheet name="ČK" sheetId="3" r:id="rId2"/>
    <sheet name="HB" sheetId="4" r:id="rId3"/>
    <sheet name="JK" sheetId="7" r:id="rId4"/>
    <sheet name="LD" sheetId="5" r:id="rId5"/>
    <sheet name="LC" sheetId="6" r:id="rId6"/>
    <sheet name="MŠ" sheetId="8" r:id="rId7"/>
    <sheet name="NS" sheetId="9" r:id="rId8"/>
    <sheet name="OZ" sheetId="10" r:id="rId9"/>
    <sheet name="TCD" sheetId="11" r:id="rId10"/>
  </sheets>
  <definedNames>
    <definedName name="_xlnm.Print_Area" localSheetId="0">'celorocni cinnost'!$A$1:$Y$26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1" l="1"/>
  <c r="D20" i="11"/>
  <c r="Q19" i="11"/>
  <c r="Q18" i="11"/>
  <c r="Q17" i="11"/>
  <c r="Q16" i="11"/>
  <c r="Q15" i="11"/>
  <c r="Q14" i="11"/>
  <c r="Q13" i="11"/>
  <c r="Q12" i="11"/>
  <c r="E20" i="10"/>
  <c r="D20" i="10"/>
  <c r="Q19" i="10"/>
  <c r="Q18" i="10"/>
  <c r="Q17" i="10"/>
  <c r="Q16" i="10"/>
  <c r="Q15" i="10"/>
  <c r="Q14" i="10"/>
  <c r="Q13" i="10"/>
  <c r="Q12" i="10"/>
  <c r="E20" i="9"/>
  <c r="D20" i="9"/>
  <c r="Q19" i="9"/>
  <c r="Q18" i="9"/>
  <c r="Q17" i="9"/>
  <c r="Q16" i="9"/>
  <c r="Q15" i="9"/>
  <c r="Q14" i="9"/>
  <c r="Q13" i="9"/>
  <c r="Q12" i="9"/>
  <c r="E20" i="8"/>
  <c r="D20" i="8"/>
  <c r="Q19" i="8"/>
  <c r="Q18" i="8"/>
  <c r="Q17" i="8"/>
  <c r="Q16" i="8"/>
  <c r="Q15" i="8"/>
  <c r="Q14" i="8"/>
  <c r="Q13" i="8"/>
  <c r="Q12" i="8"/>
  <c r="E20" i="7"/>
  <c r="D20" i="7"/>
  <c r="Q19" i="7"/>
  <c r="Q18" i="7"/>
  <c r="Q17" i="7"/>
  <c r="Q16" i="7"/>
  <c r="Q15" i="7"/>
  <c r="Q14" i="7"/>
  <c r="Q13" i="7"/>
  <c r="Q12" i="7"/>
  <c r="E20" i="6"/>
  <c r="D20" i="6"/>
  <c r="Q19" i="6"/>
  <c r="Q18" i="6"/>
  <c r="Q17" i="6"/>
  <c r="Q16" i="6"/>
  <c r="Q15" i="6"/>
  <c r="Q14" i="6"/>
  <c r="Q13" i="6"/>
  <c r="Q12" i="6"/>
  <c r="E20" i="5"/>
  <c r="D20" i="5"/>
  <c r="Q19" i="5"/>
  <c r="Q18" i="5"/>
  <c r="Q17" i="5"/>
  <c r="Q16" i="5"/>
  <c r="Q15" i="5"/>
  <c r="Q14" i="5"/>
  <c r="Q13" i="5"/>
  <c r="Q12" i="5"/>
  <c r="E20" i="4"/>
  <c r="D20" i="4"/>
  <c r="Q19" i="4"/>
  <c r="Q18" i="4"/>
  <c r="Q17" i="4"/>
  <c r="Q16" i="4"/>
  <c r="Q15" i="4"/>
  <c r="Q14" i="4"/>
  <c r="Q13" i="4"/>
  <c r="Q12" i="4"/>
  <c r="E20" i="3"/>
  <c r="D20" i="3"/>
  <c r="Q19" i="3"/>
  <c r="Q18" i="3"/>
  <c r="Q17" i="3"/>
  <c r="Q16" i="3"/>
  <c r="Q15" i="3"/>
  <c r="Q14" i="3"/>
  <c r="Q13" i="3"/>
  <c r="Q12" i="3"/>
  <c r="E20" i="2"/>
  <c r="D20" i="2"/>
  <c r="R20" i="2" l="1"/>
  <c r="R21" i="2" s="1"/>
</calcChain>
</file>

<file path=xl/sharedStrings.xml><?xml version="1.0" encoding="utf-8"?>
<sst xmlns="http://schemas.openxmlformats.org/spreadsheetml/2006/main" count="1020" uniqueCount="100">
  <si>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</si>
  <si>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</si>
  <si>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</si>
  <si>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</si>
  <si>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</si>
  <si>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</si>
  <si>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</si>
  <si>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</si>
  <si>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</si>
  <si>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</si>
  <si>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</si>
  <si>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</si>
  <si>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</si>
  <si>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</si>
  <si>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</si>
  <si>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</si>
  <si>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</si>
  <si>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</si>
  <si>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</si>
  <si>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</si>
  <si>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</si>
  <si>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</si>
  <si>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</si>
  <si>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</si>
  <si>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</si>
  <si>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</si>
  <si>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</si>
  <si>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</si>
  <si>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</si>
  <si>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</si>
  <si>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1. podpora institucionálního zázemí pro propagaci českého filmu</t>
  </si>
  <si>
    <t>2. podpora projektů, které vytvářejí lepší podmínky pro český filmový průmysl</t>
  </si>
  <si>
    <t xml:space="preserve">Odborná a/nebo programová kvalita projektu </t>
  </si>
  <si>
    <t xml:space="preserve">Realizační strategie </t>
  </si>
  <si>
    <r>
      <t>Dotační okruh:</t>
    </r>
    <r>
      <rPr>
        <sz val="9.5"/>
        <color theme="1"/>
        <rFont val="Arial"/>
        <family val="2"/>
        <charset val="238"/>
      </rPr>
      <t xml:space="preserve"> 5. propagace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</si>
  <si>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</si>
  <si>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2022-5-2-19</t>
    </r>
  </si>
  <si>
    <r>
      <t xml:space="preserve">Finanční alokace: </t>
    </r>
    <r>
      <rPr>
        <sz val="9.5"/>
        <rFont val="Arial"/>
        <family val="2"/>
        <charset val="238"/>
      </rPr>
      <t>7 000 000 Kč</t>
    </r>
  </si>
  <si>
    <t>Celoroční činnost institucí – jednoletý grant</t>
  </si>
  <si>
    <r>
      <t>Lhůta pro podávání žádostí:</t>
    </r>
    <r>
      <rPr>
        <sz val="9.5"/>
        <rFont val="Arial"/>
        <family val="2"/>
        <charset val="238"/>
      </rPr>
      <t xml:space="preserve"> 5</t>
    </r>
    <r>
      <rPr>
        <sz val="9.5"/>
        <color theme="1"/>
        <rFont val="Arial"/>
        <family val="2"/>
        <charset val="238"/>
      </rPr>
      <t>.5.-6.6.2022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</si>
  <si>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1. 2024</t>
    </r>
  </si>
  <si>
    <t>Podpora je určena institucím, které v rámci své celoroční činnosti propagují českou kinematografii, propojují české a zahraniční filmové prostředí a oslovují svými aktivitami odbornou i laickou veřejnost. Podpora není primárně určena institucím, jejichž činnost je směřována pouze k vlastním členům dané instituce a do vnitřního života instituce. Podpora je udělována jako jednoletý grant.</t>
  </si>
  <si>
    <t>Česká filmová a televizní akademie - celoroční činnost</t>
  </si>
  <si>
    <t>Celoroční činnost Institutu dokumentárního filmu v roce 2023</t>
  </si>
  <si>
    <t>Celoroční činnost CEE Animation, EHZS v roce 2023</t>
  </si>
  <si>
    <t>Celoroční činnost filmového muzea NaFilM 2023</t>
  </si>
  <si>
    <t xml:space="preserve">Centrum dokumentárního filmu 2023 </t>
  </si>
  <si>
    <t>Celoroční činnost ARAS</t>
  </si>
  <si>
    <t>Činnost Asociace animovaného filmu 2023</t>
  </si>
  <si>
    <t>Celoroční činnost Asociace pro filmovou a audiovizuální výchovu 2023</t>
  </si>
  <si>
    <t>5254/2022</t>
  </si>
  <si>
    <t>5255/2022</t>
  </si>
  <si>
    <t>5256/2022</t>
  </si>
  <si>
    <t>5257/2022</t>
  </si>
  <si>
    <t>5262/2022</t>
  </si>
  <si>
    <t>5264/2022</t>
  </si>
  <si>
    <t>5283/2022</t>
  </si>
  <si>
    <t>5284/2022</t>
  </si>
  <si>
    <t>ČFTA produkce, s.r.o.</t>
  </si>
  <si>
    <t>Institut dokumentárního filmu, spolek</t>
  </si>
  <si>
    <t>CEE Animation, EHZS</t>
  </si>
  <si>
    <t>NaFilM, z.s.</t>
  </si>
  <si>
    <t>DOC.DREAM services s.r.o.</t>
  </si>
  <si>
    <t>Asociace režisérů, scenáristů a dramaturgů - ARAS, z.s.</t>
  </si>
  <si>
    <t>Asociace animovaného filmu, z.s.</t>
  </si>
  <si>
    <t>Asociace pro filmovou a audiovizuální výchovu , z.s.</t>
  </si>
  <si>
    <t>ne</t>
  </si>
  <si>
    <t>ano</t>
  </si>
  <si>
    <t>29%</t>
  </si>
  <si>
    <t>28%</t>
  </si>
  <si>
    <t>12%</t>
  </si>
  <si>
    <t>55%</t>
  </si>
  <si>
    <t>79%</t>
  </si>
  <si>
    <t>80%</t>
  </si>
  <si>
    <t>52%</t>
  </si>
  <si>
    <t>78%</t>
  </si>
  <si>
    <t>30.6.2023</t>
  </si>
  <si>
    <t>31.12.2023</t>
  </si>
  <si>
    <t>31.1.2024</t>
  </si>
  <si>
    <t>30.9.2023</t>
  </si>
  <si>
    <t>Kulhánková, Hana</t>
  </si>
  <si>
    <t>Vopeláková Staníková, Daniela</t>
  </si>
  <si>
    <t>Reifová, Irena</t>
  </si>
  <si>
    <t>Španihelová, Magda</t>
  </si>
  <si>
    <t>Tomek, Ivan</t>
  </si>
  <si>
    <t>Voráč, Jiří</t>
  </si>
  <si>
    <t>Flisník, Tomáš</t>
  </si>
  <si>
    <t>Skopal, Pavel</t>
  </si>
  <si>
    <t>x</t>
  </si>
  <si>
    <t>Jílek, Jan</t>
  </si>
  <si>
    <t>Šoba, Přemysl</t>
  </si>
  <si>
    <t>Korda, Jakub</t>
  </si>
  <si>
    <t>Pilátová, Agáta</t>
  </si>
  <si>
    <t>Reifová, Hana</t>
  </si>
  <si>
    <t>Vadocký, Daniel</t>
  </si>
  <si>
    <t>Poláková, Jarmila</t>
  </si>
  <si>
    <t>neinvestiční dotace</t>
  </si>
  <si>
    <t>50%</t>
  </si>
  <si>
    <t>60%</t>
  </si>
  <si>
    <t>k bodování radní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</si>
</sst>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/>
    <xf numFmtId="49" fontId="8" fillId="0" borderId="1" xfId="0" applyNumberFormat="1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right"/>
    </xf>
    <xf numFmtId="49" fontId="8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 applyProtection="1">
      <alignment horizontal="left" vertical="top"/>
    </xf>
    <xf numFmtId="2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 applyAlignment="1" applyProtection="1">
      <alignment horizontal="right" vertical="top"/>
      <protection locked="0"/>
    </xf>
    <xf numFmtId="49" fontId="3" fillId="0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4" fontId="8" fillId="0" borderId="1" xfId="0" applyNumberFormat="1" applyFont="1" applyFill="1" applyBorder="1" applyAlignment="1">
      <alignment horizontal="center" vertical="top"/>
    </xf>
    <xf numFmtId="49" fontId="8" fillId="0" borderId="1" xfId="1" applyNumberFormat="1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top"/>
    </xf>
    <xf numFmtId="49" fontId="9" fillId="0" borderId="1" xfId="0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vertical="top"/>
    </xf>
    <xf numFmtId="3" fontId="8" fillId="0" borderId="1" xfId="0" applyNumberFormat="1" applyFont="1" applyFill="1" applyBorder="1" applyAlignment="1">
      <alignment horizontal="right" vertical="top"/>
    </xf>
    <xf numFmtId="49" fontId="9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1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41.6640625" style="2" customWidth="1"/>
    <col min="3" max="3" width="50.6640625" style="2" customWidth="1"/>
    <col min="4" max="4" width="12.33203125" style="2" customWidth="1"/>
    <col min="5" max="5" width="11.10937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66406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77734375" style="2" customWidth="1"/>
    <col min="26" max="16384" width="9.109375" style="2"/>
  </cols>
  <sheetData>
    <row r="1" spans="1:90" ht="38.25" customHeight="1" x14ac:dyDescent="0.3">
      <c r="A1" s="1" t="s">
        <v>38</v>
      </c>
    </row>
    <row r="2" spans="1:90" ht="12.6" x14ac:dyDescent="0.3">
      <c r="A2" s="7" t="s">
        <v>36</v>
      </c>
      <c r="D2" s="7" t="s">
        <v>21</v>
      </c>
    </row>
    <row r="3" spans="1:90" ht="12.6" x14ac:dyDescent="0.3">
      <c r="A3" s="7" t="s">
        <v>34</v>
      </c>
      <c r="D3" s="2" t="s">
        <v>30</v>
      </c>
    </row>
    <row r="4" spans="1:90" ht="12.6" x14ac:dyDescent="0.3">
      <c r="A4" s="7" t="s">
        <v>39</v>
      </c>
      <c r="D4" s="2" t="s">
        <v>31</v>
      </c>
    </row>
    <row r="5" spans="1:90" ht="12.6" x14ac:dyDescent="0.3">
      <c r="A5" s="7" t="s">
        <v>37</v>
      </c>
    </row>
    <row r="6" spans="1:90" ht="12.6" customHeight="1" x14ac:dyDescent="0.3">
      <c r="A6" s="12" t="s">
        <v>40</v>
      </c>
      <c r="B6" s="12"/>
      <c r="C6" s="12"/>
      <c r="D6" s="7" t="s">
        <v>22</v>
      </c>
    </row>
    <row r="7" spans="1:90" ht="63.6" customHeight="1" x14ac:dyDescent="0.3">
      <c r="A7" s="8" t="s">
        <v>35</v>
      </c>
      <c r="D7" s="13" t="s">
        <v>41</v>
      </c>
      <c r="E7" s="13"/>
      <c r="F7" s="13"/>
      <c r="G7" s="13"/>
      <c r="H7" s="13"/>
      <c r="I7" s="13"/>
    </row>
    <row r="8" spans="1:90" ht="12.6" x14ac:dyDescent="0.3">
      <c r="A8" s="4"/>
    </row>
    <row r="9" spans="1:90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4" t="s">
        <v>2</v>
      </c>
      <c r="F9" s="11" t="s">
        <v>28</v>
      </c>
      <c r="G9" s="11"/>
      <c r="H9" s="11" t="s">
        <v>29</v>
      </c>
      <c r="I9" s="11"/>
      <c r="J9" s="15" t="s">
        <v>32</v>
      </c>
      <c r="K9" s="11" t="s">
        <v>14</v>
      </c>
      <c r="L9" s="11" t="s">
        <v>15</v>
      </c>
      <c r="M9" s="11" t="s">
        <v>26</v>
      </c>
      <c r="N9" s="11" t="s">
        <v>27</v>
      </c>
      <c r="O9" s="15" t="s">
        <v>33</v>
      </c>
      <c r="P9" s="11" t="s">
        <v>3</v>
      </c>
      <c r="Q9" s="11" t="s">
        <v>4</v>
      </c>
      <c r="R9" s="11" t="s">
        <v>5</v>
      </c>
      <c r="S9" s="11" t="s">
        <v>6</v>
      </c>
      <c r="T9" s="11" t="s">
        <v>7</v>
      </c>
      <c r="U9" s="11" t="s">
        <v>8</v>
      </c>
      <c r="V9" s="11" t="s">
        <v>9</v>
      </c>
      <c r="W9" s="11" t="s">
        <v>10</v>
      </c>
      <c r="X9" s="11" t="s">
        <v>11</v>
      </c>
      <c r="Y9" s="11" t="s">
        <v>12</v>
      </c>
    </row>
    <row r="10" spans="1:90" ht="59.4" customHeight="1" x14ac:dyDescent="0.3">
      <c r="A10" s="11"/>
      <c r="B10" s="11"/>
      <c r="C10" s="11"/>
      <c r="D10" s="11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90" ht="28.8" customHeight="1" x14ac:dyDescent="0.3">
      <c r="A11" s="11"/>
      <c r="B11" s="11"/>
      <c r="C11" s="11"/>
      <c r="D11" s="11"/>
      <c r="E11" s="14"/>
      <c r="F11" s="16" t="s">
        <v>23</v>
      </c>
      <c r="G11" s="10" t="s">
        <v>24</v>
      </c>
      <c r="H11" s="10" t="s">
        <v>23</v>
      </c>
      <c r="I11" s="10" t="s">
        <v>24</v>
      </c>
      <c r="J11" s="10" t="s">
        <v>25</v>
      </c>
      <c r="K11" s="10" t="s">
        <v>18</v>
      </c>
      <c r="L11" s="10" t="s">
        <v>18</v>
      </c>
      <c r="M11" s="10" t="s">
        <v>19</v>
      </c>
      <c r="N11" s="10" t="s">
        <v>20</v>
      </c>
      <c r="O11" s="10" t="s">
        <v>20</v>
      </c>
      <c r="P11" s="10" t="s">
        <v>19</v>
      </c>
      <c r="Q11" s="10"/>
      <c r="R11" s="10"/>
      <c r="S11" s="10"/>
      <c r="T11" s="10"/>
      <c r="U11" s="10"/>
      <c r="V11" s="10"/>
      <c r="W11" s="10"/>
      <c r="X11" s="10"/>
      <c r="Y11" s="10"/>
    </row>
    <row r="12" spans="1:90" s="5" customFormat="1" ht="12.75" customHeight="1" x14ac:dyDescent="0.3">
      <c r="A12" s="44" t="s">
        <v>51</v>
      </c>
      <c r="B12" s="34" t="s">
        <v>59</v>
      </c>
      <c r="C12" s="45" t="s">
        <v>43</v>
      </c>
      <c r="D12" s="35">
        <v>25887000</v>
      </c>
      <c r="E12" s="35">
        <v>3600000</v>
      </c>
      <c r="F12" s="46" t="s">
        <v>86</v>
      </c>
      <c r="G12" s="39" t="s">
        <v>88</v>
      </c>
      <c r="H12" s="37" t="s">
        <v>94</v>
      </c>
      <c r="I12" s="39" t="s">
        <v>88</v>
      </c>
      <c r="J12" s="22">
        <v>33.714300000000001</v>
      </c>
      <c r="K12" s="22">
        <v>13.142899999999999</v>
      </c>
      <c r="L12" s="22">
        <v>13</v>
      </c>
      <c r="M12" s="22">
        <v>5</v>
      </c>
      <c r="N12" s="22">
        <v>7.4286000000000003</v>
      </c>
      <c r="O12" s="22">
        <v>9.1428999999999991</v>
      </c>
      <c r="P12" s="22">
        <v>4.1429</v>
      </c>
      <c r="Q12" s="23">
        <v>85.571399999999997</v>
      </c>
      <c r="R12" s="35">
        <v>2600000</v>
      </c>
      <c r="S12" s="34" t="s">
        <v>96</v>
      </c>
      <c r="T12" s="38" t="s">
        <v>66</v>
      </c>
      <c r="U12" s="38" t="s">
        <v>66</v>
      </c>
      <c r="V12" s="38" t="s">
        <v>69</v>
      </c>
      <c r="W12" s="38" t="s">
        <v>97</v>
      </c>
      <c r="X12" s="38" t="s">
        <v>77</v>
      </c>
      <c r="Y12" s="38" t="s">
        <v>78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</row>
    <row r="13" spans="1:90" s="5" customFormat="1" ht="12.75" customHeight="1" x14ac:dyDescent="0.3">
      <c r="A13" s="44" t="s">
        <v>54</v>
      </c>
      <c r="B13" s="44" t="s">
        <v>62</v>
      </c>
      <c r="C13" s="45" t="s">
        <v>46</v>
      </c>
      <c r="D13" s="47">
        <v>2690000</v>
      </c>
      <c r="E13" s="47">
        <v>780000</v>
      </c>
      <c r="F13" s="46" t="s">
        <v>87</v>
      </c>
      <c r="G13" s="39" t="s">
        <v>67</v>
      </c>
      <c r="H13" s="45" t="s">
        <v>92</v>
      </c>
      <c r="I13" s="48" t="s">
        <v>67</v>
      </c>
      <c r="J13" s="22">
        <v>33.285699999999999</v>
      </c>
      <c r="K13" s="22">
        <v>13</v>
      </c>
      <c r="L13" s="22">
        <v>12</v>
      </c>
      <c r="M13" s="22">
        <v>4.8571</v>
      </c>
      <c r="N13" s="22">
        <v>8</v>
      </c>
      <c r="O13" s="22">
        <v>8.8571000000000009</v>
      </c>
      <c r="P13" s="22">
        <v>4.7142999999999997</v>
      </c>
      <c r="Q13" s="23">
        <v>84.714299999999994</v>
      </c>
      <c r="R13" s="35">
        <v>500000</v>
      </c>
      <c r="S13" s="34" t="s">
        <v>96</v>
      </c>
      <c r="T13" s="39" t="s">
        <v>67</v>
      </c>
      <c r="U13" s="38" t="s">
        <v>67</v>
      </c>
      <c r="V13" s="39" t="s">
        <v>72</v>
      </c>
      <c r="W13" s="38" t="s">
        <v>73</v>
      </c>
      <c r="X13" s="39" t="s">
        <v>78</v>
      </c>
      <c r="Y13" s="38" t="s">
        <v>78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</row>
    <row r="14" spans="1:90" s="5" customFormat="1" ht="12.75" customHeight="1" x14ac:dyDescent="0.3">
      <c r="A14" s="49" t="s">
        <v>53</v>
      </c>
      <c r="B14" s="50" t="s">
        <v>61</v>
      </c>
      <c r="C14" s="51" t="s">
        <v>45</v>
      </c>
      <c r="D14" s="47">
        <v>6690000</v>
      </c>
      <c r="E14" s="47">
        <v>1100000</v>
      </c>
      <c r="F14" s="49" t="s">
        <v>82</v>
      </c>
      <c r="G14" s="52" t="s">
        <v>67</v>
      </c>
      <c r="H14" s="49" t="s">
        <v>91</v>
      </c>
      <c r="I14" s="52" t="s">
        <v>67</v>
      </c>
      <c r="J14" s="22">
        <v>32.571399999999997</v>
      </c>
      <c r="K14" s="22">
        <v>12.571400000000001</v>
      </c>
      <c r="L14" s="22">
        <v>12.142899999999999</v>
      </c>
      <c r="M14" s="22">
        <v>4.8571</v>
      </c>
      <c r="N14" s="22">
        <v>8.4285999999999994</v>
      </c>
      <c r="O14" s="22">
        <v>9.2857000000000003</v>
      </c>
      <c r="P14" s="22">
        <v>4.2857000000000003</v>
      </c>
      <c r="Q14" s="23">
        <v>84.142899999999997</v>
      </c>
      <c r="R14" s="35">
        <v>800000</v>
      </c>
      <c r="S14" s="34" t="s">
        <v>96</v>
      </c>
      <c r="T14" s="40" t="s">
        <v>67</v>
      </c>
      <c r="U14" s="38" t="s">
        <v>67</v>
      </c>
      <c r="V14" s="39" t="s">
        <v>71</v>
      </c>
      <c r="W14" s="38" t="s">
        <v>98</v>
      </c>
      <c r="X14" s="41">
        <v>45291</v>
      </c>
      <c r="Y14" s="38" t="s">
        <v>78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spans="1:90" s="5" customFormat="1" ht="12.75" customHeight="1" x14ac:dyDescent="0.3">
      <c r="A15" s="44" t="s">
        <v>55</v>
      </c>
      <c r="B15" s="44" t="s">
        <v>63</v>
      </c>
      <c r="C15" s="45" t="s">
        <v>47</v>
      </c>
      <c r="D15" s="47">
        <v>884500</v>
      </c>
      <c r="E15" s="47">
        <v>710000</v>
      </c>
      <c r="F15" s="46" t="s">
        <v>83</v>
      </c>
      <c r="G15" s="39" t="s">
        <v>67</v>
      </c>
      <c r="H15" s="45" t="s">
        <v>95</v>
      </c>
      <c r="I15" s="39" t="s">
        <v>67</v>
      </c>
      <c r="J15" s="22">
        <v>33.285699999999999</v>
      </c>
      <c r="K15" s="22">
        <v>13</v>
      </c>
      <c r="L15" s="22">
        <v>12.7143</v>
      </c>
      <c r="M15" s="22">
        <v>4.5713999999999997</v>
      </c>
      <c r="N15" s="22">
        <v>7.7142999999999997</v>
      </c>
      <c r="O15" s="22">
        <v>7.8571</v>
      </c>
      <c r="P15" s="22">
        <v>3.2856999999999998</v>
      </c>
      <c r="Q15" s="23">
        <v>82.428600000000003</v>
      </c>
      <c r="R15" s="35">
        <v>415000</v>
      </c>
      <c r="S15" s="34" t="s">
        <v>96</v>
      </c>
      <c r="T15" s="39" t="s">
        <v>67</v>
      </c>
      <c r="U15" s="38" t="s">
        <v>67</v>
      </c>
      <c r="V15" s="39" t="s">
        <v>73</v>
      </c>
      <c r="W15" s="38" t="s">
        <v>73</v>
      </c>
      <c r="X15" s="39" t="s">
        <v>79</v>
      </c>
      <c r="Y15" s="38" t="s">
        <v>78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spans="1:90" s="5" customFormat="1" ht="12.75" customHeight="1" x14ac:dyDescent="0.3">
      <c r="A16" s="44" t="s">
        <v>50</v>
      </c>
      <c r="B16" s="46" t="s">
        <v>58</v>
      </c>
      <c r="C16" s="53" t="s">
        <v>42</v>
      </c>
      <c r="D16" s="47">
        <v>11494740</v>
      </c>
      <c r="E16" s="47">
        <v>2700000</v>
      </c>
      <c r="F16" s="46" t="s">
        <v>80</v>
      </c>
      <c r="G16" s="43" t="s">
        <v>88</v>
      </c>
      <c r="H16" s="46" t="s">
        <v>89</v>
      </c>
      <c r="I16" s="43" t="s">
        <v>67</v>
      </c>
      <c r="J16" s="22">
        <v>33.142899999999997</v>
      </c>
      <c r="K16" s="22">
        <v>13.571400000000001</v>
      </c>
      <c r="L16" s="22">
        <v>13.7143</v>
      </c>
      <c r="M16" s="22">
        <v>3.5714000000000001</v>
      </c>
      <c r="N16" s="22">
        <v>6.4286000000000003</v>
      </c>
      <c r="O16" s="22">
        <v>6.7142999999999997</v>
      </c>
      <c r="P16" s="22">
        <v>4.8571</v>
      </c>
      <c r="Q16" s="23">
        <v>82</v>
      </c>
      <c r="R16" s="35">
        <v>2000000</v>
      </c>
      <c r="S16" s="34" t="s">
        <v>96</v>
      </c>
      <c r="T16" s="39" t="s">
        <v>66</v>
      </c>
      <c r="U16" s="38" t="s">
        <v>66</v>
      </c>
      <c r="V16" s="42" t="s">
        <v>68</v>
      </c>
      <c r="W16" s="38" t="s">
        <v>97</v>
      </c>
      <c r="X16" s="43" t="s">
        <v>76</v>
      </c>
      <c r="Y16" s="38" t="s">
        <v>78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5" customFormat="1" ht="24" x14ac:dyDescent="0.3">
      <c r="A17" s="44" t="s">
        <v>57</v>
      </c>
      <c r="B17" s="44" t="s">
        <v>65</v>
      </c>
      <c r="C17" s="45" t="s">
        <v>49</v>
      </c>
      <c r="D17" s="47">
        <v>739000</v>
      </c>
      <c r="E17" s="47">
        <v>320000</v>
      </c>
      <c r="F17" s="46" t="s">
        <v>85</v>
      </c>
      <c r="G17" s="39" t="s">
        <v>67</v>
      </c>
      <c r="H17" s="45" t="s">
        <v>93</v>
      </c>
      <c r="I17" s="39" t="s">
        <v>67</v>
      </c>
      <c r="J17" s="22">
        <v>31.142900000000001</v>
      </c>
      <c r="K17" s="22">
        <v>12.571400000000001</v>
      </c>
      <c r="L17" s="22">
        <v>12.571400000000001</v>
      </c>
      <c r="M17" s="22">
        <v>4.8571</v>
      </c>
      <c r="N17" s="22">
        <v>7.5713999999999997</v>
      </c>
      <c r="O17" s="22">
        <v>8.2857000000000003</v>
      </c>
      <c r="P17" s="22">
        <v>4.7142999999999997</v>
      </c>
      <c r="Q17" s="23">
        <v>81.714299999999994</v>
      </c>
      <c r="R17" s="35">
        <v>185000</v>
      </c>
      <c r="S17" s="34" t="s">
        <v>96</v>
      </c>
      <c r="T17" s="39" t="s">
        <v>67</v>
      </c>
      <c r="U17" s="38" t="s">
        <v>67</v>
      </c>
      <c r="V17" s="39" t="s">
        <v>75</v>
      </c>
      <c r="W17" s="38" t="s">
        <v>73</v>
      </c>
      <c r="X17" s="39" t="s">
        <v>77</v>
      </c>
      <c r="Y17" s="38" t="s">
        <v>78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s="5" customFormat="1" ht="12.75" customHeight="1" x14ac:dyDescent="0.3">
      <c r="A18" s="44" t="s">
        <v>52</v>
      </c>
      <c r="B18" s="34" t="s">
        <v>60</v>
      </c>
      <c r="C18" s="51" t="s">
        <v>44</v>
      </c>
      <c r="D18" s="35">
        <v>9933950</v>
      </c>
      <c r="E18" s="35">
        <v>500000</v>
      </c>
      <c r="F18" s="46" t="s">
        <v>81</v>
      </c>
      <c r="G18" s="39" t="s">
        <v>67</v>
      </c>
      <c r="H18" s="45" t="s">
        <v>90</v>
      </c>
      <c r="I18" s="39" t="s">
        <v>67</v>
      </c>
      <c r="J18" s="22">
        <v>32.571399999999997</v>
      </c>
      <c r="K18" s="22">
        <v>12.7143</v>
      </c>
      <c r="L18" s="22">
        <v>12.571400000000001</v>
      </c>
      <c r="M18" s="22">
        <v>4.8571</v>
      </c>
      <c r="N18" s="22">
        <v>7.2857000000000003</v>
      </c>
      <c r="O18" s="22">
        <v>8.8571000000000009</v>
      </c>
      <c r="P18" s="22">
        <v>2.1429</v>
      </c>
      <c r="Q18" s="23">
        <v>81</v>
      </c>
      <c r="R18" s="35">
        <v>300000</v>
      </c>
      <c r="S18" s="34" t="s">
        <v>96</v>
      </c>
      <c r="T18" s="38" t="s">
        <v>66</v>
      </c>
      <c r="U18" s="38" t="s">
        <v>66</v>
      </c>
      <c r="V18" s="38" t="s">
        <v>70</v>
      </c>
      <c r="W18" s="38" t="s">
        <v>97</v>
      </c>
      <c r="X18" s="38" t="s">
        <v>77</v>
      </c>
      <c r="Y18" s="38" t="s">
        <v>78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s="5" customFormat="1" ht="12.75" customHeight="1" x14ac:dyDescent="0.3">
      <c r="A19" s="44" t="s">
        <v>56</v>
      </c>
      <c r="B19" s="44" t="s">
        <v>64</v>
      </c>
      <c r="C19" s="45" t="s">
        <v>48</v>
      </c>
      <c r="D19" s="47">
        <v>1088950</v>
      </c>
      <c r="E19" s="47">
        <v>540000</v>
      </c>
      <c r="F19" s="46" t="s">
        <v>84</v>
      </c>
      <c r="G19" s="39" t="s">
        <v>88</v>
      </c>
      <c r="H19" s="45" t="s">
        <v>80</v>
      </c>
      <c r="I19" s="39" t="s">
        <v>88</v>
      </c>
      <c r="J19" s="22">
        <v>29.571400000000001</v>
      </c>
      <c r="K19" s="22">
        <v>12.428599999999999</v>
      </c>
      <c r="L19" s="22">
        <v>11</v>
      </c>
      <c r="M19" s="22">
        <v>4</v>
      </c>
      <c r="N19" s="22">
        <v>6.2857000000000003</v>
      </c>
      <c r="O19" s="22">
        <v>5.2857000000000003</v>
      </c>
      <c r="P19" s="22">
        <v>5</v>
      </c>
      <c r="Q19" s="23">
        <v>73.571399999999997</v>
      </c>
      <c r="R19" s="36">
        <v>200000</v>
      </c>
      <c r="S19" s="34" t="s">
        <v>96</v>
      </c>
      <c r="T19" s="39" t="s">
        <v>66</v>
      </c>
      <c r="U19" s="38" t="s">
        <v>67</v>
      </c>
      <c r="V19" s="39" t="s">
        <v>74</v>
      </c>
      <c r="W19" s="38" t="s">
        <v>71</v>
      </c>
      <c r="X19" s="39" t="s">
        <v>78</v>
      </c>
      <c r="Y19" s="38" t="s">
        <v>78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</row>
    <row r="20" spans="1:90" x14ac:dyDescent="0.3">
      <c r="D20" s="9">
        <f>SUM(D12:D19)</f>
        <v>59408140</v>
      </c>
      <c r="E20" s="9">
        <f>SUM(E12:E19)</f>
        <v>10250000</v>
      </c>
      <c r="F20" s="6"/>
      <c r="R20" s="9">
        <f>SUM(R12:R19)</f>
        <v>7000000</v>
      </c>
    </row>
    <row r="21" spans="1:90" x14ac:dyDescent="0.3">
      <c r="E21" s="6"/>
      <c r="F21" s="6"/>
      <c r="G21" s="6"/>
      <c r="H21" s="6"/>
      <c r="Q21" s="2" t="s">
        <v>17</v>
      </c>
      <c r="R21" s="9">
        <f>7000000-R20</f>
        <v>0</v>
      </c>
    </row>
  </sheetData>
  <mergeCells count="25">
    <mergeCell ref="A6:C6"/>
    <mergeCell ref="W9:W10"/>
    <mergeCell ref="X9:X10"/>
    <mergeCell ref="Y9:Y10"/>
    <mergeCell ref="A9:A11"/>
    <mergeCell ref="B9:B11"/>
    <mergeCell ref="C9:C11"/>
    <mergeCell ref="D9:D11"/>
    <mergeCell ref="E9:E11"/>
    <mergeCell ref="F9:G10"/>
    <mergeCell ref="H9:I10"/>
    <mergeCell ref="D7:I7"/>
    <mergeCell ref="J9:J10"/>
    <mergeCell ref="K9:K10"/>
    <mergeCell ref="L9:L10"/>
    <mergeCell ref="V9:V10"/>
    <mergeCell ref="M9:M10"/>
    <mergeCell ref="N9:N10"/>
    <mergeCell ref="O9:O10"/>
    <mergeCell ref="P9:P10"/>
    <mergeCell ref="Q9:Q10"/>
    <mergeCell ref="R9:R10"/>
    <mergeCell ref="S9:S10"/>
    <mergeCell ref="T9:T10"/>
    <mergeCell ref="U9:U10"/>
  </mergeCells>
  <phoneticPr fontId="10" type="noConversion"/>
  <dataValidations count="4">
    <dataValidation type="decimal" operator="lessThanOrEqual" allowBlank="1" showInputMessage="1" showErrorMessage="1" error="max. 40" sqref="J12:J19" xr:uid="{00000000-0002-0000-0000-000000000000}">
      <formula1>40</formula1>
    </dataValidation>
    <dataValidation type="decimal" operator="lessThanOrEqual" allowBlank="1" showInputMessage="1" showErrorMessage="1" error="max. 15" sqref="K12:L19" xr:uid="{00000000-0002-0000-0000-000001000000}">
      <formula1>15</formula1>
    </dataValidation>
    <dataValidation type="decimal" operator="lessThanOrEqual" allowBlank="1" showInputMessage="1" showErrorMessage="1" error="max. 10" sqref="N12:O19" xr:uid="{00000000-0002-0000-0000-000002000000}">
      <formula1>10</formula1>
    </dataValidation>
    <dataValidation type="decimal" operator="lessThanOrEqual" allowBlank="1" showInputMessage="1" showErrorMessage="1" error="max. 5" sqref="P12:P19 M12:M1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943C-3F75-4AC7-A3AE-4F1652EB3108}">
  <dimension ref="A1:BW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1.6640625" style="2" customWidth="1"/>
    <col min="3" max="3" width="50.6640625" style="2" customWidth="1"/>
    <col min="4" max="4" width="12.33203125" style="2" customWidth="1"/>
    <col min="5" max="5" width="11.10937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5" ht="38.25" customHeight="1" x14ac:dyDescent="0.3">
      <c r="A1" s="1" t="s">
        <v>38</v>
      </c>
    </row>
    <row r="2" spans="1:75" ht="12.6" x14ac:dyDescent="0.3">
      <c r="A2" s="7" t="s">
        <v>36</v>
      </c>
      <c r="D2" s="7" t="s">
        <v>21</v>
      </c>
    </row>
    <row r="3" spans="1:75" ht="12.6" x14ac:dyDescent="0.3">
      <c r="A3" s="7" t="s">
        <v>34</v>
      </c>
      <c r="D3" s="2" t="s">
        <v>30</v>
      </c>
    </row>
    <row r="4" spans="1:75" ht="12.6" x14ac:dyDescent="0.3">
      <c r="A4" s="7" t="s">
        <v>39</v>
      </c>
      <c r="D4" s="2" t="s">
        <v>31</v>
      </c>
    </row>
    <row r="5" spans="1:75" ht="12.6" x14ac:dyDescent="0.3">
      <c r="A5" s="7" t="s">
        <v>37</v>
      </c>
    </row>
    <row r="6" spans="1:75" ht="12.6" customHeight="1" x14ac:dyDescent="0.3">
      <c r="A6" s="12" t="s">
        <v>40</v>
      </c>
      <c r="B6" s="12"/>
      <c r="C6" s="12"/>
      <c r="D6" s="7" t="s">
        <v>22</v>
      </c>
    </row>
    <row r="7" spans="1:75" ht="63.6" customHeight="1" x14ac:dyDescent="0.3">
      <c r="A7" s="8" t="s">
        <v>35</v>
      </c>
      <c r="D7" s="13" t="s">
        <v>41</v>
      </c>
      <c r="E7" s="13"/>
      <c r="F7" s="13"/>
      <c r="G7" s="13"/>
      <c r="H7" s="13"/>
      <c r="I7" s="13"/>
    </row>
    <row r="8" spans="1:75" ht="12.6" x14ac:dyDescent="0.3">
      <c r="A8" s="4"/>
    </row>
    <row r="9" spans="1:75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4" t="s">
        <v>2</v>
      </c>
      <c r="F9" s="11" t="s">
        <v>28</v>
      </c>
      <c r="G9" s="11"/>
      <c r="H9" s="11" t="s">
        <v>29</v>
      </c>
      <c r="I9" s="11"/>
      <c r="J9" s="15" t="s">
        <v>32</v>
      </c>
      <c r="K9" s="11" t="s">
        <v>14</v>
      </c>
      <c r="L9" s="11" t="s">
        <v>15</v>
      </c>
      <c r="M9" s="11" t="s">
        <v>26</v>
      </c>
      <c r="N9" s="11" t="s">
        <v>27</v>
      </c>
      <c r="O9" s="15" t="s">
        <v>33</v>
      </c>
      <c r="P9" s="11" t="s">
        <v>3</v>
      </c>
      <c r="Q9" s="11" t="s">
        <v>4</v>
      </c>
    </row>
    <row r="10" spans="1:75" ht="59.4" customHeight="1" x14ac:dyDescent="0.3">
      <c r="A10" s="11"/>
      <c r="B10" s="11"/>
      <c r="C10" s="11"/>
      <c r="D10" s="11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75" ht="28.8" customHeight="1" x14ac:dyDescent="0.3">
      <c r="A11" s="11"/>
      <c r="B11" s="11"/>
      <c r="C11" s="11"/>
      <c r="D11" s="11"/>
      <c r="E11" s="14"/>
      <c r="F11" s="16" t="s">
        <v>23</v>
      </c>
      <c r="G11" s="10" t="s">
        <v>24</v>
      </c>
      <c r="H11" s="10" t="s">
        <v>23</v>
      </c>
      <c r="I11" s="10" t="s">
        <v>24</v>
      </c>
      <c r="J11" s="10" t="s">
        <v>25</v>
      </c>
      <c r="K11" s="10" t="s">
        <v>18</v>
      </c>
      <c r="L11" s="10" t="s">
        <v>18</v>
      </c>
      <c r="M11" s="10" t="s">
        <v>19</v>
      </c>
      <c r="N11" s="10" t="s">
        <v>20</v>
      </c>
      <c r="O11" s="10" t="s">
        <v>20</v>
      </c>
      <c r="P11" s="10" t="s">
        <v>19</v>
      </c>
      <c r="Q11" s="10"/>
    </row>
    <row r="12" spans="1:75" s="5" customFormat="1" ht="12.75" customHeight="1" x14ac:dyDescent="0.2">
      <c r="A12" s="32" t="s">
        <v>50</v>
      </c>
      <c r="B12" s="18" t="s">
        <v>58</v>
      </c>
      <c r="C12" s="19" t="s">
        <v>42</v>
      </c>
      <c r="D12" s="20">
        <v>11494740</v>
      </c>
      <c r="E12" s="20">
        <v>2700000</v>
      </c>
      <c r="F12" s="18" t="s">
        <v>80</v>
      </c>
      <c r="G12" s="21" t="s">
        <v>88</v>
      </c>
      <c r="H12" s="18" t="s">
        <v>89</v>
      </c>
      <c r="I12" s="21" t="s">
        <v>67</v>
      </c>
      <c r="J12" s="22"/>
      <c r="K12" s="22"/>
      <c r="L12" s="22"/>
      <c r="M12" s="22"/>
      <c r="N12" s="22"/>
      <c r="O12" s="22"/>
      <c r="P12" s="22"/>
      <c r="Q12" s="23">
        <f>SUM(J12:P12)</f>
        <v>0</v>
      </c>
      <c r="R12" s="2" t="s">
        <v>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s="5" customFormat="1" ht="12.75" customHeight="1" x14ac:dyDescent="0.2">
      <c r="A13" s="32" t="s">
        <v>51</v>
      </c>
      <c r="B13" s="24" t="s">
        <v>59</v>
      </c>
      <c r="C13" s="25" t="s">
        <v>43</v>
      </c>
      <c r="D13" s="26">
        <v>25887000</v>
      </c>
      <c r="E13" s="26">
        <v>3600000</v>
      </c>
      <c r="F13" s="18" t="s">
        <v>86</v>
      </c>
      <c r="G13" s="17" t="s">
        <v>88</v>
      </c>
      <c r="H13" s="27" t="s">
        <v>94</v>
      </c>
      <c r="I13" s="17" t="s">
        <v>88</v>
      </c>
      <c r="J13" s="22"/>
      <c r="K13" s="22"/>
      <c r="L13" s="22"/>
      <c r="M13" s="22"/>
      <c r="N13" s="22"/>
      <c r="O13" s="22"/>
      <c r="P13" s="22"/>
      <c r="Q13" s="23">
        <f t="shared" ref="Q13:Q19" si="0">SUM(J13:P13)</f>
        <v>0</v>
      </c>
      <c r="R13" s="2" t="s">
        <v>99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5" customFormat="1" ht="12.75" customHeight="1" x14ac:dyDescent="0.2">
      <c r="A14" s="32" t="s">
        <v>52</v>
      </c>
      <c r="B14" s="24" t="s">
        <v>60</v>
      </c>
      <c r="C14" s="28" t="s">
        <v>44</v>
      </c>
      <c r="D14" s="26">
        <v>9933950</v>
      </c>
      <c r="E14" s="26">
        <v>500000</v>
      </c>
      <c r="F14" s="18" t="s">
        <v>81</v>
      </c>
      <c r="G14" s="17" t="s">
        <v>67</v>
      </c>
      <c r="H14" s="25" t="s">
        <v>90</v>
      </c>
      <c r="I14" s="17" t="s">
        <v>67</v>
      </c>
      <c r="J14" s="22"/>
      <c r="K14" s="22"/>
      <c r="L14" s="22"/>
      <c r="M14" s="22"/>
      <c r="N14" s="22"/>
      <c r="O14" s="22"/>
      <c r="P14" s="22"/>
      <c r="Q14" s="23">
        <f t="shared" si="0"/>
        <v>0</v>
      </c>
      <c r="R14" s="2" t="s">
        <v>99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5" customFormat="1" ht="12.75" customHeight="1" x14ac:dyDescent="0.2">
      <c r="A15" s="30" t="s">
        <v>53</v>
      </c>
      <c r="B15" s="29" t="s">
        <v>61</v>
      </c>
      <c r="C15" s="28" t="s">
        <v>45</v>
      </c>
      <c r="D15" s="20">
        <v>6690000</v>
      </c>
      <c r="E15" s="20">
        <v>1100000</v>
      </c>
      <c r="F15" s="30" t="s">
        <v>82</v>
      </c>
      <c r="G15" s="31" t="s">
        <v>67</v>
      </c>
      <c r="H15" s="30" t="s">
        <v>91</v>
      </c>
      <c r="I15" s="31" t="s">
        <v>67</v>
      </c>
      <c r="J15" s="22"/>
      <c r="K15" s="22"/>
      <c r="L15" s="22"/>
      <c r="M15" s="22"/>
      <c r="N15" s="22"/>
      <c r="O15" s="22"/>
      <c r="P15" s="22"/>
      <c r="Q15" s="23">
        <f t="shared" si="0"/>
        <v>0</v>
      </c>
      <c r="R15" s="2" t="s">
        <v>99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5" customFormat="1" ht="12.75" customHeight="1" x14ac:dyDescent="0.2">
      <c r="A16" s="32" t="s">
        <v>54</v>
      </c>
      <c r="B16" s="32" t="s">
        <v>62</v>
      </c>
      <c r="C16" s="25" t="s">
        <v>46</v>
      </c>
      <c r="D16" s="20">
        <v>2690000</v>
      </c>
      <c r="E16" s="20">
        <v>780000</v>
      </c>
      <c r="F16" s="18" t="s">
        <v>87</v>
      </c>
      <c r="G16" s="17" t="s">
        <v>67</v>
      </c>
      <c r="H16" s="25" t="s">
        <v>92</v>
      </c>
      <c r="I16" s="33" t="s">
        <v>67</v>
      </c>
      <c r="J16" s="22"/>
      <c r="K16" s="22"/>
      <c r="L16" s="22"/>
      <c r="M16" s="22"/>
      <c r="N16" s="22"/>
      <c r="O16" s="22"/>
      <c r="P16" s="22"/>
      <c r="Q16" s="23">
        <f t="shared" si="0"/>
        <v>0</v>
      </c>
      <c r="R16" s="2" t="s">
        <v>99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5" customFormat="1" ht="12" x14ac:dyDescent="0.2">
      <c r="A17" s="32" t="s">
        <v>55</v>
      </c>
      <c r="B17" s="32" t="s">
        <v>63</v>
      </c>
      <c r="C17" s="25" t="s">
        <v>47</v>
      </c>
      <c r="D17" s="20">
        <v>884500</v>
      </c>
      <c r="E17" s="20">
        <v>710000</v>
      </c>
      <c r="F17" s="18" t="s">
        <v>83</v>
      </c>
      <c r="G17" s="17" t="s">
        <v>67</v>
      </c>
      <c r="H17" s="25" t="s">
        <v>95</v>
      </c>
      <c r="I17" s="17" t="s">
        <v>67</v>
      </c>
      <c r="J17" s="22"/>
      <c r="K17" s="22"/>
      <c r="L17" s="22"/>
      <c r="M17" s="22"/>
      <c r="N17" s="22"/>
      <c r="O17" s="22"/>
      <c r="P17" s="22"/>
      <c r="Q17" s="23">
        <f t="shared" si="0"/>
        <v>0</v>
      </c>
      <c r="R17" s="2" t="s">
        <v>99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5" customFormat="1" ht="12.75" customHeight="1" x14ac:dyDescent="0.2">
      <c r="A18" s="32" t="s">
        <v>56</v>
      </c>
      <c r="B18" s="32" t="s">
        <v>64</v>
      </c>
      <c r="C18" s="25" t="s">
        <v>48</v>
      </c>
      <c r="D18" s="20">
        <v>1088950</v>
      </c>
      <c r="E18" s="20">
        <v>540000</v>
      </c>
      <c r="F18" s="18" t="s">
        <v>84</v>
      </c>
      <c r="G18" s="17" t="s">
        <v>88</v>
      </c>
      <c r="H18" s="25" t="s">
        <v>80</v>
      </c>
      <c r="I18" s="17" t="s">
        <v>88</v>
      </c>
      <c r="J18" s="22"/>
      <c r="K18" s="22"/>
      <c r="L18" s="22"/>
      <c r="M18" s="22"/>
      <c r="N18" s="22"/>
      <c r="O18" s="22"/>
      <c r="P18" s="22"/>
      <c r="Q18" s="23">
        <f t="shared" si="0"/>
        <v>0</v>
      </c>
      <c r="R18" s="2" t="s">
        <v>99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5" customFormat="1" ht="24" x14ac:dyDescent="0.2">
      <c r="A19" s="32" t="s">
        <v>57</v>
      </c>
      <c r="B19" s="32" t="s">
        <v>65</v>
      </c>
      <c r="C19" s="25" t="s">
        <v>49</v>
      </c>
      <c r="D19" s="20">
        <v>739000</v>
      </c>
      <c r="E19" s="20">
        <v>320000</v>
      </c>
      <c r="F19" s="18" t="s">
        <v>85</v>
      </c>
      <c r="G19" s="17" t="s">
        <v>67</v>
      </c>
      <c r="H19" s="25" t="s">
        <v>93</v>
      </c>
      <c r="I19" s="17" t="s">
        <v>67</v>
      </c>
      <c r="J19" s="22"/>
      <c r="K19" s="22"/>
      <c r="L19" s="22"/>
      <c r="M19" s="22"/>
      <c r="N19" s="22"/>
      <c r="O19" s="22"/>
      <c r="P19" s="22"/>
      <c r="Q19" s="23">
        <f t="shared" si="0"/>
        <v>0</v>
      </c>
      <c r="R19" s="2" t="s">
        <v>99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ht="12" x14ac:dyDescent="0.3">
      <c r="D20" s="9">
        <f>SUM(D12:D19)</f>
        <v>59408140</v>
      </c>
      <c r="E20" s="9">
        <f>SUM(E12:E19)</f>
        <v>10250000</v>
      </c>
      <c r="F20" s="6"/>
    </row>
    <row r="21" spans="1:75" ht="12" x14ac:dyDescent="0.3">
      <c r="E21" s="6"/>
      <c r="F21" s="6"/>
      <c r="G21" s="6"/>
      <c r="H21" s="6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9" xr:uid="{07AC2755-7E88-4F83-9BC2-665884B3D836}">
      <formula1>40</formula1>
    </dataValidation>
    <dataValidation type="decimal" operator="lessThanOrEqual" allowBlank="1" showInputMessage="1" showErrorMessage="1" error="max. 15" sqref="K12:L19" xr:uid="{0FC3AAC0-2293-4EC7-B35A-302E4E4CAA7D}">
      <formula1>15</formula1>
    </dataValidation>
    <dataValidation type="decimal" operator="lessThanOrEqual" allowBlank="1" showInputMessage="1" showErrorMessage="1" error="max. 10" sqref="N12:O19" xr:uid="{A3207363-F301-4000-B0E5-844D5C5D3FC0}">
      <formula1>10</formula1>
    </dataValidation>
    <dataValidation type="decimal" operator="lessThanOrEqual" allowBlank="1" showInputMessage="1" showErrorMessage="1" error="max. 5" sqref="P12:P19 M12:M19" xr:uid="{E8A9EB19-54DD-4B38-B4FD-1F3E76F10F54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8DBD8-2D61-4EB1-905C-13ACD0908666}">
  <dimension ref="A1:BW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1.6640625" style="2" customWidth="1"/>
    <col min="3" max="3" width="50.6640625" style="2" customWidth="1"/>
    <col min="4" max="4" width="12.33203125" style="2" customWidth="1"/>
    <col min="5" max="5" width="11.10937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5" ht="38.25" customHeight="1" x14ac:dyDescent="0.3">
      <c r="A1" s="1" t="s">
        <v>38</v>
      </c>
    </row>
    <row r="2" spans="1:75" ht="12.6" x14ac:dyDescent="0.3">
      <c r="A2" s="7" t="s">
        <v>36</v>
      </c>
      <c r="D2" s="7" t="s">
        <v>21</v>
      </c>
    </row>
    <row r="3" spans="1:75" ht="12.6" x14ac:dyDescent="0.3">
      <c r="A3" s="7" t="s">
        <v>34</v>
      </c>
      <c r="D3" s="2" t="s">
        <v>30</v>
      </c>
    </row>
    <row r="4" spans="1:75" ht="12.6" x14ac:dyDescent="0.3">
      <c r="A4" s="7" t="s">
        <v>39</v>
      </c>
      <c r="D4" s="2" t="s">
        <v>31</v>
      </c>
    </row>
    <row r="5" spans="1:75" ht="12.6" x14ac:dyDescent="0.3">
      <c r="A5" s="7" t="s">
        <v>37</v>
      </c>
    </row>
    <row r="6" spans="1:75" ht="12.6" customHeight="1" x14ac:dyDescent="0.3">
      <c r="A6" s="12" t="s">
        <v>40</v>
      </c>
      <c r="B6" s="12"/>
      <c r="C6" s="12"/>
      <c r="D6" s="7" t="s">
        <v>22</v>
      </c>
    </row>
    <row r="7" spans="1:75" ht="63.6" customHeight="1" x14ac:dyDescent="0.3">
      <c r="A7" s="8" t="s">
        <v>35</v>
      </c>
      <c r="D7" s="13" t="s">
        <v>41</v>
      </c>
      <c r="E7" s="13"/>
      <c r="F7" s="13"/>
      <c r="G7" s="13"/>
      <c r="H7" s="13"/>
      <c r="I7" s="13"/>
    </row>
    <row r="8" spans="1:75" ht="12.6" x14ac:dyDescent="0.3">
      <c r="A8" s="4"/>
    </row>
    <row r="9" spans="1:75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4" t="s">
        <v>2</v>
      </c>
      <c r="F9" s="11" t="s">
        <v>28</v>
      </c>
      <c r="G9" s="11"/>
      <c r="H9" s="11" t="s">
        <v>29</v>
      </c>
      <c r="I9" s="11"/>
      <c r="J9" s="15" t="s">
        <v>32</v>
      </c>
      <c r="K9" s="11" t="s">
        <v>14</v>
      </c>
      <c r="L9" s="11" t="s">
        <v>15</v>
      </c>
      <c r="M9" s="11" t="s">
        <v>26</v>
      </c>
      <c r="N9" s="11" t="s">
        <v>27</v>
      </c>
      <c r="O9" s="15" t="s">
        <v>33</v>
      </c>
      <c r="P9" s="11" t="s">
        <v>3</v>
      </c>
      <c r="Q9" s="11" t="s">
        <v>4</v>
      </c>
    </row>
    <row r="10" spans="1:75" ht="59.4" customHeight="1" x14ac:dyDescent="0.3">
      <c r="A10" s="11"/>
      <c r="B10" s="11"/>
      <c r="C10" s="11"/>
      <c r="D10" s="11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75" ht="28.8" customHeight="1" x14ac:dyDescent="0.3">
      <c r="A11" s="11"/>
      <c r="B11" s="11"/>
      <c r="C11" s="11"/>
      <c r="D11" s="11"/>
      <c r="E11" s="14"/>
      <c r="F11" s="16" t="s">
        <v>23</v>
      </c>
      <c r="G11" s="10" t="s">
        <v>24</v>
      </c>
      <c r="H11" s="10" t="s">
        <v>23</v>
      </c>
      <c r="I11" s="10" t="s">
        <v>24</v>
      </c>
      <c r="J11" s="10" t="s">
        <v>25</v>
      </c>
      <c r="K11" s="10" t="s">
        <v>18</v>
      </c>
      <c r="L11" s="10" t="s">
        <v>18</v>
      </c>
      <c r="M11" s="10" t="s">
        <v>19</v>
      </c>
      <c r="N11" s="10" t="s">
        <v>20</v>
      </c>
      <c r="O11" s="10" t="s">
        <v>20</v>
      </c>
      <c r="P11" s="10" t="s">
        <v>19</v>
      </c>
      <c r="Q11" s="10"/>
    </row>
    <row r="12" spans="1:75" s="5" customFormat="1" ht="12.75" customHeight="1" x14ac:dyDescent="0.2">
      <c r="A12" s="32" t="s">
        <v>50</v>
      </c>
      <c r="B12" s="18" t="s">
        <v>58</v>
      </c>
      <c r="C12" s="19" t="s">
        <v>42</v>
      </c>
      <c r="D12" s="20">
        <v>11494740</v>
      </c>
      <c r="E12" s="20">
        <v>2700000</v>
      </c>
      <c r="F12" s="18" t="s">
        <v>80</v>
      </c>
      <c r="G12" s="21" t="s">
        <v>88</v>
      </c>
      <c r="H12" s="18" t="s">
        <v>89</v>
      </c>
      <c r="I12" s="21" t="s">
        <v>67</v>
      </c>
      <c r="J12" s="22">
        <v>35</v>
      </c>
      <c r="K12" s="22">
        <v>15</v>
      </c>
      <c r="L12" s="22">
        <v>15</v>
      </c>
      <c r="M12" s="22">
        <v>3</v>
      </c>
      <c r="N12" s="22">
        <v>6</v>
      </c>
      <c r="O12" s="22">
        <v>6</v>
      </c>
      <c r="P12" s="22">
        <v>5</v>
      </c>
      <c r="Q12" s="23">
        <f>SUM(J12:P12)</f>
        <v>85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s="5" customFormat="1" ht="12.75" customHeight="1" x14ac:dyDescent="0.2">
      <c r="A13" s="32" t="s">
        <v>51</v>
      </c>
      <c r="B13" s="24" t="s">
        <v>59</v>
      </c>
      <c r="C13" s="25" t="s">
        <v>43</v>
      </c>
      <c r="D13" s="26">
        <v>25887000</v>
      </c>
      <c r="E13" s="26">
        <v>3600000</v>
      </c>
      <c r="F13" s="18" t="s">
        <v>86</v>
      </c>
      <c r="G13" s="17" t="s">
        <v>88</v>
      </c>
      <c r="H13" s="27" t="s">
        <v>94</v>
      </c>
      <c r="I13" s="17" t="s">
        <v>88</v>
      </c>
      <c r="J13" s="22">
        <v>30</v>
      </c>
      <c r="K13" s="22">
        <v>12</v>
      </c>
      <c r="L13" s="22">
        <v>10</v>
      </c>
      <c r="M13" s="22">
        <v>5</v>
      </c>
      <c r="N13" s="22">
        <v>5</v>
      </c>
      <c r="O13" s="22">
        <v>9</v>
      </c>
      <c r="P13" s="22">
        <v>4</v>
      </c>
      <c r="Q13" s="23">
        <f t="shared" ref="Q13:Q19" si="0">SUM(J13:P13)</f>
        <v>75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5" customFormat="1" ht="12.75" customHeight="1" x14ac:dyDescent="0.2">
      <c r="A14" s="32" t="s">
        <v>52</v>
      </c>
      <c r="B14" s="24" t="s">
        <v>60</v>
      </c>
      <c r="C14" s="28" t="s">
        <v>44</v>
      </c>
      <c r="D14" s="26">
        <v>9933950</v>
      </c>
      <c r="E14" s="26">
        <v>500000</v>
      </c>
      <c r="F14" s="18" t="s">
        <v>81</v>
      </c>
      <c r="G14" s="17" t="s">
        <v>67</v>
      </c>
      <c r="H14" s="25" t="s">
        <v>90</v>
      </c>
      <c r="I14" s="17" t="s">
        <v>67</v>
      </c>
      <c r="J14" s="22">
        <v>30</v>
      </c>
      <c r="K14" s="22">
        <v>10</v>
      </c>
      <c r="L14" s="22">
        <v>10</v>
      </c>
      <c r="M14" s="22">
        <v>4</v>
      </c>
      <c r="N14" s="22">
        <v>7</v>
      </c>
      <c r="O14" s="22">
        <v>8</v>
      </c>
      <c r="P14" s="22">
        <v>2</v>
      </c>
      <c r="Q14" s="23">
        <f t="shared" si="0"/>
        <v>71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5" customFormat="1" ht="12.75" customHeight="1" x14ac:dyDescent="0.2">
      <c r="A15" s="30" t="s">
        <v>53</v>
      </c>
      <c r="B15" s="29" t="s">
        <v>61</v>
      </c>
      <c r="C15" s="28" t="s">
        <v>45</v>
      </c>
      <c r="D15" s="20">
        <v>6690000</v>
      </c>
      <c r="E15" s="20">
        <v>1100000</v>
      </c>
      <c r="F15" s="30" t="s">
        <v>82</v>
      </c>
      <c r="G15" s="31" t="s">
        <v>67</v>
      </c>
      <c r="H15" s="30" t="s">
        <v>91</v>
      </c>
      <c r="I15" s="31" t="s">
        <v>67</v>
      </c>
      <c r="J15" s="22">
        <v>25</v>
      </c>
      <c r="K15" s="22">
        <v>10</v>
      </c>
      <c r="L15" s="22">
        <v>10</v>
      </c>
      <c r="M15" s="22">
        <v>4</v>
      </c>
      <c r="N15" s="22">
        <v>7</v>
      </c>
      <c r="O15" s="22">
        <v>8</v>
      </c>
      <c r="P15" s="22">
        <v>4</v>
      </c>
      <c r="Q15" s="23">
        <f t="shared" si="0"/>
        <v>68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5" customFormat="1" ht="12.75" customHeight="1" x14ac:dyDescent="0.2">
      <c r="A16" s="32" t="s">
        <v>54</v>
      </c>
      <c r="B16" s="32" t="s">
        <v>62</v>
      </c>
      <c r="C16" s="25" t="s">
        <v>46</v>
      </c>
      <c r="D16" s="20">
        <v>2690000</v>
      </c>
      <c r="E16" s="20">
        <v>780000</v>
      </c>
      <c r="F16" s="18" t="s">
        <v>87</v>
      </c>
      <c r="G16" s="17" t="s">
        <v>67</v>
      </c>
      <c r="H16" s="25" t="s">
        <v>92</v>
      </c>
      <c r="I16" s="33" t="s">
        <v>67</v>
      </c>
      <c r="J16" s="22">
        <v>35</v>
      </c>
      <c r="K16" s="22">
        <v>14</v>
      </c>
      <c r="L16" s="22">
        <v>14</v>
      </c>
      <c r="M16" s="22">
        <v>4</v>
      </c>
      <c r="N16" s="22">
        <v>7</v>
      </c>
      <c r="O16" s="22">
        <v>8</v>
      </c>
      <c r="P16" s="22">
        <v>4</v>
      </c>
      <c r="Q16" s="23">
        <f t="shared" si="0"/>
        <v>86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5" customFormat="1" ht="12" x14ac:dyDescent="0.2">
      <c r="A17" s="32" t="s">
        <v>55</v>
      </c>
      <c r="B17" s="32" t="s">
        <v>63</v>
      </c>
      <c r="C17" s="25" t="s">
        <v>47</v>
      </c>
      <c r="D17" s="20">
        <v>884500</v>
      </c>
      <c r="E17" s="20">
        <v>710000</v>
      </c>
      <c r="F17" s="18" t="s">
        <v>83</v>
      </c>
      <c r="G17" s="17" t="s">
        <v>67</v>
      </c>
      <c r="H17" s="25" t="s">
        <v>95</v>
      </c>
      <c r="I17" s="17" t="s">
        <v>67</v>
      </c>
      <c r="J17" s="22">
        <v>35</v>
      </c>
      <c r="K17" s="22">
        <v>12</v>
      </c>
      <c r="L17" s="22">
        <v>12</v>
      </c>
      <c r="M17" s="22">
        <v>4</v>
      </c>
      <c r="N17" s="22">
        <v>6</v>
      </c>
      <c r="O17" s="22">
        <v>6</v>
      </c>
      <c r="P17" s="22">
        <v>3</v>
      </c>
      <c r="Q17" s="23">
        <f t="shared" si="0"/>
        <v>78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5" customFormat="1" ht="12.75" customHeight="1" x14ac:dyDescent="0.2">
      <c r="A18" s="32" t="s">
        <v>56</v>
      </c>
      <c r="B18" s="32" t="s">
        <v>64</v>
      </c>
      <c r="C18" s="25" t="s">
        <v>48</v>
      </c>
      <c r="D18" s="20">
        <v>1088950</v>
      </c>
      <c r="E18" s="20">
        <v>540000</v>
      </c>
      <c r="F18" s="18" t="s">
        <v>84</v>
      </c>
      <c r="G18" s="17" t="s">
        <v>88</v>
      </c>
      <c r="H18" s="25" t="s">
        <v>80</v>
      </c>
      <c r="I18" s="17" t="s">
        <v>88</v>
      </c>
      <c r="J18" s="22">
        <v>30</v>
      </c>
      <c r="K18" s="22">
        <v>11</v>
      </c>
      <c r="L18" s="22">
        <v>11</v>
      </c>
      <c r="M18" s="22">
        <v>4</v>
      </c>
      <c r="N18" s="22">
        <v>6</v>
      </c>
      <c r="O18" s="22">
        <v>5</v>
      </c>
      <c r="P18" s="22">
        <v>5</v>
      </c>
      <c r="Q18" s="23">
        <f t="shared" si="0"/>
        <v>72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5" customFormat="1" ht="24" x14ac:dyDescent="0.2">
      <c r="A19" s="32" t="s">
        <v>57</v>
      </c>
      <c r="B19" s="32" t="s">
        <v>65</v>
      </c>
      <c r="C19" s="25" t="s">
        <v>49</v>
      </c>
      <c r="D19" s="20">
        <v>739000</v>
      </c>
      <c r="E19" s="20">
        <v>320000</v>
      </c>
      <c r="F19" s="18" t="s">
        <v>85</v>
      </c>
      <c r="G19" s="17" t="s">
        <v>67</v>
      </c>
      <c r="H19" s="25" t="s">
        <v>93</v>
      </c>
      <c r="I19" s="17" t="s">
        <v>67</v>
      </c>
      <c r="J19" s="22">
        <v>26</v>
      </c>
      <c r="K19" s="22">
        <v>10</v>
      </c>
      <c r="L19" s="22">
        <v>10</v>
      </c>
      <c r="M19" s="22">
        <v>5</v>
      </c>
      <c r="N19" s="22">
        <v>3</v>
      </c>
      <c r="O19" s="22">
        <v>6</v>
      </c>
      <c r="P19" s="22">
        <v>4</v>
      </c>
      <c r="Q19" s="23">
        <f t="shared" si="0"/>
        <v>64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ht="12" x14ac:dyDescent="0.3">
      <c r="D20" s="9">
        <f>SUM(D12:D19)</f>
        <v>59408140</v>
      </c>
      <c r="E20" s="9">
        <f>SUM(E12:E19)</f>
        <v>10250000</v>
      </c>
      <c r="F20" s="6"/>
    </row>
    <row r="21" spans="1:75" ht="12" x14ac:dyDescent="0.3">
      <c r="E21" s="6"/>
      <c r="F21" s="6"/>
      <c r="G21" s="6"/>
      <c r="H21" s="6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5" sqref="P12:P19 M12:M19" xr:uid="{44CB9198-3565-4AC7-A920-2E5F8C673A82}">
      <formula1>5</formula1>
    </dataValidation>
    <dataValidation type="decimal" operator="lessThanOrEqual" allowBlank="1" showInputMessage="1" showErrorMessage="1" error="max. 10" sqref="N12:O19" xr:uid="{83E8D35E-0561-419A-8AF0-76D579A6E486}">
      <formula1>10</formula1>
    </dataValidation>
    <dataValidation type="decimal" operator="lessThanOrEqual" allowBlank="1" showInputMessage="1" showErrorMessage="1" error="max. 15" sqref="K12:L19" xr:uid="{9CEF871D-4E08-4C33-ACAA-3A48B64B71F7}">
      <formula1>15</formula1>
    </dataValidation>
    <dataValidation type="decimal" operator="lessThanOrEqual" allowBlank="1" showInputMessage="1" showErrorMessage="1" error="max. 40" sqref="J12:J19" xr:uid="{AD39B0CC-DCC9-4171-AF41-68788F0097BB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59EE-AF2B-454E-B26B-10F70AC19947}">
  <dimension ref="A1:BW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1.6640625" style="2" customWidth="1"/>
    <col min="3" max="3" width="50.6640625" style="2" customWidth="1"/>
    <col min="4" max="4" width="12.33203125" style="2" customWidth="1"/>
    <col min="5" max="5" width="11.10937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5" ht="38.25" customHeight="1" x14ac:dyDescent="0.3">
      <c r="A1" s="1" t="s">
        <v>38</v>
      </c>
    </row>
    <row r="2" spans="1:75" ht="12.6" x14ac:dyDescent="0.3">
      <c r="A2" s="7" t="s">
        <v>36</v>
      </c>
      <c r="D2" s="7" t="s">
        <v>21</v>
      </c>
    </row>
    <row r="3" spans="1:75" ht="12.6" x14ac:dyDescent="0.3">
      <c r="A3" s="7" t="s">
        <v>34</v>
      </c>
      <c r="D3" s="2" t="s">
        <v>30</v>
      </c>
    </row>
    <row r="4" spans="1:75" ht="12.6" x14ac:dyDescent="0.3">
      <c r="A4" s="7" t="s">
        <v>39</v>
      </c>
      <c r="D4" s="2" t="s">
        <v>31</v>
      </c>
    </row>
    <row r="5" spans="1:75" ht="12.6" x14ac:dyDescent="0.3">
      <c r="A5" s="7" t="s">
        <v>37</v>
      </c>
    </row>
    <row r="6" spans="1:75" ht="12.6" customHeight="1" x14ac:dyDescent="0.3">
      <c r="A6" s="12" t="s">
        <v>40</v>
      </c>
      <c r="B6" s="12"/>
      <c r="C6" s="12"/>
      <c r="D6" s="7" t="s">
        <v>22</v>
      </c>
    </row>
    <row r="7" spans="1:75" ht="63.6" customHeight="1" x14ac:dyDescent="0.3">
      <c r="A7" s="8" t="s">
        <v>35</v>
      </c>
      <c r="D7" s="13" t="s">
        <v>41</v>
      </c>
      <c r="E7" s="13"/>
      <c r="F7" s="13"/>
      <c r="G7" s="13"/>
      <c r="H7" s="13"/>
      <c r="I7" s="13"/>
    </row>
    <row r="8" spans="1:75" ht="12.6" x14ac:dyDescent="0.3">
      <c r="A8" s="4"/>
    </row>
    <row r="9" spans="1:75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4" t="s">
        <v>2</v>
      </c>
      <c r="F9" s="11" t="s">
        <v>28</v>
      </c>
      <c r="G9" s="11"/>
      <c r="H9" s="11" t="s">
        <v>29</v>
      </c>
      <c r="I9" s="11"/>
      <c r="J9" s="15" t="s">
        <v>32</v>
      </c>
      <c r="K9" s="11" t="s">
        <v>14</v>
      </c>
      <c r="L9" s="11" t="s">
        <v>15</v>
      </c>
      <c r="M9" s="11" t="s">
        <v>26</v>
      </c>
      <c r="N9" s="11" t="s">
        <v>27</v>
      </c>
      <c r="O9" s="15" t="s">
        <v>33</v>
      </c>
      <c r="P9" s="11" t="s">
        <v>3</v>
      </c>
      <c r="Q9" s="11" t="s">
        <v>4</v>
      </c>
    </row>
    <row r="10" spans="1:75" ht="59.4" customHeight="1" x14ac:dyDescent="0.3">
      <c r="A10" s="11"/>
      <c r="B10" s="11"/>
      <c r="C10" s="11"/>
      <c r="D10" s="11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75" ht="28.8" customHeight="1" x14ac:dyDescent="0.3">
      <c r="A11" s="11"/>
      <c r="B11" s="11"/>
      <c r="C11" s="11"/>
      <c r="D11" s="11"/>
      <c r="E11" s="14"/>
      <c r="F11" s="16" t="s">
        <v>23</v>
      </c>
      <c r="G11" s="10" t="s">
        <v>24</v>
      </c>
      <c r="H11" s="10" t="s">
        <v>23</v>
      </c>
      <c r="I11" s="10" t="s">
        <v>24</v>
      </c>
      <c r="J11" s="10" t="s">
        <v>25</v>
      </c>
      <c r="K11" s="10" t="s">
        <v>18</v>
      </c>
      <c r="L11" s="10" t="s">
        <v>18</v>
      </c>
      <c r="M11" s="10" t="s">
        <v>19</v>
      </c>
      <c r="N11" s="10" t="s">
        <v>20</v>
      </c>
      <c r="O11" s="10" t="s">
        <v>20</v>
      </c>
      <c r="P11" s="10" t="s">
        <v>19</v>
      </c>
      <c r="Q11" s="10"/>
    </row>
    <row r="12" spans="1:75" s="5" customFormat="1" ht="12.75" customHeight="1" x14ac:dyDescent="0.2">
      <c r="A12" s="32" t="s">
        <v>50</v>
      </c>
      <c r="B12" s="18" t="s">
        <v>58</v>
      </c>
      <c r="C12" s="19" t="s">
        <v>42</v>
      </c>
      <c r="D12" s="20">
        <v>11494740</v>
      </c>
      <c r="E12" s="20">
        <v>2700000</v>
      </c>
      <c r="F12" s="18" t="s">
        <v>80</v>
      </c>
      <c r="G12" s="21" t="s">
        <v>88</v>
      </c>
      <c r="H12" s="18" t="s">
        <v>89</v>
      </c>
      <c r="I12" s="21" t="s">
        <v>67</v>
      </c>
      <c r="J12" s="22">
        <v>30</v>
      </c>
      <c r="K12" s="22">
        <v>13</v>
      </c>
      <c r="L12" s="22">
        <v>13</v>
      </c>
      <c r="M12" s="22">
        <v>3</v>
      </c>
      <c r="N12" s="22">
        <v>6</v>
      </c>
      <c r="O12" s="22">
        <v>6</v>
      </c>
      <c r="P12" s="22">
        <v>5</v>
      </c>
      <c r="Q12" s="23">
        <f>SUM(J12:P12)</f>
        <v>76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s="5" customFormat="1" ht="12.75" customHeight="1" x14ac:dyDescent="0.2">
      <c r="A13" s="32" t="s">
        <v>51</v>
      </c>
      <c r="B13" s="24" t="s">
        <v>59</v>
      </c>
      <c r="C13" s="25" t="s">
        <v>43</v>
      </c>
      <c r="D13" s="26">
        <v>25887000</v>
      </c>
      <c r="E13" s="26">
        <v>3600000</v>
      </c>
      <c r="F13" s="18" t="s">
        <v>86</v>
      </c>
      <c r="G13" s="17" t="s">
        <v>88</v>
      </c>
      <c r="H13" s="27" t="s">
        <v>94</v>
      </c>
      <c r="I13" s="17" t="s">
        <v>88</v>
      </c>
      <c r="J13" s="22">
        <v>35</v>
      </c>
      <c r="K13" s="22">
        <v>13</v>
      </c>
      <c r="L13" s="22">
        <v>13</v>
      </c>
      <c r="M13" s="22">
        <v>5</v>
      </c>
      <c r="N13" s="22">
        <v>8</v>
      </c>
      <c r="O13" s="22">
        <v>10</v>
      </c>
      <c r="P13" s="22">
        <v>4</v>
      </c>
      <c r="Q13" s="23">
        <f t="shared" ref="Q13:Q19" si="0">SUM(J13:P13)</f>
        <v>88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5" customFormat="1" ht="12.75" customHeight="1" x14ac:dyDescent="0.2">
      <c r="A14" s="32" t="s">
        <v>52</v>
      </c>
      <c r="B14" s="24" t="s">
        <v>60</v>
      </c>
      <c r="C14" s="28" t="s">
        <v>44</v>
      </c>
      <c r="D14" s="26">
        <v>9933950</v>
      </c>
      <c r="E14" s="26">
        <v>500000</v>
      </c>
      <c r="F14" s="18" t="s">
        <v>81</v>
      </c>
      <c r="G14" s="17" t="s">
        <v>67</v>
      </c>
      <c r="H14" s="25" t="s">
        <v>90</v>
      </c>
      <c r="I14" s="17" t="s">
        <v>67</v>
      </c>
      <c r="J14" s="22">
        <v>33</v>
      </c>
      <c r="K14" s="22">
        <v>13</v>
      </c>
      <c r="L14" s="22">
        <v>13</v>
      </c>
      <c r="M14" s="22">
        <v>5</v>
      </c>
      <c r="N14" s="22">
        <v>7</v>
      </c>
      <c r="O14" s="22">
        <v>9</v>
      </c>
      <c r="P14" s="22">
        <v>2</v>
      </c>
      <c r="Q14" s="23">
        <f t="shared" si="0"/>
        <v>82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5" customFormat="1" ht="12.75" customHeight="1" x14ac:dyDescent="0.2">
      <c r="A15" s="30" t="s">
        <v>53</v>
      </c>
      <c r="B15" s="29" t="s">
        <v>61</v>
      </c>
      <c r="C15" s="28" t="s">
        <v>45</v>
      </c>
      <c r="D15" s="20">
        <v>6690000</v>
      </c>
      <c r="E15" s="20">
        <v>1100000</v>
      </c>
      <c r="F15" s="30" t="s">
        <v>82</v>
      </c>
      <c r="G15" s="31" t="s">
        <v>67</v>
      </c>
      <c r="H15" s="30" t="s">
        <v>91</v>
      </c>
      <c r="I15" s="31" t="s">
        <v>67</v>
      </c>
      <c r="J15" s="22">
        <v>34</v>
      </c>
      <c r="K15" s="22">
        <v>13</v>
      </c>
      <c r="L15" s="22">
        <v>12</v>
      </c>
      <c r="M15" s="22">
        <v>5</v>
      </c>
      <c r="N15" s="22">
        <v>9</v>
      </c>
      <c r="O15" s="22">
        <v>10</v>
      </c>
      <c r="P15" s="22">
        <v>5</v>
      </c>
      <c r="Q15" s="23">
        <f t="shared" si="0"/>
        <v>88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5" customFormat="1" ht="12.75" customHeight="1" x14ac:dyDescent="0.2">
      <c r="A16" s="32" t="s">
        <v>54</v>
      </c>
      <c r="B16" s="32" t="s">
        <v>62</v>
      </c>
      <c r="C16" s="25" t="s">
        <v>46</v>
      </c>
      <c r="D16" s="20">
        <v>2690000</v>
      </c>
      <c r="E16" s="20">
        <v>780000</v>
      </c>
      <c r="F16" s="18" t="s">
        <v>87</v>
      </c>
      <c r="G16" s="17" t="s">
        <v>67</v>
      </c>
      <c r="H16" s="25" t="s">
        <v>92</v>
      </c>
      <c r="I16" s="33" t="s">
        <v>67</v>
      </c>
      <c r="J16" s="22">
        <v>34</v>
      </c>
      <c r="K16" s="22">
        <v>13</v>
      </c>
      <c r="L16" s="22">
        <v>12</v>
      </c>
      <c r="M16" s="22">
        <v>5</v>
      </c>
      <c r="N16" s="22">
        <v>8</v>
      </c>
      <c r="O16" s="22">
        <v>9</v>
      </c>
      <c r="P16" s="22">
        <v>5</v>
      </c>
      <c r="Q16" s="23">
        <f t="shared" si="0"/>
        <v>86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5" customFormat="1" ht="12" x14ac:dyDescent="0.2">
      <c r="A17" s="32" t="s">
        <v>55</v>
      </c>
      <c r="B17" s="32" t="s">
        <v>63</v>
      </c>
      <c r="C17" s="25" t="s">
        <v>47</v>
      </c>
      <c r="D17" s="20">
        <v>884500</v>
      </c>
      <c r="E17" s="20">
        <v>710000</v>
      </c>
      <c r="F17" s="18" t="s">
        <v>83</v>
      </c>
      <c r="G17" s="17" t="s">
        <v>67</v>
      </c>
      <c r="H17" s="25" t="s">
        <v>95</v>
      </c>
      <c r="I17" s="17" t="s">
        <v>67</v>
      </c>
      <c r="J17" s="22">
        <v>32</v>
      </c>
      <c r="K17" s="22">
        <v>13</v>
      </c>
      <c r="L17" s="22">
        <v>13</v>
      </c>
      <c r="M17" s="22">
        <v>4</v>
      </c>
      <c r="N17" s="22">
        <v>8</v>
      </c>
      <c r="O17" s="22">
        <v>8</v>
      </c>
      <c r="P17" s="22">
        <v>3</v>
      </c>
      <c r="Q17" s="23">
        <f t="shared" si="0"/>
        <v>81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5" customFormat="1" ht="12.75" customHeight="1" x14ac:dyDescent="0.2">
      <c r="A18" s="32" t="s">
        <v>56</v>
      </c>
      <c r="B18" s="32" t="s">
        <v>64</v>
      </c>
      <c r="C18" s="25" t="s">
        <v>48</v>
      </c>
      <c r="D18" s="20">
        <v>1088950</v>
      </c>
      <c r="E18" s="20">
        <v>540000</v>
      </c>
      <c r="F18" s="18" t="s">
        <v>84</v>
      </c>
      <c r="G18" s="17" t="s">
        <v>88</v>
      </c>
      <c r="H18" s="25" t="s">
        <v>80</v>
      </c>
      <c r="I18" s="17" t="s">
        <v>88</v>
      </c>
      <c r="J18" s="22">
        <v>29</v>
      </c>
      <c r="K18" s="22">
        <v>13</v>
      </c>
      <c r="L18" s="22">
        <v>12</v>
      </c>
      <c r="M18" s="22">
        <v>4</v>
      </c>
      <c r="N18" s="22">
        <v>6</v>
      </c>
      <c r="O18" s="22">
        <v>5</v>
      </c>
      <c r="P18" s="22">
        <v>5</v>
      </c>
      <c r="Q18" s="23">
        <f t="shared" si="0"/>
        <v>74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5" customFormat="1" ht="24" x14ac:dyDescent="0.2">
      <c r="A19" s="32" t="s">
        <v>57</v>
      </c>
      <c r="B19" s="32" t="s">
        <v>65</v>
      </c>
      <c r="C19" s="25" t="s">
        <v>49</v>
      </c>
      <c r="D19" s="20">
        <v>739000</v>
      </c>
      <c r="E19" s="20">
        <v>320000</v>
      </c>
      <c r="F19" s="18" t="s">
        <v>85</v>
      </c>
      <c r="G19" s="17" t="s">
        <v>67</v>
      </c>
      <c r="H19" s="25" t="s">
        <v>93</v>
      </c>
      <c r="I19" s="17" t="s">
        <v>67</v>
      </c>
      <c r="J19" s="22">
        <v>32</v>
      </c>
      <c r="K19" s="22">
        <v>13</v>
      </c>
      <c r="L19" s="22">
        <v>13</v>
      </c>
      <c r="M19" s="22">
        <v>5</v>
      </c>
      <c r="N19" s="22">
        <v>9</v>
      </c>
      <c r="O19" s="22">
        <v>10</v>
      </c>
      <c r="P19" s="22">
        <v>5</v>
      </c>
      <c r="Q19" s="23">
        <f t="shared" si="0"/>
        <v>87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ht="12" x14ac:dyDescent="0.3">
      <c r="D20" s="9">
        <f>SUM(D12:D19)</f>
        <v>59408140</v>
      </c>
      <c r="E20" s="9">
        <f>SUM(E12:E19)</f>
        <v>10250000</v>
      </c>
      <c r="F20" s="6"/>
    </row>
    <row r="21" spans="1:75" ht="12" x14ac:dyDescent="0.3">
      <c r="E21" s="6"/>
      <c r="F21" s="6"/>
      <c r="G21" s="6"/>
      <c r="H21" s="6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9" xr:uid="{A116EEBB-70A1-4E91-89C5-10E1986ECA0B}">
      <formula1>40</formula1>
    </dataValidation>
    <dataValidation type="decimal" operator="lessThanOrEqual" allowBlank="1" showInputMessage="1" showErrorMessage="1" error="max. 15" sqref="K12:L19" xr:uid="{60A6CD5F-C2FB-4E45-BDB4-B2FAF9F78CA0}">
      <formula1>15</formula1>
    </dataValidation>
    <dataValidation type="decimal" operator="lessThanOrEqual" allowBlank="1" showInputMessage="1" showErrorMessage="1" error="max. 10" sqref="N12:O19" xr:uid="{B9FA817C-4D4E-480B-87E2-6BF96C56E784}">
      <formula1>10</formula1>
    </dataValidation>
    <dataValidation type="decimal" operator="lessThanOrEqual" allowBlank="1" showInputMessage="1" showErrorMessage="1" error="max. 5" sqref="P12:P19 M12:M19" xr:uid="{603841B9-A53D-4265-9937-3D6685A54483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C960-B0C9-42A3-94AA-7B35093FA90B}">
  <dimension ref="A1:BW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1.6640625" style="2" customWidth="1"/>
    <col min="3" max="3" width="50.6640625" style="2" customWidth="1"/>
    <col min="4" max="4" width="12.33203125" style="2" customWidth="1"/>
    <col min="5" max="5" width="11.10937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5" ht="38.25" customHeight="1" x14ac:dyDescent="0.3">
      <c r="A1" s="1" t="s">
        <v>38</v>
      </c>
    </row>
    <row r="2" spans="1:75" ht="12.6" x14ac:dyDescent="0.3">
      <c r="A2" s="7" t="s">
        <v>36</v>
      </c>
      <c r="D2" s="7" t="s">
        <v>21</v>
      </c>
    </row>
    <row r="3" spans="1:75" ht="12.6" x14ac:dyDescent="0.3">
      <c r="A3" s="7" t="s">
        <v>34</v>
      </c>
      <c r="D3" s="2" t="s">
        <v>30</v>
      </c>
    </row>
    <row r="4" spans="1:75" ht="12.6" x14ac:dyDescent="0.3">
      <c r="A4" s="7" t="s">
        <v>39</v>
      </c>
      <c r="D4" s="2" t="s">
        <v>31</v>
      </c>
    </row>
    <row r="5" spans="1:75" ht="12.6" x14ac:dyDescent="0.3">
      <c r="A5" s="7" t="s">
        <v>37</v>
      </c>
    </row>
    <row r="6" spans="1:75" ht="12.6" customHeight="1" x14ac:dyDescent="0.3">
      <c r="A6" s="12" t="s">
        <v>40</v>
      </c>
      <c r="B6" s="12"/>
      <c r="C6" s="12"/>
      <c r="D6" s="7" t="s">
        <v>22</v>
      </c>
    </row>
    <row r="7" spans="1:75" ht="63.6" customHeight="1" x14ac:dyDescent="0.3">
      <c r="A7" s="8" t="s">
        <v>35</v>
      </c>
      <c r="D7" s="13" t="s">
        <v>41</v>
      </c>
      <c r="E7" s="13"/>
      <c r="F7" s="13"/>
      <c r="G7" s="13"/>
      <c r="H7" s="13"/>
      <c r="I7" s="13"/>
    </row>
    <row r="8" spans="1:75" ht="12.6" x14ac:dyDescent="0.3">
      <c r="A8" s="4"/>
    </row>
    <row r="9" spans="1:75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4" t="s">
        <v>2</v>
      </c>
      <c r="F9" s="11" t="s">
        <v>28</v>
      </c>
      <c r="G9" s="11"/>
      <c r="H9" s="11" t="s">
        <v>29</v>
      </c>
      <c r="I9" s="11"/>
      <c r="J9" s="15" t="s">
        <v>32</v>
      </c>
      <c r="K9" s="11" t="s">
        <v>14</v>
      </c>
      <c r="L9" s="11" t="s">
        <v>15</v>
      </c>
      <c r="M9" s="11" t="s">
        <v>26</v>
      </c>
      <c r="N9" s="11" t="s">
        <v>27</v>
      </c>
      <c r="O9" s="15" t="s">
        <v>33</v>
      </c>
      <c r="P9" s="11" t="s">
        <v>3</v>
      </c>
      <c r="Q9" s="11" t="s">
        <v>4</v>
      </c>
    </row>
    <row r="10" spans="1:75" ht="59.4" customHeight="1" x14ac:dyDescent="0.3">
      <c r="A10" s="11"/>
      <c r="B10" s="11"/>
      <c r="C10" s="11"/>
      <c r="D10" s="11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75" ht="28.8" customHeight="1" x14ac:dyDescent="0.3">
      <c r="A11" s="11"/>
      <c r="B11" s="11"/>
      <c r="C11" s="11"/>
      <c r="D11" s="11"/>
      <c r="E11" s="14"/>
      <c r="F11" s="16" t="s">
        <v>23</v>
      </c>
      <c r="G11" s="10" t="s">
        <v>24</v>
      </c>
      <c r="H11" s="10" t="s">
        <v>23</v>
      </c>
      <c r="I11" s="10" t="s">
        <v>24</v>
      </c>
      <c r="J11" s="10" t="s">
        <v>25</v>
      </c>
      <c r="K11" s="10" t="s">
        <v>18</v>
      </c>
      <c r="L11" s="10" t="s">
        <v>18</v>
      </c>
      <c r="M11" s="10" t="s">
        <v>19</v>
      </c>
      <c r="N11" s="10" t="s">
        <v>20</v>
      </c>
      <c r="O11" s="10" t="s">
        <v>20</v>
      </c>
      <c r="P11" s="10" t="s">
        <v>19</v>
      </c>
      <c r="Q11" s="10"/>
    </row>
    <row r="12" spans="1:75" s="5" customFormat="1" ht="12.75" customHeight="1" x14ac:dyDescent="0.2">
      <c r="A12" s="32" t="s">
        <v>50</v>
      </c>
      <c r="B12" s="18" t="s">
        <v>58</v>
      </c>
      <c r="C12" s="19" t="s">
        <v>42</v>
      </c>
      <c r="D12" s="20">
        <v>11494740</v>
      </c>
      <c r="E12" s="20">
        <v>2700000</v>
      </c>
      <c r="F12" s="18" t="s">
        <v>80</v>
      </c>
      <c r="G12" s="21" t="s">
        <v>88</v>
      </c>
      <c r="H12" s="18" t="s">
        <v>89</v>
      </c>
      <c r="I12" s="21" t="s">
        <v>67</v>
      </c>
      <c r="J12" s="22">
        <v>35</v>
      </c>
      <c r="K12" s="22">
        <v>13</v>
      </c>
      <c r="L12" s="22">
        <v>13</v>
      </c>
      <c r="M12" s="22">
        <v>3</v>
      </c>
      <c r="N12" s="22">
        <v>6</v>
      </c>
      <c r="O12" s="22">
        <v>6</v>
      </c>
      <c r="P12" s="22">
        <v>5</v>
      </c>
      <c r="Q12" s="23">
        <f>SUM(J12:P12)</f>
        <v>81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s="5" customFormat="1" ht="12.75" customHeight="1" x14ac:dyDescent="0.2">
      <c r="A13" s="32" t="s">
        <v>51</v>
      </c>
      <c r="B13" s="24" t="s">
        <v>59</v>
      </c>
      <c r="C13" s="25" t="s">
        <v>43</v>
      </c>
      <c r="D13" s="26">
        <v>25887000</v>
      </c>
      <c r="E13" s="26">
        <v>3600000</v>
      </c>
      <c r="F13" s="18" t="s">
        <v>86</v>
      </c>
      <c r="G13" s="17" t="s">
        <v>88</v>
      </c>
      <c r="H13" s="27" t="s">
        <v>94</v>
      </c>
      <c r="I13" s="17" t="s">
        <v>88</v>
      </c>
      <c r="J13" s="22">
        <v>35</v>
      </c>
      <c r="K13" s="22">
        <v>13</v>
      </c>
      <c r="L13" s="22">
        <v>13</v>
      </c>
      <c r="M13" s="22">
        <v>5</v>
      </c>
      <c r="N13" s="22">
        <v>7</v>
      </c>
      <c r="O13" s="22">
        <v>9</v>
      </c>
      <c r="P13" s="22">
        <v>4</v>
      </c>
      <c r="Q13" s="23">
        <f t="shared" ref="Q13:Q19" si="0">SUM(J13:P13)</f>
        <v>86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5" customFormat="1" ht="12.75" customHeight="1" x14ac:dyDescent="0.2">
      <c r="A14" s="32" t="s">
        <v>52</v>
      </c>
      <c r="B14" s="24" t="s">
        <v>60</v>
      </c>
      <c r="C14" s="28" t="s">
        <v>44</v>
      </c>
      <c r="D14" s="26">
        <v>9933950</v>
      </c>
      <c r="E14" s="26">
        <v>500000</v>
      </c>
      <c r="F14" s="18" t="s">
        <v>81</v>
      </c>
      <c r="G14" s="17" t="s">
        <v>67</v>
      </c>
      <c r="H14" s="25" t="s">
        <v>90</v>
      </c>
      <c r="I14" s="17" t="s">
        <v>67</v>
      </c>
      <c r="J14" s="22">
        <v>33</v>
      </c>
      <c r="K14" s="22">
        <v>12</v>
      </c>
      <c r="L14" s="22">
        <v>12</v>
      </c>
      <c r="M14" s="22">
        <v>5</v>
      </c>
      <c r="N14" s="22">
        <v>8</v>
      </c>
      <c r="O14" s="22">
        <v>9</v>
      </c>
      <c r="P14" s="22">
        <v>2</v>
      </c>
      <c r="Q14" s="23">
        <f t="shared" si="0"/>
        <v>81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5" customFormat="1" ht="12.75" customHeight="1" x14ac:dyDescent="0.2">
      <c r="A15" s="30" t="s">
        <v>53</v>
      </c>
      <c r="B15" s="29" t="s">
        <v>61</v>
      </c>
      <c r="C15" s="28" t="s">
        <v>45</v>
      </c>
      <c r="D15" s="20">
        <v>6690000</v>
      </c>
      <c r="E15" s="20">
        <v>1100000</v>
      </c>
      <c r="F15" s="30" t="s">
        <v>82</v>
      </c>
      <c r="G15" s="31" t="s">
        <v>67</v>
      </c>
      <c r="H15" s="30" t="s">
        <v>91</v>
      </c>
      <c r="I15" s="31" t="s">
        <v>67</v>
      </c>
      <c r="J15" s="22">
        <v>33</v>
      </c>
      <c r="K15" s="22">
        <v>12</v>
      </c>
      <c r="L15" s="22">
        <v>12</v>
      </c>
      <c r="M15" s="22">
        <v>5</v>
      </c>
      <c r="N15" s="22">
        <v>8</v>
      </c>
      <c r="O15" s="22">
        <v>9</v>
      </c>
      <c r="P15" s="22">
        <v>5</v>
      </c>
      <c r="Q15" s="23">
        <f t="shared" si="0"/>
        <v>84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5" customFormat="1" ht="12.75" customHeight="1" x14ac:dyDescent="0.2">
      <c r="A16" s="32" t="s">
        <v>54</v>
      </c>
      <c r="B16" s="32" t="s">
        <v>62</v>
      </c>
      <c r="C16" s="25" t="s">
        <v>46</v>
      </c>
      <c r="D16" s="20">
        <v>2690000</v>
      </c>
      <c r="E16" s="20">
        <v>780000</v>
      </c>
      <c r="F16" s="18" t="s">
        <v>87</v>
      </c>
      <c r="G16" s="17" t="s">
        <v>67</v>
      </c>
      <c r="H16" s="25" t="s">
        <v>92</v>
      </c>
      <c r="I16" s="33" t="s">
        <v>67</v>
      </c>
      <c r="J16" s="22">
        <v>32</v>
      </c>
      <c r="K16" s="22">
        <v>12</v>
      </c>
      <c r="L16" s="22">
        <v>10</v>
      </c>
      <c r="M16" s="22">
        <v>5</v>
      </c>
      <c r="N16" s="22">
        <v>8</v>
      </c>
      <c r="O16" s="22">
        <v>9</v>
      </c>
      <c r="P16" s="22">
        <v>5</v>
      </c>
      <c r="Q16" s="23">
        <f t="shared" si="0"/>
        <v>81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5" customFormat="1" ht="12" x14ac:dyDescent="0.2">
      <c r="A17" s="32" t="s">
        <v>55</v>
      </c>
      <c r="B17" s="32" t="s">
        <v>63</v>
      </c>
      <c r="C17" s="25" t="s">
        <v>47</v>
      </c>
      <c r="D17" s="20">
        <v>884500</v>
      </c>
      <c r="E17" s="20">
        <v>710000</v>
      </c>
      <c r="F17" s="18" t="s">
        <v>83</v>
      </c>
      <c r="G17" s="17" t="s">
        <v>67</v>
      </c>
      <c r="H17" s="25" t="s">
        <v>95</v>
      </c>
      <c r="I17" s="17" t="s">
        <v>67</v>
      </c>
      <c r="J17" s="22">
        <v>32</v>
      </c>
      <c r="K17" s="22">
        <v>12</v>
      </c>
      <c r="L17" s="22">
        <v>11</v>
      </c>
      <c r="M17" s="22">
        <v>5</v>
      </c>
      <c r="N17" s="22">
        <v>8</v>
      </c>
      <c r="O17" s="22">
        <v>8</v>
      </c>
      <c r="P17" s="22">
        <v>4</v>
      </c>
      <c r="Q17" s="23">
        <f t="shared" si="0"/>
        <v>80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5" customFormat="1" ht="12.75" customHeight="1" x14ac:dyDescent="0.2">
      <c r="A18" s="32" t="s">
        <v>56</v>
      </c>
      <c r="B18" s="32" t="s">
        <v>64</v>
      </c>
      <c r="C18" s="25" t="s">
        <v>48</v>
      </c>
      <c r="D18" s="20">
        <v>1088950</v>
      </c>
      <c r="E18" s="20">
        <v>540000</v>
      </c>
      <c r="F18" s="18" t="s">
        <v>84</v>
      </c>
      <c r="G18" s="17" t="s">
        <v>88</v>
      </c>
      <c r="H18" s="25" t="s">
        <v>80</v>
      </c>
      <c r="I18" s="17" t="s">
        <v>88</v>
      </c>
      <c r="J18" s="22">
        <v>28</v>
      </c>
      <c r="K18" s="22">
        <v>12</v>
      </c>
      <c r="L18" s="22">
        <v>10</v>
      </c>
      <c r="M18" s="22">
        <v>4</v>
      </c>
      <c r="N18" s="22">
        <v>7</v>
      </c>
      <c r="O18" s="22">
        <v>5</v>
      </c>
      <c r="P18" s="22">
        <v>5</v>
      </c>
      <c r="Q18" s="23">
        <f t="shared" si="0"/>
        <v>71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5" customFormat="1" ht="24" x14ac:dyDescent="0.2">
      <c r="A19" s="32" t="s">
        <v>57</v>
      </c>
      <c r="B19" s="32" t="s">
        <v>65</v>
      </c>
      <c r="C19" s="25" t="s">
        <v>49</v>
      </c>
      <c r="D19" s="20">
        <v>739000</v>
      </c>
      <c r="E19" s="20">
        <v>320000</v>
      </c>
      <c r="F19" s="18" t="s">
        <v>85</v>
      </c>
      <c r="G19" s="17" t="s">
        <v>67</v>
      </c>
      <c r="H19" s="25" t="s">
        <v>93</v>
      </c>
      <c r="I19" s="17" t="s">
        <v>67</v>
      </c>
      <c r="J19" s="22">
        <v>30</v>
      </c>
      <c r="K19" s="22">
        <v>12</v>
      </c>
      <c r="L19" s="22">
        <v>12</v>
      </c>
      <c r="M19" s="22">
        <v>5</v>
      </c>
      <c r="N19" s="22">
        <v>8</v>
      </c>
      <c r="O19" s="22">
        <v>8</v>
      </c>
      <c r="P19" s="22">
        <v>5</v>
      </c>
      <c r="Q19" s="23">
        <f t="shared" si="0"/>
        <v>80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ht="12" x14ac:dyDescent="0.3">
      <c r="D20" s="9">
        <f>SUM(D12:D19)</f>
        <v>59408140</v>
      </c>
      <c r="E20" s="9">
        <f>SUM(E12:E19)</f>
        <v>10250000</v>
      </c>
      <c r="F20" s="6"/>
    </row>
    <row r="21" spans="1:75" ht="12" x14ac:dyDescent="0.3">
      <c r="E21" s="6"/>
      <c r="F21" s="6"/>
      <c r="G21" s="6"/>
      <c r="H21" s="6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9" xr:uid="{59F62465-17A1-4EE5-BE98-59B11FB87EED}">
      <formula1>40</formula1>
    </dataValidation>
    <dataValidation type="decimal" operator="lessThanOrEqual" allowBlank="1" showInputMessage="1" showErrorMessage="1" error="max. 15" sqref="K12:L19" xr:uid="{DD2D0641-7C57-44D9-AC41-DDC7F1374D05}">
      <formula1>15</formula1>
    </dataValidation>
    <dataValidation type="decimal" operator="lessThanOrEqual" allowBlank="1" showInputMessage="1" showErrorMessage="1" error="max. 10" sqref="N12:O19" xr:uid="{819E4C5D-EF9A-4C14-A79C-0E62B0A3A94D}">
      <formula1>10</formula1>
    </dataValidation>
    <dataValidation type="decimal" operator="lessThanOrEqual" allowBlank="1" showInputMessage="1" showErrorMessage="1" error="max. 5" sqref="P12:P19 M12:M19" xr:uid="{7D315D91-E1C8-492D-A346-41D48AABD771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178F-5E90-42DC-81B0-2DD506EE57C8}">
  <dimension ref="A1:BW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1.6640625" style="2" customWidth="1"/>
    <col min="3" max="3" width="50.6640625" style="2" customWidth="1"/>
    <col min="4" max="4" width="12.33203125" style="2" customWidth="1"/>
    <col min="5" max="5" width="11.10937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5" ht="38.25" customHeight="1" x14ac:dyDescent="0.3">
      <c r="A1" s="1" t="s">
        <v>38</v>
      </c>
    </row>
    <row r="2" spans="1:75" ht="12.6" x14ac:dyDescent="0.3">
      <c r="A2" s="7" t="s">
        <v>36</v>
      </c>
      <c r="D2" s="7" t="s">
        <v>21</v>
      </c>
    </row>
    <row r="3" spans="1:75" ht="12.6" x14ac:dyDescent="0.3">
      <c r="A3" s="7" t="s">
        <v>34</v>
      </c>
      <c r="D3" s="2" t="s">
        <v>30</v>
      </c>
    </row>
    <row r="4" spans="1:75" ht="12.6" x14ac:dyDescent="0.3">
      <c r="A4" s="7" t="s">
        <v>39</v>
      </c>
      <c r="D4" s="2" t="s">
        <v>31</v>
      </c>
    </row>
    <row r="5" spans="1:75" ht="12.6" x14ac:dyDescent="0.3">
      <c r="A5" s="7" t="s">
        <v>37</v>
      </c>
    </row>
    <row r="6" spans="1:75" ht="12.6" customHeight="1" x14ac:dyDescent="0.3">
      <c r="A6" s="12" t="s">
        <v>40</v>
      </c>
      <c r="B6" s="12"/>
      <c r="C6" s="12"/>
      <c r="D6" s="7" t="s">
        <v>22</v>
      </c>
    </row>
    <row r="7" spans="1:75" ht="63.6" customHeight="1" x14ac:dyDescent="0.3">
      <c r="A7" s="8" t="s">
        <v>35</v>
      </c>
      <c r="D7" s="13" t="s">
        <v>41</v>
      </c>
      <c r="E7" s="13"/>
      <c r="F7" s="13"/>
      <c r="G7" s="13"/>
      <c r="H7" s="13"/>
      <c r="I7" s="13"/>
    </row>
    <row r="8" spans="1:75" ht="12.6" x14ac:dyDescent="0.3">
      <c r="A8" s="4"/>
    </row>
    <row r="9" spans="1:75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4" t="s">
        <v>2</v>
      </c>
      <c r="F9" s="11" t="s">
        <v>28</v>
      </c>
      <c r="G9" s="11"/>
      <c r="H9" s="11" t="s">
        <v>29</v>
      </c>
      <c r="I9" s="11"/>
      <c r="J9" s="15" t="s">
        <v>32</v>
      </c>
      <c r="K9" s="11" t="s">
        <v>14</v>
      </c>
      <c r="L9" s="11" t="s">
        <v>15</v>
      </c>
      <c r="M9" s="11" t="s">
        <v>26</v>
      </c>
      <c r="N9" s="11" t="s">
        <v>27</v>
      </c>
      <c r="O9" s="15" t="s">
        <v>33</v>
      </c>
      <c r="P9" s="11" t="s">
        <v>3</v>
      </c>
      <c r="Q9" s="11" t="s">
        <v>4</v>
      </c>
    </row>
    <row r="10" spans="1:75" ht="59.4" customHeight="1" x14ac:dyDescent="0.3">
      <c r="A10" s="11"/>
      <c r="B10" s="11"/>
      <c r="C10" s="11"/>
      <c r="D10" s="11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75" ht="28.8" customHeight="1" x14ac:dyDescent="0.3">
      <c r="A11" s="11"/>
      <c r="B11" s="11"/>
      <c r="C11" s="11"/>
      <c r="D11" s="11"/>
      <c r="E11" s="14"/>
      <c r="F11" s="16" t="s">
        <v>23</v>
      </c>
      <c r="G11" s="10" t="s">
        <v>24</v>
      </c>
      <c r="H11" s="10" t="s">
        <v>23</v>
      </c>
      <c r="I11" s="10" t="s">
        <v>24</v>
      </c>
      <c r="J11" s="10" t="s">
        <v>25</v>
      </c>
      <c r="K11" s="10" t="s">
        <v>18</v>
      </c>
      <c r="L11" s="10" t="s">
        <v>18</v>
      </c>
      <c r="M11" s="10" t="s">
        <v>19</v>
      </c>
      <c r="N11" s="10" t="s">
        <v>20</v>
      </c>
      <c r="O11" s="10" t="s">
        <v>20</v>
      </c>
      <c r="P11" s="10" t="s">
        <v>19</v>
      </c>
      <c r="Q11" s="10"/>
    </row>
    <row r="12" spans="1:75" s="5" customFormat="1" ht="12.75" customHeight="1" x14ac:dyDescent="0.2">
      <c r="A12" s="32" t="s">
        <v>50</v>
      </c>
      <c r="B12" s="18" t="s">
        <v>58</v>
      </c>
      <c r="C12" s="19" t="s">
        <v>42</v>
      </c>
      <c r="D12" s="20">
        <v>11494740</v>
      </c>
      <c r="E12" s="20">
        <v>2700000</v>
      </c>
      <c r="F12" s="18" t="s">
        <v>80</v>
      </c>
      <c r="G12" s="21" t="s">
        <v>88</v>
      </c>
      <c r="H12" s="18" t="s">
        <v>89</v>
      </c>
      <c r="I12" s="21" t="s">
        <v>67</v>
      </c>
      <c r="J12" s="22">
        <v>30</v>
      </c>
      <c r="K12" s="22">
        <v>13</v>
      </c>
      <c r="L12" s="22">
        <v>13</v>
      </c>
      <c r="M12" s="22">
        <v>3</v>
      </c>
      <c r="N12" s="22">
        <v>6</v>
      </c>
      <c r="O12" s="22">
        <v>10</v>
      </c>
      <c r="P12" s="22">
        <v>5</v>
      </c>
      <c r="Q12" s="23">
        <f>SUM(J12:P12)</f>
        <v>80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s="5" customFormat="1" ht="12.75" customHeight="1" x14ac:dyDescent="0.2">
      <c r="A13" s="32" t="s">
        <v>51</v>
      </c>
      <c r="B13" s="24" t="s">
        <v>59</v>
      </c>
      <c r="C13" s="25" t="s">
        <v>43</v>
      </c>
      <c r="D13" s="26">
        <v>25887000</v>
      </c>
      <c r="E13" s="26">
        <v>3600000</v>
      </c>
      <c r="F13" s="18" t="s">
        <v>86</v>
      </c>
      <c r="G13" s="17" t="s">
        <v>88</v>
      </c>
      <c r="H13" s="27" t="s">
        <v>94</v>
      </c>
      <c r="I13" s="17" t="s">
        <v>88</v>
      </c>
      <c r="J13" s="22">
        <v>30</v>
      </c>
      <c r="K13" s="22">
        <v>13</v>
      </c>
      <c r="L13" s="22">
        <v>13</v>
      </c>
      <c r="M13" s="22">
        <v>5</v>
      </c>
      <c r="N13" s="22">
        <v>8</v>
      </c>
      <c r="O13" s="22">
        <v>9</v>
      </c>
      <c r="P13" s="22">
        <v>4</v>
      </c>
      <c r="Q13" s="23">
        <f t="shared" ref="Q13:Q19" si="0">SUM(J13:P13)</f>
        <v>82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5" customFormat="1" ht="12.75" customHeight="1" x14ac:dyDescent="0.2">
      <c r="A14" s="32" t="s">
        <v>52</v>
      </c>
      <c r="B14" s="24" t="s">
        <v>60</v>
      </c>
      <c r="C14" s="28" t="s">
        <v>44</v>
      </c>
      <c r="D14" s="26">
        <v>9933950</v>
      </c>
      <c r="E14" s="26">
        <v>500000</v>
      </c>
      <c r="F14" s="18" t="s">
        <v>81</v>
      </c>
      <c r="G14" s="17" t="s">
        <v>67</v>
      </c>
      <c r="H14" s="25" t="s">
        <v>90</v>
      </c>
      <c r="I14" s="17" t="s">
        <v>67</v>
      </c>
      <c r="J14" s="22">
        <v>30</v>
      </c>
      <c r="K14" s="22">
        <v>13</v>
      </c>
      <c r="L14" s="22">
        <v>12</v>
      </c>
      <c r="M14" s="22">
        <v>5</v>
      </c>
      <c r="N14" s="22">
        <v>7</v>
      </c>
      <c r="O14" s="22">
        <v>9</v>
      </c>
      <c r="P14" s="22">
        <v>2</v>
      </c>
      <c r="Q14" s="23">
        <f t="shared" si="0"/>
        <v>78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5" customFormat="1" ht="12.75" customHeight="1" x14ac:dyDescent="0.2">
      <c r="A15" s="30" t="s">
        <v>53</v>
      </c>
      <c r="B15" s="29" t="s">
        <v>61</v>
      </c>
      <c r="C15" s="28" t="s">
        <v>45</v>
      </c>
      <c r="D15" s="20">
        <v>6690000</v>
      </c>
      <c r="E15" s="20">
        <v>1100000</v>
      </c>
      <c r="F15" s="30" t="s">
        <v>82</v>
      </c>
      <c r="G15" s="31" t="s">
        <v>67</v>
      </c>
      <c r="H15" s="30" t="s">
        <v>91</v>
      </c>
      <c r="I15" s="31" t="s">
        <v>67</v>
      </c>
      <c r="J15" s="22">
        <v>30</v>
      </c>
      <c r="K15" s="22">
        <v>13</v>
      </c>
      <c r="L15" s="22">
        <v>12</v>
      </c>
      <c r="M15" s="22">
        <v>5</v>
      </c>
      <c r="N15" s="22">
        <v>9</v>
      </c>
      <c r="O15" s="22">
        <v>10</v>
      </c>
      <c r="P15" s="22">
        <v>3</v>
      </c>
      <c r="Q15" s="23">
        <f t="shared" si="0"/>
        <v>82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5" customFormat="1" ht="12.75" customHeight="1" x14ac:dyDescent="0.2">
      <c r="A16" s="32" t="s">
        <v>54</v>
      </c>
      <c r="B16" s="32" t="s">
        <v>62</v>
      </c>
      <c r="C16" s="25" t="s">
        <v>46</v>
      </c>
      <c r="D16" s="20">
        <v>2690000</v>
      </c>
      <c r="E16" s="20">
        <v>780000</v>
      </c>
      <c r="F16" s="18" t="s">
        <v>87</v>
      </c>
      <c r="G16" s="17" t="s">
        <v>67</v>
      </c>
      <c r="H16" s="25" t="s">
        <v>92</v>
      </c>
      <c r="I16" s="33" t="s">
        <v>67</v>
      </c>
      <c r="J16" s="22">
        <v>30</v>
      </c>
      <c r="K16" s="22">
        <v>13</v>
      </c>
      <c r="L16" s="22">
        <v>12</v>
      </c>
      <c r="M16" s="22">
        <v>5</v>
      </c>
      <c r="N16" s="22">
        <v>8</v>
      </c>
      <c r="O16" s="22">
        <v>9</v>
      </c>
      <c r="P16" s="22">
        <v>5</v>
      </c>
      <c r="Q16" s="23">
        <f t="shared" si="0"/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5" customFormat="1" ht="12" x14ac:dyDescent="0.2">
      <c r="A17" s="32" t="s">
        <v>55</v>
      </c>
      <c r="B17" s="32" t="s">
        <v>63</v>
      </c>
      <c r="C17" s="25" t="s">
        <v>47</v>
      </c>
      <c r="D17" s="20">
        <v>884500</v>
      </c>
      <c r="E17" s="20">
        <v>710000</v>
      </c>
      <c r="F17" s="18" t="s">
        <v>83</v>
      </c>
      <c r="G17" s="17" t="s">
        <v>67</v>
      </c>
      <c r="H17" s="25" t="s">
        <v>95</v>
      </c>
      <c r="I17" s="17" t="s">
        <v>67</v>
      </c>
      <c r="J17" s="22">
        <v>30</v>
      </c>
      <c r="K17" s="22">
        <v>13</v>
      </c>
      <c r="L17" s="22">
        <v>13</v>
      </c>
      <c r="M17" s="22">
        <v>5</v>
      </c>
      <c r="N17" s="22">
        <v>8</v>
      </c>
      <c r="O17" s="22">
        <v>8</v>
      </c>
      <c r="P17" s="22">
        <v>3</v>
      </c>
      <c r="Q17" s="23">
        <f t="shared" si="0"/>
        <v>80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5" customFormat="1" ht="12.75" customHeight="1" x14ac:dyDescent="0.2">
      <c r="A18" s="32" t="s">
        <v>56</v>
      </c>
      <c r="B18" s="32" t="s">
        <v>64</v>
      </c>
      <c r="C18" s="25" t="s">
        <v>48</v>
      </c>
      <c r="D18" s="20">
        <v>1088950</v>
      </c>
      <c r="E18" s="20">
        <v>540000</v>
      </c>
      <c r="F18" s="18" t="s">
        <v>84</v>
      </c>
      <c r="G18" s="17" t="s">
        <v>88</v>
      </c>
      <c r="H18" s="25" t="s">
        <v>80</v>
      </c>
      <c r="I18" s="17" t="s">
        <v>88</v>
      </c>
      <c r="J18" s="22">
        <v>30</v>
      </c>
      <c r="K18" s="22">
        <v>12</v>
      </c>
      <c r="L18" s="22">
        <v>11</v>
      </c>
      <c r="M18" s="22">
        <v>4</v>
      </c>
      <c r="N18" s="22">
        <v>6</v>
      </c>
      <c r="O18" s="22">
        <v>6</v>
      </c>
      <c r="P18" s="22">
        <v>5</v>
      </c>
      <c r="Q18" s="23">
        <f t="shared" si="0"/>
        <v>74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5" customFormat="1" ht="24" x14ac:dyDescent="0.2">
      <c r="A19" s="32" t="s">
        <v>57</v>
      </c>
      <c r="B19" s="32" t="s">
        <v>65</v>
      </c>
      <c r="C19" s="25" t="s">
        <v>49</v>
      </c>
      <c r="D19" s="20">
        <v>739000</v>
      </c>
      <c r="E19" s="20">
        <v>320000</v>
      </c>
      <c r="F19" s="18" t="s">
        <v>85</v>
      </c>
      <c r="G19" s="17" t="s">
        <v>67</v>
      </c>
      <c r="H19" s="25" t="s">
        <v>93</v>
      </c>
      <c r="I19" s="17" t="s">
        <v>67</v>
      </c>
      <c r="J19" s="22">
        <v>30</v>
      </c>
      <c r="K19" s="22">
        <v>13</v>
      </c>
      <c r="L19" s="22">
        <v>13</v>
      </c>
      <c r="M19" s="22">
        <v>5</v>
      </c>
      <c r="N19" s="22">
        <v>8</v>
      </c>
      <c r="O19" s="22">
        <v>7</v>
      </c>
      <c r="P19" s="22">
        <v>5</v>
      </c>
      <c r="Q19" s="23">
        <f t="shared" si="0"/>
        <v>81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ht="12" x14ac:dyDescent="0.3">
      <c r="D20" s="9">
        <f>SUM(D12:D19)</f>
        <v>59408140</v>
      </c>
      <c r="E20" s="9">
        <f>SUM(E12:E19)</f>
        <v>10250000</v>
      </c>
      <c r="F20" s="6"/>
    </row>
    <row r="21" spans="1:75" ht="12" x14ac:dyDescent="0.3">
      <c r="E21" s="6"/>
      <c r="F21" s="6"/>
      <c r="G21" s="6"/>
      <c r="H21" s="6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9" xr:uid="{80EB1EEF-E390-4C1E-89E6-4321EA4193EE}">
      <formula1>40</formula1>
    </dataValidation>
    <dataValidation type="decimal" operator="lessThanOrEqual" allowBlank="1" showInputMessage="1" showErrorMessage="1" error="max. 15" sqref="K12:L19" xr:uid="{21958BB9-0112-489F-B228-1E4B03C969D1}">
      <formula1>15</formula1>
    </dataValidation>
    <dataValidation type="decimal" operator="lessThanOrEqual" allowBlank="1" showInputMessage="1" showErrorMessage="1" error="max. 10" sqref="N12:O19" xr:uid="{E45C770E-D8D5-469A-8FF1-E48AFC3A989F}">
      <formula1>10</formula1>
    </dataValidation>
    <dataValidation type="decimal" operator="lessThanOrEqual" allowBlank="1" showInputMessage="1" showErrorMessage="1" error="max. 5" sqref="P12:P19 M12:M19" xr:uid="{4D2667A7-F721-4778-824E-543D9E366FD8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08ED-0286-44CF-BF45-E2719A8CF791}">
  <dimension ref="A1:BW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1.6640625" style="2" customWidth="1"/>
    <col min="3" max="3" width="50.6640625" style="2" customWidth="1"/>
    <col min="4" max="4" width="12.33203125" style="2" customWidth="1"/>
    <col min="5" max="5" width="11.10937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5" ht="38.25" customHeight="1" x14ac:dyDescent="0.3">
      <c r="A1" s="1" t="s">
        <v>38</v>
      </c>
    </row>
    <row r="2" spans="1:75" ht="12.6" x14ac:dyDescent="0.3">
      <c r="A2" s="7" t="s">
        <v>36</v>
      </c>
      <c r="D2" s="7" t="s">
        <v>21</v>
      </c>
    </row>
    <row r="3" spans="1:75" ht="12.6" x14ac:dyDescent="0.3">
      <c r="A3" s="7" t="s">
        <v>34</v>
      </c>
      <c r="D3" s="2" t="s">
        <v>30</v>
      </c>
    </row>
    <row r="4" spans="1:75" ht="12.6" x14ac:dyDescent="0.3">
      <c r="A4" s="7" t="s">
        <v>39</v>
      </c>
      <c r="D4" s="2" t="s">
        <v>31</v>
      </c>
    </row>
    <row r="5" spans="1:75" ht="12.6" x14ac:dyDescent="0.3">
      <c r="A5" s="7" t="s">
        <v>37</v>
      </c>
    </row>
    <row r="6" spans="1:75" ht="12.6" customHeight="1" x14ac:dyDescent="0.3">
      <c r="A6" s="12" t="s">
        <v>40</v>
      </c>
      <c r="B6" s="12"/>
      <c r="C6" s="12"/>
      <c r="D6" s="7" t="s">
        <v>22</v>
      </c>
    </row>
    <row r="7" spans="1:75" ht="63.6" customHeight="1" x14ac:dyDescent="0.3">
      <c r="A7" s="8" t="s">
        <v>35</v>
      </c>
      <c r="D7" s="13" t="s">
        <v>41</v>
      </c>
      <c r="E7" s="13"/>
      <c r="F7" s="13"/>
      <c r="G7" s="13"/>
      <c r="H7" s="13"/>
      <c r="I7" s="13"/>
    </row>
    <row r="8" spans="1:75" ht="12.6" x14ac:dyDescent="0.3">
      <c r="A8" s="4"/>
    </row>
    <row r="9" spans="1:75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4" t="s">
        <v>2</v>
      </c>
      <c r="F9" s="11" t="s">
        <v>28</v>
      </c>
      <c r="G9" s="11"/>
      <c r="H9" s="11" t="s">
        <v>29</v>
      </c>
      <c r="I9" s="11"/>
      <c r="J9" s="15" t="s">
        <v>32</v>
      </c>
      <c r="K9" s="11" t="s">
        <v>14</v>
      </c>
      <c r="L9" s="11" t="s">
        <v>15</v>
      </c>
      <c r="M9" s="11" t="s">
        <v>26</v>
      </c>
      <c r="N9" s="11" t="s">
        <v>27</v>
      </c>
      <c r="O9" s="15" t="s">
        <v>33</v>
      </c>
      <c r="P9" s="11" t="s">
        <v>3</v>
      </c>
      <c r="Q9" s="11" t="s">
        <v>4</v>
      </c>
    </row>
    <row r="10" spans="1:75" ht="59.4" customHeight="1" x14ac:dyDescent="0.3">
      <c r="A10" s="11"/>
      <c r="B10" s="11"/>
      <c r="C10" s="11"/>
      <c r="D10" s="11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75" ht="28.8" customHeight="1" x14ac:dyDescent="0.3">
      <c r="A11" s="11"/>
      <c r="B11" s="11"/>
      <c r="C11" s="11"/>
      <c r="D11" s="11"/>
      <c r="E11" s="14"/>
      <c r="F11" s="16" t="s">
        <v>23</v>
      </c>
      <c r="G11" s="10" t="s">
        <v>24</v>
      </c>
      <c r="H11" s="10" t="s">
        <v>23</v>
      </c>
      <c r="I11" s="10" t="s">
        <v>24</v>
      </c>
      <c r="J11" s="10" t="s">
        <v>25</v>
      </c>
      <c r="K11" s="10" t="s">
        <v>18</v>
      </c>
      <c r="L11" s="10" t="s">
        <v>18</v>
      </c>
      <c r="M11" s="10" t="s">
        <v>19</v>
      </c>
      <c r="N11" s="10" t="s">
        <v>20</v>
      </c>
      <c r="O11" s="10" t="s">
        <v>20</v>
      </c>
      <c r="P11" s="10" t="s">
        <v>19</v>
      </c>
      <c r="Q11" s="10"/>
    </row>
    <row r="12" spans="1:75" s="5" customFormat="1" ht="12.75" customHeight="1" x14ac:dyDescent="0.2">
      <c r="A12" s="32" t="s">
        <v>50</v>
      </c>
      <c r="B12" s="18" t="s">
        <v>58</v>
      </c>
      <c r="C12" s="19" t="s">
        <v>42</v>
      </c>
      <c r="D12" s="20">
        <v>11494740</v>
      </c>
      <c r="E12" s="20">
        <v>2700000</v>
      </c>
      <c r="F12" s="18" t="s">
        <v>80</v>
      </c>
      <c r="G12" s="21" t="s">
        <v>88</v>
      </c>
      <c r="H12" s="18" t="s">
        <v>89</v>
      </c>
      <c r="I12" s="21" t="s">
        <v>67</v>
      </c>
      <c r="J12" s="22">
        <v>35</v>
      </c>
      <c r="K12" s="22">
        <v>13</v>
      </c>
      <c r="L12" s="22">
        <v>14</v>
      </c>
      <c r="M12" s="22">
        <v>5</v>
      </c>
      <c r="N12" s="22">
        <v>6</v>
      </c>
      <c r="O12" s="22">
        <v>6</v>
      </c>
      <c r="P12" s="22">
        <v>5</v>
      </c>
      <c r="Q12" s="23">
        <f>SUM(J12:P12)</f>
        <v>84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s="5" customFormat="1" ht="12.75" customHeight="1" x14ac:dyDescent="0.2">
      <c r="A13" s="32" t="s">
        <v>51</v>
      </c>
      <c r="B13" s="24" t="s">
        <v>59</v>
      </c>
      <c r="C13" s="25" t="s">
        <v>43</v>
      </c>
      <c r="D13" s="26">
        <v>25887000</v>
      </c>
      <c r="E13" s="26">
        <v>3600000</v>
      </c>
      <c r="F13" s="18" t="s">
        <v>86</v>
      </c>
      <c r="G13" s="17" t="s">
        <v>88</v>
      </c>
      <c r="H13" s="27" t="s">
        <v>94</v>
      </c>
      <c r="I13" s="17" t="s">
        <v>88</v>
      </c>
      <c r="J13" s="22">
        <v>35</v>
      </c>
      <c r="K13" s="22">
        <v>13</v>
      </c>
      <c r="L13" s="22">
        <v>14</v>
      </c>
      <c r="M13" s="22">
        <v>5</v>
      </c>
      <c r="N13" s="22">
        <v>8</v>
      </c>
      <c r="O13" s="22">
        <v>9</v>
      </c>
      <c r="P13" s="22">
        <v>4</v>
      </c>
      <c r="Q13" s="23">
        <f t="shared" ref="Q13:Q19" si="0">SUM(J13:P13)</f>
        <v>88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5" customFormat="1" ht="12.75" customHeight="1" x14ac:dyDescent="0.2">
      <c r="A14" s="32" t="s">
        <v>52</v>
      </c>
      <c r="B14" s="24" t="s">
        <v>60</v>
      </c>
      <c r="C14" s="28" t="s">
        <v>44</v>
      </c>
      <c r="D14" s="26">
        <v>9933950</v>
      </c>
      <c r="E14" s="26">
        <v>500000</v>
      </c>
      <c r="F14" s="18" t="s">
        <v>81</v>
      </c>
      <c r="G14" s="17" t="s">
        <v>67</v>
      </c>
      <c r="H14" s="25" t="s">
        <v>90</v>
      </c>
      <c r="I14" s="17" t="s">
        <v>67</v>
      </c>
      <c r="J14" s="22">
        <v>33</v>
      </c>
      <c r="K14" s="22">
        <v>13</v>
      </c>
      <c r="L14" s="22">
        <v>13</v>
      </c>
      <c r="M14" s="22">
        <v>5</v>
      </c>
      <c r="N14" s="22">
        <v>7</v>
      </c>
      <c r="O14" s="22">
        <v>9</v>
      </c>
      <c r="P14" s="22">
        <v>2</v>
      </c>
      <c r="Q14" s="23">
        <f t="shared" si="0"/>
        <v>82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5" customFormat="1" ht="12.75" customHeight="1" x14ac:dyDescent="0.2">
      <c r="A15" s="30" t="s">
        <v>53</v>
      </c>
      <c r="B15" s="29" t="s">
        <v>61</v>
      </c>
      <c r="C15" s="28" t="s">
        <v>45</v>
      </c>
      <c r="D15" s="20">
        <v>6690000</v>
      </c>
      <c r="E15" s="20">
        <v>1100000</v>
      </c>
      <c r="F15" s="30" t="s">
        <v>82</v>
      </c>
      <c r="G15" s="31" t="s">
        <v>67</v>
      </c>
      <c r="H15" s="30" t="s">
        <v>91</v>
      </c>
      <c r="I15" s="31" t="s">
        <v>67</v>
      </c>
      <c r="J15" s="22">
        <v>37</v>
      </c>
      <c r="K15" s="22">
        <v>14</v>
      </c>
      <c r="L15" s="22">
        <v>14</v>
      </c>
      <c r="M15" s="22">
        <v>5</v>
      </c>
      <c r="N15" s="22">
        <v>9</v>
      </c>
      <c r="O15" s="22">
        <v>10</v>
      </c>
      <c r="P15" s="22">
        <v>4</v>
      </c>
      <c r="Q15" s="23">
        <f t="shared" si="0"/>
        <v>93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5" customFormat="1" ht="12.75" customHeight="1" x14ac:dyDescent="0.2">
      <c r="A16" s="32" t="s">
        <v>54</v>
      </c>
      <c r="B16" s="32" t="s">
        <v>62</v>
      </c>
      <c r="C16" s="25" t="s">
        <v>46</v>
      </c>
      <c r="D16" s="20">
        <v>2690000</v>
      </c>
      <c r="E16" s="20">
        <v>780000</v>
      </c>
      <c r="F16" s="18" t="s">
        <v>87</v>
      </c>
      <c r="G16" s="17" t="s">
        <v>67</v>
      </c>
      <c r="H16" s="25" t="s">
        <v>92</v>
      </c>
      <c r="I16" s="33" t="s">
        <v>67</v>
      </c>
      <c r="J16" s="22">
        <v>35</v>
      </c>
      <c r="K16" s="22">
        <v>13</v>
      </c>
      <c r="L16" s="22">
        <v>12</v>
      </c>
      <c r="M16" s="22">
        <v>5</v>
      </c>
      <c r="N16" s="22">
        <v>8</v>
      </c>
      <c r="O16" s="22">
        <v>9</v>
      </c>
      <c r="P16" s="22">
        <v>4</v>
      </c>
      <c r="Q16" s="23">
        <f t="shared" si="0"/>
        <v>86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5" customFormat="1" ht="12" x14ac:dyDescent="0.2">
      <c r="A17" s="32" t="s">
        <v>55</v>
      </c>
      <c r="B17" s="32" t="s">
        <v>63</v>
      </c>
      <c r="C17" s="25" t="s">
        <v>47</v>
      </c>
      <c r="D17" s="20">
        <v>884500</v>
      </c>
      <c r="E17" s="20">
        <v>710000</v>
      </c>
      <c r="F17" s="18" t="s">
        <v>83</v>
      </c>
      <c r="G17" s="17" t="s">
        <v>67</v>
      </c>
      <c r="H17" s="25" t="s">
        <v>95</v>
      </c>
      <c r="I17" s="17" t="s">
        <v>67</v>
      </c>
      <c r="J17" s="22">
        <v>35</v>
      </c>
      <c r="K17" s="22">
        <v>14</v>
      </c>
      <c r="L17" s="22">
        <v>14</v>
      </c>
      <c r="M17" s="22">
        <v>5</v>
      </c>
      <c r="N17" s="22">
        <v>9</v>
      </c>
      <c r="O17" s="22">
        <v>8</v>
      </c>
      <c r="P17" s="22">
        <v>3</v>
      </c>
      <c r="Q17" s="23">
        <f t="shared" si="0"/>
        <v>88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5" customFormat="1" ht="12.75" customHeight="1" x14ac:dyDescent="0.2">
      <c r="A18" s="32" t="s">
        <v>56</v>
      </c>
      <c r="B18" s="32" t="s">
        <v>64</v>
      </c>
      <c r="C18" s="25" t="s">
        <v>48</v>
      </c>
      <c r="D18" s="20">
        <v>1088950</v>
      </c>
      <c r="E18" s="20">
        <v>540000</v>
      </c>
      <c r="F18" s="18" t="s">
        <v>84</v>
      </c>
      <c r="G18" s="17" t="s">
        <v>88</v>
      </c>
      <c r="H18" s="25" t="s">
        <v>80</v>
      </c>
      <c r="I18" s="17" t="s">
        <v>88</v>
      </c>
      <c r="J18" s="22">
        <v>30</v>
      </c>
      <c r="K18" s="22">
        <v>12</v>
      </c>
      <c r="L18" s="22">
        <v>11</v>
      </c>
      <c r="M18" s="22">
        <v>4</v>
      </c>
      <c r="N18" s="22">
        <v>7</v>
      </c>
      <c r="O18" s="22">
        <v>5</v>
      </c>
      <c r="P18" s="22">
        <v>5</v>
      </c>
      <c r="Q18" s="23">
        <f t="shared" si="0"/>
        <v>74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5" customFormat="1" ht="24" x14ac:dyDescent="0.2">
      <c r="A19" s="32" t="s">
        <v>57</v>
      </c>
      <c r="B19" s="32" t="s">
        <v>65</v>
      </c>
      <c r="C19" s="25" t="s">
        <v>49</v>
      </c>
      <c r="D19" s="20">
        <v>739000</v>
      </c>
      <c r="E19" s="20">
        <v>320000</v>
      </c>
      <c r="F19" s="18" t="s">
        <v>85</v>
      </c>
      <c r="G19" s="17" t="s">
        <v>67</v>
      </c>
      <c r="H19" s="25" t="s">
        <v>93</v>
      </c>
      <c r="I19" s="17" t="s">
        <v>67</v>
      </c>
      <c r="J19" s="22">
        <v>37</v>
      </c>
      <c r="K19" s="22">
        <v>13</v>
      </c>
      <c r="L19" s="22">
        <v>14</v>
      </c>
      <c r="M19" s="22">
        <v>5</v>
      </c>
      <c r="N19" s="22">
        <v>9</v>
      </c>
      <c r="O19" s="22">
        <v>10</v>
      </c>
      <c r="P19" s="22">
        <v>5</v>
      </c>
      <c r="Q19" s="23">
        <f t="shared" si="0"/>
        <v>93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ht="12" x14ac:dyDescent="0.3">
      <c r="D20" s="9">
        <f>SUM(D12:D19)</f>
        <v>59408140</v>
      </c>
      <c r="E20" s="9">
        <f>SUM(E12:E19)</f>
        <v>10250000</v>
      </c>
      <c r="F20" s="6"/>
    </row>
    <row r="21" spans="1:75" ht="12" x14ac:dyDescent="0.3">
      <c r="E21" s="6"/>
      <c r="F21" s="6"/>
      <c r="G21" s="6"/>
      <c r="H21" s="6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9" xr:uid="{43EAFBD5-D95C-41F9-933F-17118677E3A3}">
      <formula1>40</formula1>
    </dataValidation>
    <dataValidation type="decimal" operator="lessThanOrEqual" allowBlank="1" showInputMessage="1" showErrorMessage="1" error="max. 15" sqref="K12:L19" xr:uid="{A8CA3652-07F2-44D9-A6AC-CC0B36994D1B}">
      <formula1>15</formula1>
    </dataValidation>
    <dataValidation type="decimal" operator="lessThanOrEqual" allowBlank="1" showInputMessage="1" showErrorMessage="1" error="max. 10" sqref="N12:O19" xr:uid="{3ED52816-1769-4E71-878E-E19235063E7F}">
      <formula1>10</formula1>
    </dataValidation>
    <dataValidation type="decimal" operator="lessThanOrEqual" allowBlank="1" showInputMessage="1" showErrorMessage="1" error="max. 5" sqref="P12:P19 M12:M19" xr:uid="{95ABF431-08E5-4A59-966F-453008FD8278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C2CAE-46DC-47B7-A408-606477657F53}">
  <dimension ref="A1:BW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1.6640625" style="2" customWidth="1"/>
    <col min="3" max="3" width="50.6640625" style="2" customWidth="1"/>
    <col min="4" max="4" width="12.33203125" style="2" customWidth="1"/>
    <col min="5" max="5" width="11.10937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5" ht="38.25" customHeight="1" x14ac:dyDescent="0.3">
      <c r="A1" s="1" t="s">
        <v>38</v>
      </c>
    </row>
    <row r="2" spans="1:75" ht="12.6" x14ac:dyDescent="0.3">
      <c r="A2" s="7" t="s">
        <v>36</v>
      </c>
      <c r="D2" s="7" t="s">
        <v>21</v>
      </c>
    </row>
    <row r="3" spans="1:75" ht="12.6" x14ac:dyDescent="0.3">
      <c r="A3" s="7" t="s">
        <v>34</v>
      </c>
      <c r="D3" s="2" t="s">
        <v>30</v>
      </c>
    </row>
    <row r="4" spans="1:75" ht="12.6" x14ac:dyDescent="0.3">
      <c r="A4" s="7" t="s">
        <v>39</v>
      </c>
      <c r="D4" s="2" t="s">
        <v>31</v>
      </c>
    </row>
    <row r="5" spans="1:75" ht="12.6" x14ac:dyDescent="0.3">
      <c r="A5" s="7" t="s">
        <v>37</v>
      </c>
    </row>
    <row r="6" spans="1:75" ht="12.6" customHeight="1" x14ac:dyDescent="0.3">
      <c r="A6" s="12" t="s">
        <v>40</v>
      </c>
      <c r="B6" s="12"/>
      <c r="C6" s="12"/>
      <c r="D6" s="7" t="s">
        <v>22</v>
      </c>
    </row>
    <row r="7" spans="1:75" ht="63.6" customHeight="1" x14ac:dyDescent="0.3">
      <c r="A7" s="8" t="s">
        <v>35</v>
      </c>
      <c r="D7" s="13" t="s">
        <v>41</v>
      </c>
      <c r="E7" s="13"/>
      <c r="F7" s="13"/>
      <c r="G7" s="13"/>
      <c r="H7" s="13"/>
      <c r="I7" s="13"/>
    </row>
    <row r="8" spans="1:75" ht="12.6" x14ac:dyDescent="0.3">
      <c r="A8" s="4"/>
    </row>
    <row r="9" spans="1:75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4" t="s">
        <v>2</v>
      </c>
      <c r="F9" s="11" t="s">
        <v>28</v>
      </c>
      <c r="G9" s="11"/>
      <c r="H9" s="11" t="s">
        <v>29</v>
      </c>
      <c r="I9" s="11"/>
      <c r="J9" s="15" t="s">
        <v>32</v>
      </c>
      <c r="K9" s="11" t="s">
        <v>14</v>
      </c>
      <c r="L9" s="11" t="s">
        <v>15</v>
      </c>
      <c r="M9" s="11" t="s">
        <v>26</v>
      </c>
      <c r="N9" s="11" t="s">
        <v>27</v>
      </c>
      <c r="O9" s="15" t="s">
        <v>33</v>
      </c>
      <c r="P9" s="11" t="s">
        <v>3</v>
      </c>
      <c r="Q9" s="11" t="s">
        <v>4</v>
      </c>
    </row>
    <row r="10" spans="1:75" ht="59.4" customHeight="1" x14ac:dyDescent="0.3">
      <c r="A10" s="11"/>
      <c r="B10" s="11"/>
      <c r="C10" s="11"/>
      <c r="D10" s="11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75" ht="28.8" customHeight="1" x14ac:dyDescent="0.3">
      <c r="A11" s="11"/>
      <c r="B11" s="11"/>
      <c r="C11" s="11"/>
      <c r="D11" s="11"/>
      <c r="E11" s="14"/>
      <c r="F11" s="16" t="s">
        <v>23</v>
      </c>
      <c r="G11" s="10" t="s">
        <v>24</v>
      </c>
      <c r="H11" s="10" t="s">
        <v>23</v>
      </c>
      <c r="I11" s="10" t="s">
        <v>24</v>
      </c>
      <c r="J11" s="10" t="s">
        <v>25</v>
      </c>
      <c r="K11" s="10" t="s">
        <v>18</v>
      </c>
      <c r="L11" s="10" t="s">
        <v>18</v>
      </c>
      <c r="M11" s="10" t="s">
        <v>19</v>
      </c>
      <c r="N11" s="10" t="s">
        <v>20</v>
      </c>
      <c r="O11" s="10" t="s">
        <v>20</v>
      </c>
      <c r="P11" s="10" t="s">
        <v>19</v>
      </c>
      <c r="Q11" s="10"/>
    </row>
    <row r="12" spans="1:75" s="5" customFormat="1" ht="12.75" customHeight="1" x14ac:dyDescent="0.2">
      <c r="A12" s="32" t="s">
        <v>50</v>
      </c>
      <c r="B12" s="18" t="s">
        <v>58</v>
      </c>
      <c r="C12" s="19" t="s">
        <v>42</v>
      </c>
      <c r="D12" s="20">
        <v>11494740</v>
      </c>
      <c r="E12" s="20">
        <v>2700000</v>
      </c>
      <c r="F12" s="18" t="s">
        <v>80</v>
      </c>
      <c r="G12" s="21" t="s">
        <v>88</v>
      </c>
      <c r="H12" s="18" t="s">
        <v>89</v>
      </c>
      <c r="I12" s="21" t="s">
        <v>67</v>
      </c>
      <c r="J12" s="22">
        <v>32</v>
      </c>
      <c r="K12" s="22">
        <v>14</v>
      </c>
      <c r="L12" s="22">
        <v>14</v>
      </c>
      <c r="M12" s="22">
        <v>4</v>
      </c>
      <c r="N12" s="22">
        <v>7</v>
      </c>
      <c r="O12" s="22">
        <v>6</v>
      </c>
      <c r="P12" s="22">
        <v>5</v>
      </c>
      <c r="Q12" s="23">
        <f>SUM(J12:P12)</f>
        <v>82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s="5" customFormat="1" ht="12.75" customHeight="1" x14ac:dyDescent="0.2">
      <c r="A13" s="32" t="s">
        <v>51</v>
      </c>
      <c r="B13" s="24" t="s">
        <v>59</v>
      </c>
      <c r="C13" s="25" t="s">
        <v>43</v>
      </c>
      <c r="D13" s="26">
        <v>25887000</v>
      </c>
      <c r="E13" s="26">
        <v>3600000</v>
      </c>
      <c r="F13" s="18" t="s">
        <v>86</v>
      </c>
      <c r="G13" s="17" t="s">
        <v>88</v>
      </c>
      <c r="H13" s="27" t="s">
        <v>94</v>
      </c>
      <c r="I13" s="17" t="s">
        <v>88</v>
      </c>
      <c r="J13" s="22">
        <v>37</v>
      </c>
      <c r="K13" s="22">
        <v>14</v>
      </c>
      <c r="L13" s="22">
        <v>14</v>
      </c>
      <c r="M13" s="22">
        <v>5</v>
      </c>
      <c r="N13" s="22">
        <v>8</v>
      </c>
      <c r="O13" s="22">
        <v>10</v>
      </c>
      <c r="P13" s="22">
        <v>4</v>
      </c>
      <c r="Q13" s="23">
        <f t="shared" ref="Q13:Q19" si="0">SUM(J13:P13)</f>
        <v>92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5" customFormat="1" ht="12.75" customHeight="1" x14ac:dyDescent="0.2">
      <c r="A14" s="32" t="s">
        <v>52</v>
      </c>
      <c r="B14" s="24" t="s">
        <v>60</v>
      </c>
      <c r="C14" s="28" t="s">
        <v>44</v>
      </c>
      <c r="D14" s="26">
        <v>9933950</v>
      </c>
      <c r="E14" s="26">
        <v>500000</v>
      </c>
      <c r="F14" s="18" t="s">
        <v>81</v>
      </c>
      <c r="G14" s="17" t="s">
        <v>67</v>
      </c>
      <c r="H14" s="25" t="s">
        <v>90</v>
      </c>
      <c r="I14" s="17" t="s">
        <v>67</v>
      </c>
      <c r="J14" s="22">
        <v>36</v>
      </c>
      <c r="K14" s="22">
        <v>14</v>
      </c>
      <c r="L14" s="22">
        <v>14</v>
      </c>
      <c r="M14" s="22">
        <v>5</v>
      </c>
      <c r="N14" s="22">
        <v>8</v>
      </c>
      <c r="O14" s="22">
        <v>9</v>
      </c>
      <c r="P14" s="22">
        <v>2</v>
      </c>
      <c r="Q14" s="23">
        <f t="shared" si="0"/>
        <v>88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5" customFormat="1" ht="12.75" customHeight="1" x14ac:dyDescent="0.2">
      <c r="A15" s="30" t="s">
        <v>53</v>
      </c>
      <c r="B15" s="29" t="s">
        <v>61</v>
      </c>
      <c r="C15" s="28" t="s">
        <v>45</v>
      </c>
      <c r="D15" s="20">
        <v>6690000</v>
      </c>
      <c r="E15" s="20">
        <v>1100000</v>
      </c>
      <c r="F15" s="30" t="s">
        <v>82</v>
      </c>
      <c r="G15" s="31" t="s">
        <v>67</v>
      </c>
      <c r="H15" s="30" t="s">
        <v>91</v>
      </c>
      <c r="I15" s="31" t="s">
        <v>67</v>
      </c>
      <c r="J15" s="22">
        <v>37</v>
      </c>
      <c r="K15" s="22">
        <v>13</v>
      </c>
      <c r="L15" s="22">
        <v>13</v>
      </c>
      <c r="M15" s="22">
        <v>5</v>
      </c>
      <c r="N15" s="22">
        <v>9</v>
      </c>
      <c r="O15" s="22">
        <v>9</v>
      </c>
      <c r="P15" s="22">
        <v>5</v>
      </c>
      <c r="Q15" s="23">
        <f t="shared" si="0"/>
        <v>91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5" customFormat="1" ht="12.75" customHeight="1" x14ac:dyDescent="0.2">
      <c r="A16" s="32" t="s">
        <v>54</v>
      </c>
      <c r="B16" s="32" t="s">
        <v>62</v>
      </c>
      <c r="C16" s="25" t="s">
        <v>46</v>
      </c>
      <c r="D16" s="20">
        <v>2690000</v>
      </c>
      <c r="E16" s="20">
        <v>780000</v>
      </c>
      <c r="F16" s="18" t="s">
        <v>87</v>
      </c>
      <c r="G16" s="17" t="s">
        <v>67</v>
      </c>
      <c r="H16" s="25" t="s">
        <v>92</v>
      </c>
      <c r="I16" s="33" t="s">
        <v>67</v>
      </c>
      <c r="J16" s="22">
        <v>35</v>
      </c>
      <c r="K16" s="22">
        <v>13</v>
      </c>
      <c r="L16" s="22">
        <v>12</v>
      </c>
      <c r="M16" s="22">
        <v>5</v>
      </c>
      <c r="N16" s="22">
        <v>8</v>
      </c>
      <c r="O16" s="22">
        <v>9</v>
      </c>
      <c r="P16" s="22">
        <v>5</v>
      </c>
      <c r="Q16" s="23">
        <f t="shared" si="0"/>
        <v>87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5" customFormat="1" ht="12" x14ac:dyDescent="0.2">
      <c r="A17" s="32" t="s">
        <v>55</v>
      </c>
      <c r="B17" s="32" t="s">
        <v>63</v>
      </c>
      <c r="C17" s="25" t="s">
        <v>47</v>
      </c>
      <c r="D17" s="20">
        <v>884500</v>
      </c>
      <c r="E17" s="20">
        <v>710000</v>
      </c>
      <c r="F17" s="18" t="s">
        <v>83</v>
      </c>
      <c r="G17" s="17" t="s">
        <v>67</v>
      </c>
      <c r="H17" s="25" t="s">
        <v>95</v>
      </c>
      <c r="I17" s="17" t="s">
        <v>67</v>
      </c>
      <c r="J17" s="22">
        <v>36</v>
      </c>
      <c r="K17" s="22">
        <v>14</v>
      </c>
      <c r="L17" s="22">
        <v>13</v>
      </c>
      <c r="M17" s="22">
        <v>4</v>
      </c>
      <c r="N17" s="22">
        <v>8</v>
      </c>
      <c r="O17" s="22">
        <v>9</v>
      </c>
      <c r="P17" s="22">
        <v>3</v>
      </c>
      <c r="Q17" s="23">
        <f t="shared" si="0"/>
        <v>87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5" customFormat="1" ht="12.75" customHeight="1" x14ac:dyDescent="0.2">
      <c r="A18" s="32" t="s">
        <v>56</v>
      </c>
      <c r="B18" s="32" t="s">
        <v>64</v>
      </c>
      <c r="C18" s="25" t="s">
        <v>48</v>
      </c>
      <c r="D18" s="20">
        <v>1088950</v>
      </c>
      <c r="E18" s="20">
        <v>540000</v>
      </c>
      <c r="F18" s="18" t="s">
        <v>84</v>
      </c>
      <c r="G18" s="17" t="s">
        <v>88</v>
      </c>
      <c r="H18" s="25" t="s">
        <v>80</v>
      </c>
      <c r="I18" s="17" t="s">
        <v>88</v>
      </c>
      <c r="J18" s="22">
        <v>30</v>
      </c>
      <c r="K18" s="22">
        <v>13</v>
      </c>
      <c r="L18" s="22">
        <v>11</v>
      </c>
      <c r="M18" s="22">
        <v>4</v>
      </c>
      <c r="N18" s="22">
        <v>6</v>
      </c>
      <c r="O18" s="22">
        <v>5</v>
      </c>
      <c r="P18" s="22">
        <v>5</v>
      </c>
      <c r="Q18" s="23">
        <f t="shared" si="0"/>
        <v>74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5" customFormat="1" ht="24" x14ac:dyDescent="0.2">
      <c r="A19" s="32" t="s">
        <v>57</v>
      </c>
      <c r="B19" s="32" t="s">
        <v>65</v>
      </c>
      <c r="C19" s="25" t="s">
        <v>49</v>
      </c>
      <c r="D19" s="20">
        <v>739000</v>
      </c>
      <c r="E19" s="20">
        <v>320000</v>
      </c>
      <c r="F19" s="18" t="s">
        <v>85</v>
      </c>
      <c r="G19" s="17" t="s">
        <v>67</v>
      </c>
      <c r="H19" s="25" t="s">
        <v>93</v>
      </c>
      <c r="I19" s="17" t="s">
        <v>67</v>
      </c>
      <c r="J19" s="22">
        <v>33</v>
      </c>
      <c r="K19" s="22">
        <v>14</v>
      </c>
      <c r="L19" s="22">
        <v>14</v>
      </c>
      <c r="M19" s="22">
        <v>5</v>
      </c>
      <c r="N19" s="22">
        <v>9</v>
      </c>
      <c r="O19" s="22">
        <v>10</v>
      </c>
      <c r="P19" s="22">
        <v>5</v>
      </c>
      <c r="Q19" s="23">
        <f t="shared" si="0"/>
        <v>90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ht="12" x14ac:dyDescent="0.3">
      <c r="D20" s="9">
        <f>SUM(D12:D19)</f>
        <v>59408140</v>
      </c>
      <c r="E20" s="9">
        <f>SUM(E12:E19)</f>
        <v>10250000</v>
      </c>
      <c r="F20" s="6"/>
    </row>
    <row r="21" spans="1:75" ht="12" x14ac:dyDescent="0.3">
      <c r="E21" s="6"/>
      <c r="F21" s="6"/>
      <c r="G21" s="6"/>
      <c r="H21" s="6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9" xr:uid="{F6895E71-EFB9-4A68-B074-AE27237D5F14}">
      <formula1>40</formula1>
    </dataValidation>
    <dataValidation type="decimal" operator="lessThanOrEqual" allowBlank="1" showInputMessage="1" showErrorMessage="1" error="max. 15" sqref="K12:L19" xr:uid="{D7CFD1D5-E508-474E-BFF1-64F7E5B12173}">
      <formula1>15</formula1>
    </dataValidation>
    <dataValidation type="decimal" operator="lessThanOrEqual" allowBlank="1" showInputMessage="1" showErrorMessage="1" error="max. 10" sqref="N12:O19" xr:uid="{5804C900-811D-43DA-A447-23A55F8751EF}">
      <formula1>10</formula1>
    </dataValidation>
    <dataValidation type="decimal" operator="lessThanOrEqual" allowBlank="1" showInputMessage="1" showErrorMessage="1" error="max. 5" sqref="P12:P19 M12:M19" xr:uid="{4393E20F-C00D-4C92-A218-39F5814E0556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8ACC-0082-435A-AEDA-224233EF399B}">
  <dimension ref="A1:BW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1.6640625" style="2" customWidth="1"/>
    <col min="3" max="3" width="50.6640625" style="2" customWidth="1"/>
    <col min="4" max="4" width="12.33203125" style="2" customWidth="1"/>
    <col min="5" max="5" width="11.10937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5" ht="38.25" customHeight="1" x14ac:dyDescent="0.3">
      <c r="A1" s="1" t="s">
        <v>38</v>
      </c>
    </row>
    <row r="2" spans="1:75" ht="12.6" x14ac:dyDescent="0.3">
      <c r="A2" s="7" t="s">
        <v>36</v>
      </c>
      <c r="D2" s="7" t="s">
        <v>21</v>
      </c>
    </row>
    <row r="3" spans="1:75" ht="12.6" x14ac:dyDescent="0.3">
      <c r="A3" s="7" t="s">
        <v>34</v>
      </c>
      <c r="D3" s="2" t="s">
        <v>30</v>
      </c>
    </row>
    <row r="4" spans="1:75" ht="12.6" x14ac:dyDescent="0.3">
      <c r="A4" s="7" t="s">
        <v>39</v>
      </c>
      <c r="D4" s="2" t="s">
        <v>31</v>
      </c>
    </row>
    <row r="5" spans="1:75" ht="12.6" x14ac:dyDescent="0.3">
      <c r="A5" s="7" t="s">
        <v>37</v>
      </c>
    </row>
    <row r="6" spans="1:75" ht="12.6" customHeight="1" x14ac:dyDescent="0.3">
      <c r="A6" s="12" t="s">
        <v>40</v>
      </c>
      <c r="B6" s="12"/>
      <c r="C6" s="12"/>
      <c r="D6" s="7" t="s">
        <v>22</v>
      </c>
    </row>
    <row r="7" spans="1:75" ht="63.6" customHeight="1" x14ac:dyDescent="0.3">
      <c r="A7" s="8" t="s">
        <v>35</v>
      </c>
      <c r="D7" s="13" t="s">
        <v>41</v>
      </c>
      <c r="E7" s="13"/>
      <c r="F7" s="13"/>
      <c r="G7" s="13"/>
      <c r="H7" s="13"/>
      <c r="I7" s="13"/>
    </row>
    <row r="8" spans="1:75" ht="12.6" x14ac:dyDescent="0.3">
      <c r="A8" s="4"/>
    </row>
    <row r="9" spans="1:75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4" t="s">
        <v>2</v>
      </c>
      <c r="F9" s="11" t="s">
        <v>28</v>
      </c>
      <c r="G9" s="11"/>
      <c r="H9" s="11" t="s">
        <v>29</v>
      </c>
      <c r="I9" s="11"/>
      <c r="J9" s="15" t="s">
        <v>32</v>
      </c>
      <c r="K9" s="11" t="s">
        <v>14</v>
      </c>
      <c r="L9" s="11" t="s">
        <v>15</v>
      </c>
      <c r="M9" s="11" t="s">
        <v>26</v>
      </c>
      <c r="N9" s="11" t="s">
        <v>27</v>
      </c>
      <c r="O9" s="15" t="s">
        <v>33</v>
      </c>
      <c r="P9" s="11" t="s">
        <v>3</v>
      </c>
      <c r="Q9" s="11" t="s">
        <v>4</v>
      </c>
    </row>
    <row r="10" spans="1:75" ht="59.4" customHeight="1" x14ac:dyDescent="0.3">
      <c r="A10" s="11"/>
      <c r="B10" s="11"/>
      <c r="C10" s="11"/>
      <c r="D10" s="11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75" ht="28.8" customHeight="1" x14ac:dyDescent="0.3">
      <c r="A11" s="11"/>
      <c r="B11" s="11"/>
      <c r="C11" s="11"/>
      <c r="D11" s="11"/>
      <c r="E11" s="14"/>
      <c r="F11" s="16" t="s">
        <v>23</v>
      </c>
      <c r="G11" s="10" t="s">
        <v>24</v>
      </c>
      <c r="H11" s="10" t="s">
        <v>23</v>
      </c>
      <c r="I11" s="10" t="s">
        <v>24</v>
      </c>
      <c r="J11" s="10" t="s">
        <v>25</v>
      </c>
      <c r="K11" s="10" t="s">
        <v>18</v>
      </c>
      <c r="L11" s="10" t="s">
        <v>18</v>
      </c>
      <c r="M11" s="10" t="s">
        <v>19</v>
      </c>
      <c r="N11" s="10" t="s">
        <v>20</v>
      </c>
      <c r="O11" s="10" t="s">
        <v>20</v>
      </c>
      <c r="P11" s="10" t="s">
        <v>19</v>
      </c>
      <c r="Q11" s="10"/>
    </row>
    <row r="12" spans="1:75" s="5" customFormat="1" ht="12.75" customHeight="1" x14ac:dyDescent="0.2">
      <c r="A12" s="32" t="s">
        <v>50</v>
      </c>
      <c r="B12" s="18" t="s">
        <v>58</v>
      </c>
      <c r="C12" s="19" t="s">
        <v>42</v>
      </c>
      <c r="D12" s="20">
        <v>11494740</v>
      </c>
      <c r="E12" s="20">
        <v>2700000</v>
      </c>
      <c r="F12" s="18" t="s">
        <v>80</v>
      </c>
      <c r="G12" s="21" t="s">
        <v>88</v>
      </c>
      <c r="H12" s="18" t="s">
        <v>89</v>
      </c>
      <c r="I12" s="21" t="s">
        <v>67</v>
      </c>
      <c r="J12" s="22"/>
      <c r="K12" s="22"/>
      <c r="L12" s="22"/>
      <c r="M12" s="22"/>
      <c r="N12" s="22"/>
      <c r="O12" s="22"/>
      <c r="P12" s="22"/>
      <c r="Q12" s="23">
        <f>SUM(J12:P12)</f>
        <v>0</v>
      </c>
      <c r="R12" s="2" t="s">
        <v>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s="5" customFormat="1" ht="12.75" customHeight="1" x14ac:dyDescent="0.2">
      <c r="A13" s="32" t="s">
        <v>51</v>
      </c>
      <c r="B13" s="24" t="s">
        <v>59</v>
      </c>
      <c r="C13" s="25" t="s">
        <v>43</v>
      </c>
      <c r="D13" s="26">
        <v>25887000</v>
      </c>
      <c r="E13" s="26">
        <v>3600000</v>
      </c>
      <c r="F13" s="18" t="s">
        <v>86</v>
      </c>
      <c r="G13" s="17" t="s">
        <v>88</v>
      </c>
      <c r="H13" s="27" t="s">
        <v>94</v>
      </c>
      <c r="I13" s="17" t="s">
        <v>88</v>
      </c>
      <c r="J13" s="22"/>
      <c r="K13" s="22"/>
      <c r="L13" s="22"/>
      <c r="M13" s="22"/>
      <c r="N13" s="22"/>
      <c r="O13" s="22"/>
      <c r="P13" s="22"/>
      <c r="Q13" s="23">
        <f t="shared" ref="Q13:Q19" si="0">SUM(J13:P13)</f>
        <v>0</v>
      </c>
      <c r="R13" s="2" t="s">
        <v>99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5" customFormat="1" ht="12.75" customHeight="1" x14ac:dyDescent="0.2">
      <c r="A14" s="32" t="s">
        <v>52</v>
      </c>
      <c r="B14" s="24" t="s">
        <v>60</v>
      </c>
      <c r="C14" s="28" t="s">
        <v>44</v>
      </c>
      <c r="D14" s="26">
        <v>9933950</v>
      </c>
      <c r="E14" s="26">
        <v>500000</v>
      </c>
      <c r="F14" s="18" t="s">
        <v>81</v>
      </c>
      <c r="G14" s="17" t="s">
        <v>67</v>
      </c>
      <c r="H14" s="25" t="s">
        <v>90</v>
      </c>
      <c r="I14" s="17" t="s">
        <v>67</v>
      </c>
      <c r="J14" s="22"/>
      <c r="K14" s="22"/>
      <c r="L14" s="22"/>
      <c r="M14" s="22"/>
      <c r="N14" s="22"/>
      <c r="O14" s="22"/>
      <c r="P14" s="22"/>
      <c r="Q14" s="23">
        <f t="shared" si="0"/>
        <v>0</v>
      </c>
      <c r="R14" s="2" t="s">
        <v>99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5" customFormat="1" ht="12.75" customHeight="1" x14ac:dyDescent="0.2">
      <c r="A15" s="30" t="s">
        <v>53</v>
      </c>
      <c r="B15" s="29" t="s">
        <v>61</v>
      </c>
      <c r="C15" s="28" t="s">
        <v>45</v>
      </c>
      <c r="D15" s="20">
        <v>6690000</v>
      </c>
      <c r="E15" s="20">
        <v>1100000</v>
      </c>
      <c r="F15" s="30" t="s">
        <v>82</v>
      </c>
      <c r="G15" s="31" t="s">
        <v>67</v>
      </c>
      <c r="H15" s="30" t="s">
        <v>91</v>
      </c>
      <c r="I15" s="31" t="s">
        <v>67</v>
      </c>
      <c r="J15" s="22"/>
      <c r="K15" s="22"/>
      <c r="L15" s="22"/>
      <c r="M15" s="22"/>
      <c r="N15" s="22"/>
      <c r="O15" s="22"/>
      <c r="P15" s="22"/>
      <c r="Q15" s="23">
        <f t="shared" si="0"/>
        <v>0</v>
      </c>
      <c r="R15" s="2" t="s">
        <v>99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5" customFormat="1" ht="12.75" customHeight="1" x14ac:dyDescent="0.2">
      <c r="A16" s="32" t="s">
        <v>54</v>
      </c>
      <c r="B16" s="32" t="s">
        <v>62</v>
      </c>
      <c r="C16" s="25" t="s">
        <v>46</v>
      </c>
      <c r="D16" s="20">
        <v>2690000</v>
      </c>
      <c r="E16" s="20">
        <v>780000</v>
      </c>
      <c r="F16" s="18" t="s">
        <v>87</v>
      </c>
      <c r="G16" s="17" t="s">
        <v>67</v>
      </c>
      <c r="H16" s="25" t="s">
        <v>92</v>
      </c>
      <c r="I16" s="33" t="s">
        <v>67</v>
      </c>
      <c r="J16" s="22"/>
      <c r="K16" s="22"/>
      <c r="L16" s="22"/>
      <c r="M16" s="22"/>
      <c r="N16" s="22"/>
      <c r="O16" s="22"/>
      <c r="P16" s="22"/>
      <c r="Q16" s="23">
        <f t="shared" si="0"/>
        <v>0</v>
      </c>
      <c r="R16" s="2" t="s">
        <v>99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5" customFormat="1" ht="12" x14ac:dyDescent="0.2">
      <c r="A17" s="32" t="s">
        <v>55</v>
      </c>
      <c r="B17" s="32" t="s">
        <v>63</v>
      </c>
      <c r="C17" s="25" t="s">
        <v>47</v>
      </c>
      <c r="D17" s="20">
        <v>884500</v>
      </c>
      <c r="E17" s="20">
        <v>710000</v>
      </c>
      <c r="F17" s="18" t="s">
        <v>83</v>
      </c>
      <c r="G17" s="17" t="s">
        <v>67</v>
      </c>
      <c r="H17" s="25" t="s">
        <v>95</v>
      </c>
      <c r="I17" s="17" t="s">
        <v>67</v>
      </c>
      <c r="J17" s="22"/>
      <c r="K17" s="22"/>
      <c r="L17" s="22"/>
      <c r="M17" s="22"/>
      <c r="N17" s="22"/>
      <c r="O17" s="22"/>
      <c r="P17" s="22"/>
      <c r="Q17" s="23">
        <f t="shared" si="0"/>
        <v>0</v>
      </c>
      <c r="R17" s="2" t="s">
        <v>99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5" customFormat="1" ht="12.75" customHeight="1" x14ac:dyDescent="0.2">
      <c r="A18" s="32" t="s">
        <v>56</v>
      </c>
      <c r="B18" s="32" t="s">
        <v>64</v>
      </c>
      <c r="C18" s="25" t="s">
        <v>48</v>
      </c>
      <c r="D18" s="20">
        <v>1088950</v>
      </c>
      <c r="E18" s="20">
        <v>540000</v>
      </c>
      <c r="F18" s="18" t="s">
        <v>84</v>
      </c>
      <c r="G18" s="17" t="s">
        <v>88</v>
      </c>
      <c r="H18" s="25" t="s">
        <v>80</v>
      </c>
      <c r="I18" s="17" t="s">
        <v>88</v>
      </c>
      <c r="J18" s="22"/>
      <c r="K18" s="22"/>
      <c r="L18" s="22"/>
      <c r="M18" s="22"/>
      <c r="N18" s="22"/>
      <c r="O18" s="22"/>
      <c r="P18" s="22"/>
      <c r="Q18" s="23">
        <f t="shared" si="0"/>
        <v>0</v>
      </c>
      <c r="R18" s="2" t="s">
        <v>99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5" customFormat="1" ht="24" x14ac:dyDescent="0.2">
      <c r="A19" s="32" t="s">
        <v>57</v>
      </c>
      <c r="B19" s="32" t="s">
        <v>65</v>
      </c>
      <c r="C19" s="25" t="s">
        <v>49</v>
      </c>
      <c r="D19" s="20">
        <v>739000</v>
      </c>
      <c r="E19" s="20">
        <v>320000</v>
      </c>
      <c r="F19" s="18" t="s">
        <v>85</v>
      </c>
      <c r="G19" s="17" t="s">
        <v>67</v>
      </c>
      <c r="H19" s="25" t="s">
        <v>93</v>
      </c>
      <c r="I19" s="17" t="s">
        <v>67</v>
      </c>
      <c r="J19" s="22"/>
      <c r="K19" s="22"/>
      <c r="L19" s="22"/>
      <c r="M19" s="22"/>
      <c r="N19" s="22"/>
      <c r="O19" s="22"/>
      <c r="P19" s="22"/>
      <c r="Q19" s="23">
        <f t="shared" si="0"/>
        <v>0</v>
      </c>
      <c r="R19" s="2" t="s">
        <v>99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ht="12" x14ac:dyDescent="0.3">
      <c r="D20" s="9">
        <f>SUM(D12:D19)</f>
        <v>59408140</v>
      </c>
      <c r="E20" s="9">
        <f>SUM(E12:E19)</f>
        <v>10250000</v>
      </c>
      <c r="F20" s="6"/>
    </row>
    <row r="21" spans="1:75" ht="12" x14ac:dyDescent="0.3">
      <c r="E21" s="6"/>
      <c r="F21" s="6"/>
      <c r="G21" s="6"/>
      <c r="H21" s="6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9" xr:uid="{1C8CD2BB-F3C0-4161-9F4B-A8290B376A8C}">
      <formula1>40</formula1>
    </dataValidation>
    <dataValidation type="decimal" operator="lessThanOrEqual" allowBlank="1" showInputMessage="1" showErrorMessage="1" error="max. 15" sqref="K12:L19" xr:uid="{53A66403-B359-4A4A-8F0E-AB50C3030C39}">
      <formula1>15</formula1>
    </dataValidation>
    <dataValidation type="decimal" operator="lessThanOrEqual" allowBlank="1" showInputMessage="1" showErrorMessage="1" error="max. 10" sqref="N12:O19" xr:uid="{A615A583-6765-42A9-93F9-C8329D55C8EC}">
      <formula1>10</formula1>
    </dataValidation>
    <dataValidation type="decimal" operator="lessThanOrEqual" allowBlank="1" showInputMessage="1" showErrorMessage="1" error="max. 5" sqref="P12:P19 M12:M19" xr:uid="{7CF4676F-5D7F-4D4C-A6F7-E4801B61CFD7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67B7-CB3D-4305-A98C-1248AC702EDE}">
  <dimension ref="A1:BW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1.6640625" style="2" customWidth="1"/>
    <col min="3" max="3" width="50.6640625" style="2" customWidth="1"/>
    <col min="4" max="4" width="12.33203125" style="2" customWidth="1"/>
    <col min="5" max="5" width="11.10937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5" ht="38.25" customHeight="1" x14ac:dyDescent="0.3">
      <c r="A1" s="1" t="s">
        <v>38</v>
      </c>
    </row>
    <row r="2" spans="1:75" ht="12.6" x14ac:dyDescent="0.3">
      <c r="A2" s="7" t="s">
        <v>36</v>
      </c>
      <c r="D2" s="7" t="s">
        <v>21</v>
      </c>
    </row>
    <row r="3" spans="1:75" ht="12.6" x14ac:dyDescent="0.3">
      <c r="A3" s="7" t="s">
        <v>34</v>
      </c>
      <c r="D3" s="2" t="s">
        <v>30</v>
      </c>
    </row>
    <row r="4" spans="1:75" ht="12.6" x14ac:dyDescent="0.3">
      <c r="A4" s="7" t="s">
        <v>39</v>
      </c>
      <c r="D4" s="2" t="s">
        <v>31</v>
      </c>
    </row>
    <row r="5" spans="1:75" ht="12.6" x14ac:dyDescent="0.3">
      <c r="A5" s="7" t="s">
        <v>37</v>
      </c>
    </row>
    <row r="6" spans="1:75" ht="12.6" customHeight="1" x14ac:dyDescent="0.3">
      <c r="A6" s="12" t="s">
        <v>40</v>
      </c>
      <c r="B6" s="12"/>
      <c r="C6" s="12"/>
      <c r="D6" s="7" t="s">
        <v>22</v>
      </c>
    </row>
    <row r="7" spans="1:75" ht="63.6" customHeight="1" x14ac:dyDescent="0.3">
      <c r="A7" s="8" t="s">
        <v>35</v>
      </c>
      <c r="D7" s="13" t="s">
        <v>41</v>
      </c>
      <c r="E7" s="13"/>
      <c r="F7" s="13"/>
      <c r="G7" s="13"/>
      <c r="H7" s="13"/>
      <c r="I7" s="13"/>
    </row>
    <row r="8" spans="1:75" ht="12.6" x14ac:dyDescent="0.3">
      <c r="A8" s="4"/>
    </row>
    <row r="9" spans="1:75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4" t="s">
        <v>2</v>
      </c>
      <c r="F9" s="11" t="s">
        <v>28</v>
      </c>
      <c r="G9" s="11"/>
      <c r="H9" s="11" t="s">
        <v>29</v>
      </c>
      <c r="I9" s="11"/>
      <c r="J9" s="15" t="s">
        <v>32</v>
      </c>
      <c r="K9" s="11" t="s">
        <v>14</v>
      </c>
      <c r="L9" s="11" t="s">
        <v>15</v>
      </c>
      <c r="M9" s="11" t="s">
        <v>26</v>
      </c>
      <c r="N9" s="11" t="s">
        <v>27</v>
      </c>
      <c r="O9" s="15" t="s">
        <v>33</v>
      </c>
      <c r="P9" s="11" t="s">
        <v>3</v>
      </c>
      <c r="Q9" s="11" t="s">
        <v>4</v>
      </c>
    </row>
    <row r="10" spans="1:75" ht="59.4" customHeight="1" x14ac:dyDescent="0.3">
      <c r="A10" s="11"/>
      <c r="B10" s="11"/>
      <c r="C10" s="11"/>
      <c r="D10" s="11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75" ht="28.8" customHeight="1" x14ac:dyDescent="0.3">
      <c r="A11" s="11"/>
      <c r="B11" s="11"/>
      <c r="C11" s="11"/>
      <c r="D11" s="11"/>
      <c r="E11" s="14"/>
      <c r="F11" s="16" t="s">
        <v>23</v>
      </c>
      <c r="G11" s="10" t="s">
        <v>24</v>
      </c>
      <c r="H11" s="10" t="s">
        <v>23</v>
      </c>
      <c r="I11" s="10" t="s">
        <v>24</v>
      </c>
      <c r="J11" s="10" t="s">
        <v>25</v>
      </c>
      <c r="K11" s="10" t="s">
        <v>18</v>
      </c>
      <c r="L11" s="10" t="s">
        <v>18</v>
      </c>
      <c r="M11" s="10" t="s">
        <v>19</v>
      </c>
      <c r="N11" s="10" t="s">
        <v>20</v>
      </c>
      <c r="O11" s="10" t="s">
        <v>20</v>
      </c>
      <c r="P11" s="10" t="s">
        <v>19</v>
      </c>
      <c r="Q11" s="10"/>
    </row>
    <row r="12" spans="1:75" s="5" customFormat="1" ht="12.75" customHeight="1" x14ac:dyDescent="0.2">
      <c r="A12" s="32" t="s">
        <v>50</v>
      </c>
      <c r="B12" s="18" t="s">
        <v>58</v>
      </c>
      <c r="C12" s="19" t="s">
        <v>42</v>
      </c>
      <c r="D12" s="20">
        <v>11494740</v>
      </c>
      <c r="E12" s="20">
        <v>2700000</v>
      </c>
      <c r="F12" s="18" t="s">
        <v>80</v>
      </c>
      <c r="G12" s="21" t="s">
        <v>88</v>
      </c>
      <c r="H12" s="18" t="s">
        <v>89</v>
      </c>
      <c r="I12" s="21" t="s">
        <v>67</v>
      </c>
      <c r="J12" s="22">
        <v>35</v>
      </c>
      <c r="K12" s="22">
        <v>14</v>
      </c>
      <c r="L12" s="22">
        <v>14</v>
      </c>
      <c r="M12" s="22">
        <v>4</v>
      </c>
      <c r="N12" s="22">
        <v>8</v>
      </c>
      <c r="O12" s="22">
        <v>7</v>
      </c>
      <c r="P12" s="22">
        <v>4</v>
      </c>
      <c r="Q12" s="23">
        <f>SUM(J12:P12)</f>
        <v>86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s="5" customFormat="1" ht="12.75" customHeight="1" x14ac:dyDescent="0.2">
      <c r="A13" s="32" t="s">
        <v>51</v>
      </c>
      <c r="B13" s="24" t="s">
        <v>59</v>
      </c>
      <c r="C13" s="25" t="s">
        <v>43</v>
      </c>
      <c r="D13" s="26">
        <v>25887000</v>
      </c>
      <c r="E13" s="26">
        <v>3600000</v>
      </c>
      <c r="F13" s="18" t="s">
        <v>86</v>
      </c>
      <c r="G13" s="17" t="s">
        <v>88</v>
      </c>
      <c r="H13" s="27" t="s">
        <v>94</v>
      </c>
      <c r="I13" s="17" t="s">
        <v>88</v>
      </c>
      <c r="J13" s="22">
        <v>34</v>
      </c>
      <c r="K13" s="22">
        <v>14</v>
      </c>
      <c r="L13" s="22">
        <v>14</v>
      </c>
      <c r="M13" s="22">
        <v>5</v>
      </c>
      <c r="N13" s="22">
        <v>8</v>
      </c>
      <c r="O13" s="22">
        <v>8</v>
      </c>
      <c r="P13" s="22">
        <v>5</v>
      </c>
      <c r="Q13" s="23">
        <f t="shared" ref="Q13:Q19" si="0">SUM(J13:P13)</f>
        <v>88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5" customFormat="1" ht="12.75" customHeight="1" x14ac:dyDescent="0.2">
      <c r="A14" s="32" t="s">
        <v>52</v>
      </c>
      <c r="B14" s="24" t="s">
        <v>60</v>
      </c>
      <c r="C14" s="28" t="s">
        <v>44</v>
      </c>
      <c r="D14" s="26">
        <v>9933950</v>
      </c>
      <c r="E14" s="26">
        <v>500000</v>
      </c>
      <c r="F14" s="18" t="s">
        <v>81</v>
      </c>
      <c r="G14" s="17" t="s">
        <v>67</v>
      </c>
      <c r="H14" s="25" t="s">
        <v>90</v>
      </c>
      <c r="I14" s="17" t="s">
        <v>67</v>
      </c>
      <c r="J14" s="22">
        <v>33</v>
      </c>
      <c r="K14" s="22">
        <v>14</v>
      </c>
      <c r="L14" s="22">
        <v>14</v>
      </c>
      <c r="M14" s="22">
        <v>5</v>
      </c>
      <c r="N14" s="22">
        <v>7</v>
      </c>
      <c r="O14" s="22">
        <v>9</v>
      </c>
      <c r="P14" s="22">
        <v>3</v>
      </c>
      <c r="Q14" s="23">
        <f t="shared" si="0"/>
        <v>85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5" customFormat="1" ht="12.75" customHeight="1" x14ac:dyDescent="0.2">
      <c r="A15" s="30" t="s">
        <v>53</v>
      </c>
      <c r="B15" s="29" t="s">
        <v>61</v>
      </c>
      <c r="C15" s="28" t="s">
        <v>45</v>
      </c>
      <c r="D15" s="20">
        <v>6690000</v>
      </c>
      <c r="E15" s="20">
        <v>1100000</v>
      </c>
      <c r="F15" s="30" t="s">
        <v>82</v>
      </c>
      <c r="G15" s="31" t="s">
        <v>67</v>
      </c>
      <c r="H15" s="30" t="s">
        <v>91</v>
      </c>
      <c r="I15" s="31" t="s">
        <v>67</v>
      </c>
      <c r="J15" s="22">
        <v>32</v>
      </c>
      <c r="K15" s="22">
        <v>13</v>
      </c>
      <c r="L15" s="22">
        <v>12</v>
      </c>
      <c r="M15" s="22">
        <v>5</v>
      </c>
      <c r="N15" s="22">
        <v>8</v>
      </c>
      <c r="O15" s="22">
        <v>9</v>
      </c>
      <c r="P15" s="22">
        <v>4</v>
      </c>
      <c r="Q15" s="23">
        <f t="shared" si="0"/>
        <v>83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5" customFormat="1" ht="12.75" customHeight="1" x14ac:dyDescent="0.2">
      <c r="A16" s="32" t="s">
        <v>54</v>
      </c>
      <c r="B16" s="32" t="s">
        <v>62</v>
      </c>
      <c r="C16" s="25" t="s">
        <v>46</v>
      </c>
      <c r="D16" s="20">
        <v>2690000</v>
      </c>
      <c r="E16" s="20">
        <v>780000</v>
      </c>
      <c r="F16" s="18" t="s">
        <v>87</v>
      </c>
      <c r="G16" s="17" t="s">
        <v>67</v>
      </c>
      <c r="H16" s="25" t="s">
        <v>92</v>
      </c>
      <c r="I16" s="33" t="s">
        <v>67</v>
      </c>
      <c r="J16" s="22">
        <v>32</v>
      </c>
      <c r="K16" s="22">
        <v>13</v>
      </c>
      <c r="L16" s="22">
        <v>12</v>
      </c>
      <c r="M16" s="22">
        <v>5</v>
      </c>
      <c r="N16" s="22">
        <v>9</v>
      </c>
      <c r="O16" s="22">
        <v>9</v>
      </c>
      <c r="P16" s="22">
        <v>5</v>
      </c>
      <c r="Q16" s="23">
        <f t="shared" si="0"/>
        <v>85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5" customFormat="1" ht="12" x14ac:dyDescent="0.2">
      <c r="A17" s="32" t="s">
        <v>55</v>
      </c>
      <c r="B17" s="32" t="s">
        <v>63</v>
      </c>
      <c r="C17" s="25" t="s">
        <v>47</v>
      </c>
      <c r="D17" s="20">
        <v>884500</v>
      </c>
      <c r="E17" s="20">
        <v>710000</v>
      </c>
      <c r="F17" s="18" t="s">
        <v>83</v>
      </c>
      <c r="G17" s="17" t="s">
        <v>67</v>
      </c>
      <c r="H17" s="25" t="s">
        <v>95</v>
      </c>
      <c r="I17" s="17" t="s">
        <v>67</v>
      </c>
      <c r="J17" s="22">
        <v>33</v>
      </c>
      <c r="K17" s="22">
        <v>13</v>
      </c>
      <c r="L17" s="22">
        <v>13</v>
      </c>
      <c r="M17" s="22">
        <v>5</v>
      </c>
      <c r="N17" s="22">
        <v>7</v>
      </c>
      <c r="O17" s="22">
        <v>8</v>
      </c>
      <c r="P17" s="22">
        <v>4</v>
      </c>
      <c r="Q17" s="23">
        <f t="shared" si="0"/>
        <v>83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5" customFormat="1" ht="12.75" customHeight="1" x14ac:dyDescent="0.2">
      <c r="A18" s="32" t="s">
        <v>56</v>
      </c>
      <c r="B18" s="32" t="s">
        <v>64</v>
      </c>
      <c r="C18" s="25" t="s">
        <v>48</v>
      </c>
      <c r="D18" s="20">
        <v>1088950</v>
      </c>
      <c r="E18" s="20">
        <v>540000</v>
      </c>
      <c r="F18" s="18" t="s">
        <v>84</v>
      </c>
      <c r="G18" s="17" t="s">
        <v>88</v>
      </c>
      <c r="H18" s="25" t="s">
        <v>80</v>
      </c>
      <c r="I18" s="17" t="s">
        <v>88</v>
      </c>
      <c r="J18" s="22">
        <v>30</v>
      </c>
      <c r="K18" s="22">
        <v>14</v>
      </c>
      <c r="L18" s="22">
        <v>11</v>
      </c>
      <c r="M18" s="22">
        <v>4</v>
      </c>
      <c r="N18" s="22">
        <v>6</v>
      </c>
      <c r="O18" s="22">
        <v>6</v>
      </c>
      <c r="P18" s="22">
        <v>5</v>
      </c>
      <c r="Q18" s="23">
        <f t="shared" si="0"/>
        <v>76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5" customFormat="1" ht="24" x14ac:dyDescent="0.2">
      <c r="A19" s="32" t="s">
        <v>57</v>
      </c>
      <c r="B19" s="32" t="s">
        <v>65</v>
      </c>
      <c r="C19" s="25" t="s">
        <v>49</v>
      </c>
      <c r="D19" s="20">
        <v>739000</v>
      </c>
      <c r="E19" s="20">
        <v>320000</v>
      </c>
      <c r="F19" s="18" t="s">
        <v>85</v>
      </c>
      <c r="G19" s="17" t="s">
        <v>67</v>
      </c>
      <c r="H19" s="25" t="s">
        <v>93</v>
      </c>
      <c r="I19" s="17" t="s">
        <v>67</v>
      </c>
      <c r="J19" s="22">
        <v>30</v>
      </c>
      <c r="K19" s="22">
        <v>13</v>
      </c>
      <c r="L19" s="22">
        <v>12</v>
      </c>
      <c r="M19" s="22">
        <v>4</v>
      </c>
      <c r="N19" s="22">
        <v>7</v>
      </c>
      <c r="O19" s="22">
        <v>7</v>
      </c>
      <c r="P19" s="22">
        <v>4</v>
      </c>
      <c r="Q19" s="23">
        <f t="shared" si="0"/>
        <v>77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ht="12" x14ac:dyDescent="0.3">
      <c r="D20" s="9">
        <f>SUM(D12:D19)</f>
        <v>59408140</v>
      </c>
      <c r="E20" s="9">
        <f>SUM(E12:E19)</f>
        <v>10250000</v>
      </c>
      <c r="F20" s="6"/>
    </row>
    <row r="21" spans="1:75" ht="12" x14ac:dyDescent="0.3">
      <c r="E21" s="6"/>
      <c r="F21" s="6"/>
      <c r="G21" s="6"/>
      <c r="H21" s="6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9" xr:uid="{51E4ABD9-5CF4-4F73-BA96-98F29080F7D5}">
      <formula1>40</formula1>
    </dataValidation>
    <dataValidation type="decimal" operator="lessThanOrEqual" allowBlank="1" showInputMessage="1" showErrorMessage="1" error="max. 15" sqref="K12:L19" xr:uid="{6B62C4B1-7650-42A2-BDD2-C8AF9F2CB9C4}">
      <formula1>15</formula1>
    </dataValidation>
    <dataValidation type="decimal" operator="lessThanOrEqual" allowBlank="1" showInputMessage="1" showErrorMessage="1" error="max. 10" sqref="N12:O19" xr:uid="{48CBD90E-FE14-4A5D-A16D-0DF3E6B6D24C}">
      <formula1>10</formula1>
    </dataValidation>
    <dataValidation type="decimal" operator="lessThanOrEqual" allowBlank="1" showInputMessage="1" showErrorMessage="1" error="max. 5" sqref="P12:P19 M12:M19" xr:uid="{D42C3AD6-B508-43BB-86AA-E62477B2EC23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6E2E6B-C87F-4298-B8A7-A9E8B9DBD67A}"/>
</file>

<file path=customXml/itemProps2.xml><?xml version="1.0" encoding="utf-8"?>
<ds:datastoreItem xmlns:ds="http://schemas.openxmlformats.org/officeDocument/2006/customXml" ds:itemID="{86F73527-0C89-4C2E-8C72-F19C01EDDE3F}"/>
</file>

<file path=customXml/itemProps3.xml><?xml version="1.0" encoding="utf-8"?>
<ds:datastoreItem xmlns:ds="http://schemas.openxmlformats.org/officeDocument/2006/customXml" ds:itemID="{8A1F9D12-3904-40FF-9925-6F79E2172D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celorocni cinnost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'celorocni cinnost'!Oblast_tisku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2022-09-07T13:34:01Z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