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5. jednání 24.-26.4\"/>
    </mc:Choice>
  </mc:AlternateContent>
  <xr:revisionPtr revIDLastSave="0" documentId="13_ncr:1_{2BF0193E-52E0-4F16-A759-96725E0DEF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átkometrážní film" sheetId="2" r:id="rId1"/>
    <sheet name="BK" sheetId="3" r:id="rId2"/>
    <sheet name="LC" sheetId="4" r:id="rId3"/>
    <sheet name="LG" sheetId="5" r:id="rId4"/>
    <sheet name="MŠ" sheetId="10" r:id="rId5"/>
    <sheet name="NS" sheetId="6" r:id="rId6"/>
    <sheet name="PK" sheetId="7" r:id="rId7"/>
    <sheet name="PBa" sheetId="8" r:id="rId8"/>
    <sheet name="PBi" sheetId="9" r:id="rId9"/>
  </sheets>
  <definedNames>
    <definedName name="_xlnm.Print_Area" localSheetId="0">'Krátkometrážní film'!$A$1:$AB$36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0" l="1"/>
  <c r="D28" i="10"/>
  <c r="E28" i="9"/>
  <c r="D28" i="9"/>
  <c r="E28" i="8"/>
  <c r="D28" i="8"/>
  <c r="E28" i="7"/>
  <c r="D28" i="7"/>
  <c r="E28" i="6"/>
  <c r="D28" i="6"/>
  <c r="E28" i="5"/>
  <c r="D28" i="5"/>
  <c r="E28" i="4"/>
  <c r="D28" i="4"/>
  <c r="D28" i="3"/>
  <c r="E28" i="3"/>
  <c r="M30" i="2"/>
  <c r="E30" i="2"/>
  <c r="D30" i="2"/>
  <c r="M31" i="2" l="1"/>
</calcChain>
</file>

<file path=xl/sharedStrings.xml><?xml version="1.0" encoding="utf-8"?>
<sst xmlns="http://schemas.openxmlformats.org/spreadsheetml/2006/main" count="766" uniqueCount="94">
  <si>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</si>
  <si>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</si>
  <si>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</si>
  <si>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</si>
  <si>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</si>
  <si>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</si>
  <si>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</si>
  <si>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</si>
  <si>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</si>
  <si>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</si>
  <si>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</si>
  <si>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</si>
  <si>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</si>
  <si>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</si>
  <si>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</si>
  <si>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</si>
  <si>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</si>
  <si>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</si>
  <si>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</si>
  <si>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</si>
  <si>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</si>
  <si>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</si>
  <si>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2. Posílení české kinematografie v mezinárodní konkurenci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</si>
  <si>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</si>
  <si>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</si>
  <si>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</si>
  <si>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</si>
  <si>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t>3. Podpora nastupující filmařské generace</t>
  </si>
  <si>
    <t>Podpora je určena pro krátkometrážní hraná česká kinematografická díla (ve smyslu § 2 odst. 1 písm. f) zákona o audiovizi) s většinovou účastí českých koproducentů.</t>
  </si>
  <si>
    <r>
      <t xml:space="preserve">Finanční alokace: </t>
    </r>
    <r>
      <rPr>
        <sz val="9.5"/>
        <rFont val="Arial"/>
        <family val="2"/>
        <charset val="238"/>
      </rPr>
      <t>3 000 000 Kč.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</si>
  <si>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</si>
  <si>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Forma podpory:</t>
    </r>
    <r>
      <rPr>
        <sz val="9.5"/>
        <rFont val="Arial"/>
        <family val="2"/>
        <charset val="238"/>
      </rPr>
      <t xml:space="preserve"> investiční dotace</t>
    </r>
  </si>
  <si>
    <t>Výroba krátkometrážního hraného filmu</t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</si>
  <si>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</si>
  <si>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</si>
  <si>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</si>
  <si>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</si>
  <si>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</si>
  <si>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2024-2-4-13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</si>
  <si>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5. 1. 2024-5. 2. 2024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</si>
  <si>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12. 2025</t>
    </r>
  </si>
  <si>
    <t>Homo Umbilicus</t>
  </si>
  <si>
    <t>Mezičasy</t>
  </si>
  <si>
    <t>Raklo</t>
  </si>
  <si>
    <t>Eliška Liška</t>
  </si>
  <si>
    <t>Fúrie</t>
  </si>
  <si>
    <t>Saténové ruky</t>
  </si>
  <si>
    <t>Půlnoční lov</t>
  </si>
  <si>
    <t>Copy</t>
  </si>
  <si>
    <t>Duben 1989</t>
  </si>
  <si>
    <t>Posledná noc v roku</t>
  </si>
  <si>
    <t>Kulturní fronta</t>
  </si>
  <si>
    <t>Stále nedotčeni</t>
  </si>
  <si>
    <t>Kuchařka Tánka</t>
  </si>
  <si>
    <t>TRIPPIN' since. 2017</t>
  </si>
  <si>
    <t>Fata morgana</t>
  </si>
  <si>
    <t>The LAB – a Media Production Company s.r.o.</t>
  </si>
  <si>
    <t>8Heads Productions s.r.o.</t>
  </si>
  <si>
    <t>NOCHI FILM s.r.o.</t>
  </si>
  <si>
    <t>DARQ Studio CZ s.r.o.</t>
  </si>
  <si>
    <t>Mannschaft s.r.o.</t>
  </si>
  <si>
    <t>Beginner’s Mind s.r.o.</t>
  </si>
  <si>
    <t>Xova Film, s.r.o.</t>
  </si>
  <si>
    <t>moony films s.r.o.</t>
  </si>
  <si>
    <t>Mimesis Film s.r.o.</t>
  </si>
  <si>
    <t>Other Stories s.r.o.</t>
  </si>
  <si>
    <t>Gamma Pictures, s.r.o.</t>
  </si>
  <si>
    <t>Rose productions s.r.o.</t>
  </si>
  <si>
    <t>Mikuláš Adam f.o.</t>
  </si>
  <si>
    <t>Seeya Creative s.r.o.</t>
  </si>
  <si>
    <t>CLAW AV s.r.o.</t>
  </si>
  <si>
    <t>1 596.500</t>
  </si>
  <si>
    <t>ano</t>
  </si>
  <si>
    <t>ne</t>
  </si>
  <si>
    <t>6491/2024</t>
  </si>
  <si>
    <t>6492/2024</t>
  </si>
  <si>
    <t>6493/2024</t>
  </si>
  <si>
    <t>6494/2024</t>
  </si>
  <si>
    <t>6495/2024</t>
  </si>
  <si>
    <t>6496/2024</t>
  </si>
  <si>
    <t>6497/2024</t>
  </si>
  <si>
    <t>6498/2024</t>
  </si>
  <si>
    <t>6499/2024</t>
  </si>
  <si>
    <t>6500/2024</t>
  </si>
  <si>
    <t>6501/2024</t>
  </si>
  <si>
    <t>6502/2024</t>
  </si>
  <si>
    <t xml:space="preserve">6503/2024 </t>
  </si>
  <si>
    <t>6504/2024</t>
  </si>
  <si>
    <t>6505/2024</t>
  </si>
  <si>
    <t>investiční dotace</t>
  </si>
  <si>
    <t>30.9.2025</t>
  </si>
  <si>
    <t>31.10.2025</t>
  </si>
  <si>
    <t>Projekty výzvy budou na základě usnesení č. 185/2024 hrazeny ze státní dotace 2024.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</si>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</sst>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7" fillId="0" borderId="0" applyFill="0" applyProtection="0"/>
    <xf numFmtId="9" fontId="8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49" fontId="6" fillId="2" borderId="1" xfId="0" applyNumberFormat="1" applyFont="1" applyFill="1" applyBorder="1" applyAlignment="1">
      <alignment horizontal="left" wrapText="1"/>
    </xf>
    <xf numFmtId="3" fontId="6" fillId="2" borderId="1" xfId="0" applyNumberFormat="1" applyFont="1" applyFill="1" applyBorder="1" applyAlignment="1">
      <alignment horizontal="right" wrapText="1"/>
    </xf>
    <xf numFmtId="2" fontId="6" fillId="2" borderId="1" xfId="0" applyNumberFormat="1" applyFont="1" applyFill="1" applyBorder="1" applyAlignment="1">
      <alignment horizontal="left" vertical="top"/>
    </xf>
    <xf numFmtId="49" fontId="6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6" fillId="2" borderId="0" xfId="0" applyNumberFormat="1" applyFont="1" applyFill="1" applyAlignment="1">
      <alignment horizontal="left" vertical="top"/>
    </xf>
    <xf numFmtId="9" fontId="2" fillId="2" borderId="0" xfId="2" applyFont="1" applyFill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top"/>
    </xf>
    <xf numFmtId="49" fontId="6" fillId="2" borderId="5" xfId="0" applyNumberFormat="1" applyFont="1" applyFill="1" applyBorder="1"/>
    <xf numFmtId="3" fontId="6" fillId="2" borderId="5" xfId="0" applyNumberFormat="1" applyFont="1" applyFill="1" applyBorder="1" applyAlignment="1">
      <alignment horizontal="right"/>
    </xf>
    <xf numFmtId="2" fontId="6" fillId="2" borderId="5" xfId="0" applyNumberFormat="1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right"/>
    </xf>
    <xf numFmtId="49" fontId="6" fillId="2" borderId="5" xfId="0" applyNumberFormat="1" applyFont="1" applyFill="1" applyBorder="1" applyAlignment="1">
      <alignment horizontal="left" vertical="top"/>
    </xf>
    <xf numFmtId="49" fontId="6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/>
    </xf>
    <xf numFmtId="9" fontId="6" fillId="2" borderId="5" xfId="0" applyNumberFormat="1" applyFont="1" applyFill="1" applyBorder="1" applyAlignment="1">
      <alignment horizontal="center"/>
    </xf>
    <xf numFmtId="9" fontId="2" fillId="2" borderId="5" xfId="0" applyNumberFormat="1" applyFont="1" applyFill="1" applyBorder="1" applyAlignment="1">
      <alignment horizontal="center" vertical="top"/>
    </xf>
    <xf numFmtId="14" fontId="6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left" wrapText="1"/>
    </xf>
    <xf numFmtId="3" fontId="6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49" fontId="6" fillId="3" borderId="5" xfId="0" applyNumberFormat="1" applyFont="1" applyFill="1" applyBorder="1" applyAlignment="1">
      <alignment horizontal="left" wrapText="1"/>
    </xf>
    <xf numFmtId="10" fontId="6" fillId="2" borderId="5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2" fontId="5" fillId="2" borderId="3" xfId="0" applyNumberFormat="1" applyFont="1" applyFill="1" applyBorder="1" applyAlignment="1">
      <alignment horizontal="left" vertical="top" wrapText="1"/>
    </xf>
  </cellXfs>
  <cellStyles count="3">
    <cellStyle name="Normální" xfId="0" builtinId="0"/>
    <cellStyle name="Normální 2" xfId="1" xr:uid="{38A35723-F78D-44D7-B1D7-C492C8D71971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31"/>
  <sheetViews>
    <sheetView tabSelected="1" zoomScaleNormal="100" workbookViewId="0"/>
  </sheetViews>
  <sheetFormatPr defaultColWidth="9.140625" defaultRowHeight="12.75" x14ac:dyDescent="0.25"/>
  <cols>
    <col min="1" max="1" width="11.7109375" style="2" customWidth="1"/>
    <col min="2" max="2" width="43.28515625" style="2" customWidth="1"/>
    <col min="3" max="3" width="25.42578125" style="2" customWidth="1"/>
    <col min="4" max="4" width="15.5703125" style="2" customWidth="1"/>
    <col min="5" max="5" width="15" style="2" customWidth="1"/>
    <col min="6" max="6" width="9.42578125" style="2" customWidth="1"/>
    <col min="7" max="8" width="9.42578125" style="3" customWidth="1"/>
    <col min="9" max="12" width="9.42578125" style="2" customWidth="1"/>
    <col min="13" max="13" width="14" style="2" customWidth="1"/>
    <col min="14" max="14" width="18.7109375" style="2" customWidth="1"/>
    <col min="15" max="19" width="14.7109375" style="2" customWidth="1"/>
    <col min="20" max="20" width="14.7109375" style="3" customWidth="1"/>
    <col min="21" max="22" width="14.7109375" style="2" customWidth="1"/>
    <col min="23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85" ht="38.25" customHeight="1" x14ac:dyDescent="0.25">
      <c r="A1" s="1" t="s">
        <v>32</v>
      </c>
    </row>
    <row r="2" spans="1:85" x14ac:dyDescent="0.25">
      <c r="A2" s="4" t="s">
        <v>38</v>
      </c>
      <c r="D2" s="4" t="s">
        <v>23</v>
      </c>
    </row>
    <row r="3" spans="1:85" x14ac:dyDescent="0.25">
      <c r="A3" s="4" t="s">
        <v>30</v>
      </c>
      <c r="D3" s="2" t="s">
        <v>26</v>
      </c>
    </row>
    <row r="4" spans="1:85" x14ac:dyDescent="0.25">
      <c r="A4" s="4" t="s">
        <v>39</v>
      </c>
      <c r="D4" s="2" t="s">
        <v>22</v>
      </c>
    </row>
    <row r="5" spans="1:85" x14ac:dyDescent="0.25">
      <c r="A5" s="4" t="s">
        <v>29</v>
      </c>
      <c r="D5" s="2" t="s">
        <v>27</v>
      </c>
    </row>
    <row r="6" spans="1:85" x14ac:dyDescent="0.25">
      <c r="A6" s="4" t="s">
        <v>40</v>
      </c>
    </row>
    <row r="7" spans="1:85" x14ac:dyDescent="0.25">
      <c r="A7" s="4" t="s">
        <v>31</v>
      </c>
      <c r="D7" s="4" t="s">
        <v>24</v>
      </c>
    </row>
    <row r="8" spans="1:85" ht="27.6" customHeight="1" x14ac:dyDescent="0.25">
      <c r="A8" s="6"/>
      <c r="D8" s="44" t="s">
        <v>28</v>
      </c>
      <c r="E8" s="44"/>
      <c r="F8" s="44"/>
      <c r="G8" s="44"/>
      <c r="H8" s="44"/>
      <c r="I8" s="44"/>
      <c r="J8" s="44"/>
      <c r="K8" s="44"/>
    </row>
    <row r="9" spans="1:85" x14ac:dyDescent="0.25">
      <c r="A9" s="6"/>
      <c r="D9" s="7"/>
      <c r="E9" s="7"/>
      <c r="F9" s="7"/>
      <c r="G9" s="7"/>
      <c r="H9" s="7"/>
      <c r="I9" s="7"/>
      <c r="J9" s="7"/>
      <c r="K9" s="7"/>
    </row>
    <row r="10" spans="1:85" x14ac:dyDescent="0.25">
      <c r="A10" s="6"/>
      <c r="D10" s="44" t="s">
        <v>92</v>
      </c>
      <c r="E10" s="44"/>
      <c r="F10" s="44"/>
      <c r="G10" s="44"/>
      <c r="H10" s="44"/>
      <c r="I10" s="44"/>
      <c r="J10" s="44"/>
      <c r="K10" s="44"/>
    </row>
    <row r="11" spans="1:85" x14ac:dyDescent="0.25">
      <c r="A11" s="4"/>
    </row>
    <row r="12" spans="1:85" ht="26.45" customHeight="1" x14ac:dyDescent="0.25">
      <c r="A12" s="42" t="s">
        <v>0</v>
      </c>
      <c r="B12" s="42" t="s">
        <v>1</v>
      </c>
      <c r="C12" s="42" t="s">
        <v>17</v>
      </c>
      <c r="D12" s="42" t="s">
        <v>12</v>
      </c>
      <c r="E12" s="43" t="s">
        <v>2</v>
      </c>
      <c r="F12" s="42" t="s">
        <v>14</v>
      </c>
      <c r="G12" s="42" t="s">
        <v>33</v>
      </c>
      <c r="H12" s="42" t="s">
        <v>13</v>
      </c>
      <c r="I12" s="42" t="s">
        <v>34</v>
      </c>
      <c r="J12" s="42" t="s">
        <v>35</v>
      </c>
      <c r="K12" s="42" t="s">
        <v>36</v>
      </c>
      <c r="L12" s="42" t="s">
        <v>3</v>
      </c>
      <c r="M12" s="42" t="s">
        <v>4</v>
      </c>
      <c r="N12" s="42" t="s">
        <v>5</v>
      </c>
      <c r="O12" s="42" t="s">
        <v>6</v>
      </c>
      <c r="P12" s="42" t="s">
        <v>7</v>
      </c>
      <c r="Q12" s="42" t="s">
        <v>16</v>
      </c>
      <c r="R12" s="42" t="s">
        <v>15</v>
      </c>
      <c r="S12" s="42" t="s">
        <v>8</v>
      </c>
      <c r="T12" s="43" t="s">
        <v>9</v>
      </c>
      <c r="U12" s="42" t="s">
        <v>10</v>
      </c>
      <c r="V12" s="42" t="s">
        <v>11</v>
      </c>
    </row>
    <row r="13" spans="1:85" ht="59.45" customHeight="1" x14ac:dyDescent="0.25">
      <c r="A13" s="42"/>
      <c r="B13" s="42"/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3"/>
      <c r="U13" s="42"/>
      <c r="V13" s="42"/>
    </row>
    <row r="14" spans="1:85" ht="28.9" customHeight="1" x14ac:dyDescent="0.25">
      <c r="A14" s="42"/>
      <c r="B14" s="42"/>
      <c r="C14" s="42"/>
      <c r="D14" s="42"/>
      <c r="E14" s="43"/>
      <c r="F14" s="22" t="s">
        <v>25</v>
      </c>
      <c r="G14" s="22" t="s">
        <v>19</v>
      </c>
      <c r="H14" s="22" t="s">
        <v>21</v>
      </c>
      <c r="I14" s="22" t="s">
        <v>37</v>
      </c>
      <c r="J14" s="22" t="s">
        <v>20</v>
      </c>
      <c r="K14" s="22" t="s">
        <v>20</v>
      </c>
      <c r="L14" s="22"/>
      <c r="M14" s="22"/>
      <c r="N14" s="22"/>
      <c r="O14" s="22"/>
      <c r="P14" s="22"/>
      <c r="Q14" s="22"/>
      <c r="R14" s="22"/>
      <c r="S14" s="22"/>
      <c r="T14" s="23"/>
      <c r="U14" s="22"/>
      <c r="V14" s="22"/>
    </row>
    <row r="15" spans="1:85" s="5" customFormat="1" ht="12.75" customHeight="1" x14ac:dyDescent="0.2">
      <c r="A15" s="24" t="s">
        <v>76</v>
      </c>
      <c r="B15" s="25" t="s">
        <v>58</v>
      </c>
      <c r="C15" s="26" t="s">
        <v>43</v>
      </c>
      <c r="D15" s="27">
        <v>2569000</v>
      </c>
      <c r="E15" s="27">
        <v>1000000</v>
      </c>
      <c r="F15" s="28">
        <v>34.285699999999999</v>
      </c>
      <c r="G15" s="28">
        <v>13</v>
      </c>
      <c r="H15" s="28">
        <v>8.5714000000000006</v>
      </c>
      <c r="I15" s="28">
        <v>23</v>
      </c>
      <c r="J15" s="28">
        <v>3</v>
      </c>
      <c r="K15" s="28">
        <v>5</v>
      </c>
      <c r="L15" s="28">
        <v>86.857100000000003</v>
      </c>
      <c r="M15" s="29">
        <v>1000000</v>
      </c>
      <c r="N15" s="30" t="s">
        <v>89</v>
      </c>
      <c r="O15" s="31" t="s">
        <v>72</v>
      </c>
      <c r="P15" s="32" t="s">
        <v>72</v>
      </c>
      <c r="Q15" s="33" t="s">
        <v>73</v>
      </c>
      <c r="R15" s="33" t="s">
        <v>73</v>
      </c>
      <c r="S15" s="34">
        <v>0.82</v>
      </c>
      <c r="T15" s="35">
        <v>0.9</v>
      </c>
      <c r="U15" s="36">
        <v>46022</v>
      </c>
      <c r="V15" s="36">
        <v>46022</v>
      </c>
      <c r="W15" s="21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5" customFormat="1" ht="12.75" customHeight="1" x14ac:dyDescent="0.2">
      <c r="A16" s="24" t="s">
        <v>84</v>
      </c>
      <c r="B16" s="25" t="s">
        <v>66</v>
      </c>
      <c r="C16" s="26" t="s">
        <v>51</v>
      </c>
      <c r="D16" s="27">
        <v>1596500</v>
      </c>
      <c r="E16" s="27">
        <v>540000</v>
      </c>
      <c r="F16" s="28">
        <v>33.714300000000001</v>
      </c>
      <c r="G16" s="28">
        <v>12.142899999999999</v>
      </c>
      <c r="H16" s="28">
        <v>8.8571000000000009</v>
      </c>
      <c r="I16" s="28">
        <v>21</v>
      </c>
      <c r="J16" s="28">
        <v>2</v>
      </c>
      <c r="K16" s="28">
        <v>5</v>
      </c>
      <c r="L16" s="28">
        <v>82.714299999999994</v>
      </c>
      <c r="M16" s="29">
        <v>475000</v>
      </c>
      <c r="N16" s="30" t="s">
        <v>89</v>
      </c>
      <c r="O16" s="31" t="s">
        <v>72</v>
      </c>
      <c r="P16" s="32" t="s">
        <v>72</v>
      </c>
      <c r="Q16" s="33" t="s">
        <v>73</v>
      </c>
      <c r="R16" s="33" t="s">
        <v>73</v>
      </c>
      <c r="S16" s="34">
        <v>0.75</v>
      </c>
      <c r="T16" s="35">
        <v>0.8</v>
      </c>
      <c r="U16" s="36">
        <v>45900</v>
      </c>
      <c r="V16" s="36">
        <v>45900</v>
      </c>
      <c r="W16" s="21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6" s="5" customFormat="1" ht="12.75" customHeight="1" x14ac:dyDescent="0.2">
      <c r="A17" s="24" t="s">
        <v>86</v>
      </c>
      <c r="B17" s="25" t="s">
        <v>68</v>
      </c>
      <c r="C17" s="26" t="s">
        <v>53</v>
      </c>
      <c r="D17" s="27">
        <v>1453575</v>
      </c>
      <c r="E17" s="27">
        <v>493218</v>
      </c>
      <c r="F17" s="28">
        <v>36.142899999999997</v>
      </c>
      <c r="G17" s="28">
        <v>12.2857</v>
      </c>
      <c r="H17" s="28">
        <v>7.8571</v>
      </c>
      <c r="I17" s="28">
        <v>21.428599999999999</v>
      </c>
      <c r="J17" s="28">
        <v>0</v>
      </c>
      <c r="K17" s="28">
        <v>4</v>
      </c>
      <c r="L17" s="28">
        <v>81.714299999999994</v>
      </c>
      <c r="M17" s="29">
        <v>375000</v>
      </c>
      <c r="N17" s="30" t="s">
        <v>89</v>
      </c>
      <c r="O17" s="31" t="s">
        <v>72</v>
      </c>
      <c r="P17" s="32" t="s">
        <v>73</v>
      </c>
      <c r="Q17" s="31" t="s">
        <v>73</v>
      </c>
      <c r="R17" s="31" t="s">
        <v>73</v>
      </c>
      <c r="S17" s="34">
        <v>0.44</v>
      </c>
      <c r="T17" s="35">
        <v>0.5</v>
      </c>
      <c r="U17" s="36">
        <v>45901</v>
      </c>
      <c r="V17" s="32" t="s">
        <v>90</v>
      </c>
      <c r="W17" s="21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6" s="5" customFormat="1" ht="12.75" customHeight="1" x14ac:dyDescent="0.2">
      <c r="A18" s="24" t="s">
        <v>78</v>
      </c>
      <c r="B18" s="25" t="s">
        <v>60</v>
      </c>
      <c r="C18" s="26" t="s">
        <v>45</v>
      </c>
      <c r="D18" s="27">
        <v>1620000</v>
      </c>
      <c r="E18" s="27">
        <v>450000</v>
      </c>
      <c r="F18" s="28">
        <v>33.428600000000003</v>
      </c>
      <c r="G18" s="28">
        <v>12.2857</v>
      </c>
      <c r="H18" s="28">
        <v>7.8571</v>
      </c>
      <c r="I18" s="28">
        <v>22</v>
      </c>
      <c r="J18" s="28">
        <v>2</v>
      </c>
      <c r="K18" s="28">
        <v>4</v>
      </c>
      <c r="L18" s="28">
        <v>81.571399999999997</v>
      </c>
      <c r="M18" s="29">
        <v>350000</v>
      </c>
      <c r="N18" s="30" t="s">
        <v>89</v>
      </c>
      <c r="O18" s="31" t="s">
        <v>72</v>
      </c>
      <c r="P18" s="32" t="s">
        <v>72</v>
      </c>
      <c r="Q18" s="33" t="s">
        <v>73</v>
      </c>
      <c r="R18" s="33" t="s">
        <v>73</v>
      </c>
      <c r="S18" s="34">
        <v>0.69</v>
      </c>
      <c r="T18" s="35">
        <v>0.75</v>
      </c>
      <c r="U18" s="36">
        <v>45943</v>
      </c>
      <c r="V18" s="32" t="s">
        <v>91</v>
      </c>
      <c r="W18" s="21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6" s="5" customFormat="1" ht="12.75" customHeight="1" x14ac:dyDescent="0.2">
      <c r="A19" s="24" t="s">
        <v>77</v>
      </c>
      <c r="B19" s="25" t="s">
        <v>59</v>
      </c>
      <c r="C19" s="37" t="s">
        <v>44</v>
      </c>
      <c r="D19" s="38">
        <v>3111902</v>
      </c>
      <c r="E19" s="38">
        <v>1100000</v>
      </c>
      <c r="F19" s="28">
        <v>34.571399999999997</v>
      </c>
      <c r="G19" s="28">
        <v>13</v>
      </c>
      <c r="H19" s="28">
        <v>8.4285999999999994</v>
      </c>
      <c r="I19" s="28">
        <v>20.428599999999999</v>
      </c>
      <c r="J19" s="28">
        <v>0</v>
      </c>
      <c r="K19" s="28">
        <v>4.1429</v>
      </c>
      <c r="L19" s="28">
        <v>80.571399999999997</v>
      </c>
      <c r="M19" s="39">
        <v>800000</v>
      </c>
      <c r="N19" s="30" t="s">
        <v>89</v>
      </c>
      <c r="O19" s="31" t="s">
        <v>72</v>
      </c>
      <c r="P19" s="32" t="s">
        <v>72</v>
      </c>
      <c r="Q19" s="31" t="s">
        <v>73</v>
      </c>
      <c r="R19" s="31" t="s">
        <v>73</v>
      </c>
      <c r="S19" s="34">
        <v>0.54</v>
      </c>
      <c r="T19" s="35">
        <v>0.65</v>
      </c>
      <c r="U19" s="36">
        <v>45838</v>
      </c>
      <c r="V19" s="36">
        <v>45838</v>
      </c>
      <c r="W19" s="21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6" s="5" customFormat="1" x14ac:dyDescent="0.2">
      <c r="A20" s="24" t="s">
        <v>75</v>
      </c>
      <c r="B20" s="25" t="s">
        <v>57</v>
      </c>
      <c r="C20" s="37" t="s">
        <v>42</v>
      </c>
      <c r="D20" s="38">
        <v>1480600</v>
      </c>
      <c r="E20" s="38">
        <v>670000</v>
      </c>
      <c r="F20" s="28">
        <v>29.571400000000001</v>
      </c>
      <c r="G20" s="28">
        <v>10.142899999999999</v>
      </c>
      <c r="H20" s="28">
        <v>8.4285999999999994</v>
      </c>
      <c r="I20" s="28">
        <v>22.142900000000001</v>
      </c>
      <c r="J20" s="28">
        <v>2</v>
      </c>
      <c r="K20" s="28">
        <v>5</v>
      </c>
      <c r="L20" s="28">
        <v>77.285700000000006</v>
      </c>
      <c r="M20" s="39"/>
      <c r="N20" s="30"/>
      <c r="O20" s="31" t="s">
        <v>72</v>
      </c>
      <c r="P20" s="32"/>
      <c r="Q20" s="33" t="s">
        <v>73</v>
      </c>
      <c r="R20" s="32"/>
      <c r="S20" s="34">
        <v>0.54</v>
      </c>
      <c r="T20" s="35"/>
      <c r="U20" s="36">
        <v>45777</v>
      </c>
      <c r="V20" s="36"/>
      <c r="W20" s="21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5" customFormat="1" ht="12.75" customHeight="1" x14ac:dyDescent="0.2">
      <c r="A21" s="24" t="s">
        <v>79</v>
      </c>
      <c r="B21" s="25" t="s">
        <v>61</v>
      </c>
      <c r="C21" s="40" t="s">
        <v>46</v>
      </c>
      <c r="D21" s="38">
        <v>1322000</v>
      </c>
      <c r="E21" s="38">
        <v>492000</v>
      </c>
      <c r="F21" s="28">
        <v>31.142900000000001</v>
      </c>
      <c r="G21" s="28">
        <v>11.428599999999999</v>
      </c>
      <c r="H21" s="28">
        <v>7.8571</v>
      </c>
      <c r="I21" s="28">
        <v>20.142900000000001</v>
      </c>
      <c r="J21" s="28">
        <v>1</v>
      </c>
      <c r="K21" s="28">
        <v>5</v>
      </c>
      <c r="L21" s="28">
        <v>76.571399999999997</v>
      </c>
      <c r="M21" s="39"/>
      <c r="N21" s="30"/>
      <c r="O21" s="31" t="s">
        <v>73</v>
      </c>
      <c r="P21" s="32"/>
      <c r="Q21" s="33" t="s">
        <v>73</v>
      </c>
      <c r="R21" s="32"/>
      <c r="S21" s="34">
        <v>0.37</v>
      </c>
      <c r="T21" s="41"/>
      <c r="U21" s="36">
        <v>45672</v>
      </c>
      <c r="V21" s="3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5" customFormat="1" ht="12.75" customHeight="1" x14ac:dyDescent="0.2">
      <c r="A22" s="24" t="s">
        <v>80</v>
      </c>
      <c r="B22" s="25" t="s">
        <v>62</v>
      </c>
      <c r="C22" s="37" t="s">
        <v>47</v>
      </c>
      <c r="D22" s="38">
        <v>1721000</v>
      </c>
      <c r="E22" s="38">
        <v>950000</v>
      </c>
      <c r="F22" s="28">
        <v>29.571400000000001</v>
      </c>
      <c r="G22" s="28">
        <v>9.4285999999999994</v>
      </c>
      <c r="H22" s="28">
        <v>7.8571</v>
      </c>
      <c r="I22" s="28">
        <v>20.857099999999999</v>
      </c>
      <c r="J22" s="28">
        <v>2</v>
      </c>
      <c r="K22" s="28">
        <v>5</v>
      </c>
      <c r="L22" s="28">
        <v>74.714299999999994</v>
      </c>
      <c r="M22" s="39"/>
      <c r="N22" s="30"/>
      <c r="O22" s="31" t="s">
        <v>72</v>
      </c>
      <c r="P22" s="32"/>
      <c r="Q22" s="31" t="s">
        <v>73</v>
      </c>
      <c r="R22" s="32"/>
      <c r="S22" s="34">
        <v>0.76</v>
      </c>
      <c r="T22" s="41"/>
      <c r="U22" s="36">
        <v>46022</v>
      </c>
      <c r="V22" s="3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5" customFormat="1" ht="13.5" customHeight="1" x14ac:dyDescent="0.2">
      <c r="A23" s="24" t="s">
        <v>83</v>
      </c>
      <c r="B23" s="25" t="s">
        <v>65</v>
      </c>
      <c r="C23" s="37" t="s">
        <v>50</v>
      </c>
      <c r="D23" s="38">
        <v>2770000</v>
      </c>
      <c r="E23" s="38">
        <v>850000</v>
      </c>
      <c r="F23" s="28">
        <v>29</v>
      </c>
      <c r="G23" s="28">
        <v>9.7142999999999997</v>
      </c>
      <c r="H23" s="28">
        <v>7.1429</v>
      </c>
      <c r="I23" s="28">
        <v>18.285699999999999</v>
      </c>
      <c r="J23" s="28">
        <v>4</v>
      </c>
      <c r="K23" s="28">
        <v>4</v>
      </c>
      <c r="L23" s="28">
        <v>72.142899999999997</v>
      </c>
      <c r="M23" s="39"/>
      <c r="N23" s="30"/>
      <c r="O23" s="31" t="s">
        <v>72</v>
      </c>
      <c r="P23" s="32"/>
      <c r="Q23" s="31" t="s">
        <v>73</v>
      </c>
      <c r="R23" s="32"/>
      <c r="S23" s="34">
        <v>0.88</v>
      </c>
      <c r="T23" s="41"/>
      <c r="U23" s="36">
        <v>45726</v>
      </c>
      <c r="V23" s="3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5" customFormat="1" ht="12.75" customHeight="1" x14ac:dyDescent="0.2">
      <c r="A24" s="24" t="s">
        <v>85</v>
      </c>
      <c r="B24" s="25" t="s">
        <v>67</v>
      </c>
      <c r="C24" s="37" t="s">
        <v>52</v>
      </c>
      <c r="D24" s="38">
        <v>2153000</v>
      </c>
      <c r="E24" s="38">
        <v>475000</v>
      </c>
      <c r="F24" s="28">
        <v>27</v>
      </c>
      <c r="G24" s="28">
        <v>9.2857000000000003</v>
      </c>
      <c r="H24" s="28">
        <v>7.1429</v>
      </c>
      <c r="I24" s="28">
        <v>20.142900000000001</v>
      </c>
      <c r="J24" s="28">
        <v>0</v>
      </c>
      <c r="K24" s="28">
        <v>4</v>
      </c>
      <c r="L24" s="28">
        <v>67.571399999999997</v>
      </c>
      <c r="M24" s="39"/>
      <c r="N24" s="30"/>
      <c r="O24" s="31" t="s">
        <v>73</v>
      </c>
      <c r="P24" s="32"/>
      <c r="Q24" s="33" t="s">
        <v>73</v>
      </c>
      <c r="R24" s="32"/>
      <c r="S24" s="34">
        <v>0.44</v>
      </c>
      <c r="T24" s="41"/>
      <c r="U24" s="36">
        <v>45838</v>
      </c>
      <c r="V24" s="3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5" customFormat="1" ht="12.75" customHeight="1" x14ac:dyDescent="0.2">
      <c r="A25" s="24" t="s">
        <v>81</v>
      </c>
      <c r="B25" s="25" t="s">
        <v>63</v>
      </c>
      <c r="C25" s="37" t="s">
        <v>48</v>
      </c>
      <c r="D25" s="38">
        <v>1170000</v>
      </c>
      <c r="E25" s="38">
        <v>200000</v>
      </c>
      <c r="F25" s="28">
        <v>28.285699999999999</v>
      </c>
      <c r="G25" s="28">
        <v>8.5714000000000006</v>
      </c>
      <c r="H25" s="28">
        <v>7.1429</v>
      </c>
      <c r="I25" s="28">
        <v>19.142900000000001</v>
      </c>
      <c r="J25" s="28">
        <v>0</v>
      </c>
      <c r="K25" s="28">
        <v>4</v>
      </c>
      <c r="L25" s="28">
        <v>67.142899999999997</v>
      </c>
      <c r="M25" s="39"/>
      <c r="N25" s="30"/>
      <c r="O25" s="31" t="s">
        <v>73</v>
      </c>
      <c r="P25" s="32"/>
      <c r="Q25" s="33" t="s">
        <v>73</v>
      </c>
      <c r="R25" s="32"/>
      <c r="S25" s="34">
        <v>0.17</v>
      </c>
      <c r="T25" s="41"/>
      <c r="U25" s="36">
        <v>45535</v>
      </c>
      <c r="V25" s="3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5" customFormat="1" ht="12.75" customHeight="1" x14ac:dyDescent="0.2">
      <c r="A26" s="24" t="s">
        <v>88</v>
      </c>
      <c r="B26" s="25" t="s">
        <v>70</v>
      </c>
      <c r="C26" s="26" t="s">
        <v>55</v>
      </c>
      <c r="D26" s="27">
        <v>2103750</v>
      </c>
      <c r="E26" s="27">
        <v>850000</v>
      </c>
      <c r="F26" s="28">
        <v>25.571400000000001</v>
      </c>
      <c r="G26" s="28">
        <v>9.8571000000000009</v>
      </c>
      <c r="H26" s="28">
        <v>7</v>
      </c>
      <c r="I26" s="28">
        <v>20.285699999999999</v>
      </c>
      <c r="J26" s="28">
        <v>0</v>
      </c>
      <c r="K26" s="28">
        <v>4</v>
      </c>
      <c r="L26" s="28">
        <v>66.714299999999994</v>
      </c>
      <c r="M26" s="29"/>
      <c r="N26" s="30"/>
      <c r="O26" s="31" t="s">
        <v>72</v>
      </c>
      <c r="P26" s="32"/>
      <c r="Q26" s="33" t="s">
        <v>73</v>
      </c>
      <c r="R26" s="32"/>
      <c r="S26" s="34">
        <v>0.78</v>
      </c>
      <c r="T26" s="41"/>
      <c r="U26" s="36">
        <v>45962</v>
      </c>
      <c r="V26" s="3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s="5" customFormat="1" ht="12.75" customHeight="1" x14ac:dyDescent="0.2">
      <c r="A27" s="24" t="s">
        <v>82</v>
      </c>
      <c r="B27" s="25" t="s">
        <v>64</v>
      </c>
      <c r="C27" s="37" t="s">
        <v>49</v>
      </c>
      <c r="D27" s="38">
        <v>2850000</v>
      </c>
      <c r="E27" s="38">
        <v>900000</v>
      </c>
      <c r="F27" s="28">
        <v>25.571400000000001</v>
      </c>
      <c r="G27" s="28">
        <v>8.7142999999999997</v>
      </c>
      <c r="H27" s="28">
        <v>8</v>
      </c>
      <c r="I27" s="28">
        <v>18.142900000000001</v>
      </c>
      <c r="J27" s="28">
        <v>4</v>
      </c>
      <c r="K27" s="28">
        <v>2.1429</v>
      </c>
      <c r="L27" s="28">
        <v>66.571399999999997</v>
      </c>
      <c r="M27" s="39"/>
      <c r="N27" s="30"/>
      <c r="O27" s="31" t="s">
        <v>72</v>
      </c>
      <c r="P27" s="32"/>
      <c r="Q27" s="33" t="s">
        <v>73</v>
      </c>
      <c r="R27" s="32"/>
      <c r="S27" s="34">
        <v>0.82</v>
      </c>
      <c r="T27" s="41"/>
      <c r="U27" s="36">
        <v>45688</v>
      </c>
      <c r="V27" s="3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s="5" customFormat="1" x14ac:dyDescent="0.2">
      <c r="A28" s="24" t="s">
        <v>74</v>
      </c>
      <c r="B28" s="25" t="s">
        <v>56</v>
      </c>
      <c r="C28" s="37" t="s">
        <v>41</v>
      </c>
      <c r="D28" s="38">
        <v>2155850</v>
      </c>
      <c r="E28" s="38">
        <v>650000</v>
      </c>
      <c r="F28" s="28">
        <v>27.571400000000001</v>
      </c>
      <c r="G28" s="28">
        <v>9.1428999999999991</v>
      </c>
      <c r="H28" s="28">
        <v>6.8571</v>
      </c>
      <c r="I28" s="28">
        <v>14.857100000000001</v>
      </c>
      <c r="J28" s="28">
        <v>0</v>
      </c>
      <c r="K28" s="28">
        <v>4</v>
      </c>
      <c r="L28" s="28">
        <v>62.428600000000003</v>
      </c>
      <c r="M28" s="39"/>
      <c r="N28" s="30"/>
      <c r="O28" s="31" t="s">
        <v>72</v>
      </c>
      <c r="P28" s="32"/>
      <c r="Q28" s="31" t="s">
        <v>73</v>
      </c>
      <c r="R28" s="32"/>
      <c r="S28" s="34">
        <v>0.3</v>
      </c>
      <c r="T28" s="41"/>
      <c r="U28" s="36">
        <v>45740</v>
      </c>
      <c r="V28" s="3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s="5" customFormat="1" ht="12.75" customHeight="1" x14ac:dyDescent="0.2">
      <c r="A29" s="24" t="s">
        <v>87</v>
      </c>
      <c r="B29" s="25" t="s">
        <v>69</v>
      </c>
      <c r="C29" s="37" t="s">
        <v>54</v>
      </c>
      <c r="D29" s="38">
        <v>1319850</v>
      </c>
      <c r="E29" s="38">
        <v>400000</v>
      </c>
      <c r="F29" s="28">
        <v>21.142900000000001</v>
      </c>
      <c r="G29" s="28">
        <v>7.4286000000000003</v>
      </c>
      <c r="H29" s="28">
        <v>5.2857000000000003</v>
      </c>
      <c r="I29" s="28">
        <v>15.2857</v>
      </c>
      <c r="J29" s="28">
        <v>0</v>
      </c>
      <c r="K29" s="28">
        <v>3.1429</v>
      </c>
      <c r="L29" s="28">
        <v>52.285699999999999</v>
      </c>
      <c r="M29" s="39"/>
      <c r="N29" s="30"/>
      <c r="O29" s="31" t="s">
        <v>73</v>
      </c>
      <c r="P29" s="32"/>
      <c r="Q29" s="33" t="s">
        <v>73</v>
      </c>
      <c r="R29" s="32"/>
      <c r="S29" s="34">
        <v>0.3</v>
      </c>
      <c r="T29" s="41"/>
      <c r="U29" s="36">
        <v>45930</v>
      </c>
      <c r="V29" s="3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A30" s="17"/>
      <c r="B30" s="17"/>
      <c r="C30" s="17"/>
      <c r="D30" s="18">
        <f>SUM(D15:D29)</f>
        <v>29397027</v>
      </c>
      <c r="E30" s="18">
        <f>SUM(E15:E29)</f>
        <v>10020218</v>
      </c>
      <c r="F30" s="19"/>
      <c r="G30" s="20"/>
      <c r="H30" s="20"/>
      <c r="I30" s="17"/>
      <c r="J30" s="17"/>
      <c r="K30" s="17"/>
      <c r="L30" s="17"/>
      <c r="M30" s="18">
        <f>SUM(M15:M29)</f>
        <v>3000000</v>
      </c>
      <c r="N30" s="17"/>
      <c r="O30" s="17"/>
      <c r="P30" s="17"/>
      <c r="Q30" s="17"/>
      <c r="T30" s="20"/>
      <c r="U30" s="17"/>
      <c r="V30" s="17"/>
      <c r="W30" s="17"/>
      <c r="X30" s="17"/>
      <c r="Y30" s="17"/>
      <c r="Z30" s="17"/>
      <c r="AA30" s="17"/>
      <c r="AB30" s="17"/>
    </row>
    <row r="31" spans="1:86" x14ac:dyDescent="0.25">
      <c r="A31" s="17"/>
      <c r="B31" s="17"/>
      <c r="C31" s="17"/>
      <c r="D31" s="17"/>
      <c r="E31" s="19"/>
      <c r="F31" s="19"/>
      <c r="G31" s="19"/>
      <c r="H31" s="19"/>
      <c r="I31" s="17"/>
      <c r="J31" s="17"/>
      <c r="K31" s="17"/>
      <c r="L31" s="17" t="s">
        <v>18</v>
      </c>
      <c r="M31" s="18">
        <f>3000000-M30</f>
        <v>0</v>
      </c>
      <c r="N31" s="17"/>
      <c r="O31" s="17"/>
      <c r="P31" s="17"/>
      <c r="Q31" s="17"/>
      <c r="T31" s="20"/>
      <c r="U31" s="17"/>
      <c r="V31" s="17"/>
      <c r="W31" s="17"/>
      <c r="X31" s="17"/>
      <c r="Y31" s="17"/>
      <c r="Z31" s="17"/>
      <c r="AA31" s="17"/>
      <c r="AB31" s="17"/>
    </row>
  </sheetData>
  <mergeCells count="24">
    <mergeCell ref="D10:K10"/>
    <mergeCell ref="D8:K8"/>
    <mergeCell ref="T12:T13"/>
    <mergeCell ref="U12:U13"/>
    <mergeCell ref="V12:V13"/>
    <mergeCell ref="F12:F13"/>
    <mergeCell ref="G12:G13"/>
    <mergeCell ref="H12:H13"/>
    <mergeCell ref="S12:S13"/>
    <mergeCell ref="I12:I13"/>
    <mergeCell ref="J12:J13"/>
    <mergeCell ref="K12:K13"/>
    <mergeCell ref="Q12:Q13"/>
    <mergeCell ref="R12:R13"/>
    <mergeCell ref="L12:L13"/>
    <mergeCell ref="M12:M13"/>
    <mergeCell ref="N12:N13"/>
    <mergeCell ref="O12:O13"/>
    <mergeCell ref="P12:P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29" xr:uid="{35A91823-0335-45E3-B321-77FADBA1D0BD}">
      <formula1>40</formula1>
    </dataValidation>
    <dataValidation type="decimal" operator="lessThanOrEqual" allowBlank="1" showInputMessage="1" showErrorMessage="1" error="max. 15" sqref="G15:G29" xr:uid="{CE2566C2-3D5C-4775-87B5-95CF117DA618}">
      <formula1>15</formula1>
    </dataValidation>
    <dataValidation type="decimal" operator="lessThanOrEqual" allowBlank="1" showInputMessage="1" showErrorMessage="1" error="max. 10" sqref="H15:H29" xr:uid="{75B0322E-B0AA-41E4-B3CA-8D3F1753DD8D}">
      <formula1>10</formula1>
    </dataValidation>
    <dataValidation type="decimal" operator="lessThanOrEqual" allowBlank="1" showInputMessage="1" showErrorMessage="1" error="max. 5" sqref="J15:K29" xr:uid="{00000000-0002-0000-0000-000003000000}">
      <formula1>5</formula1>
    </dataValidation>
    <dataValidation type="decimal" operator="lessThanOrEqual" allowBlank="1" showInputMessage="1" showErrorMessage="1" error="max. 25" sqref="I15:I29" xr:uid="{4B564159-7CBE-4A43-931E-009CE697718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0586-31C2-4094-AD70-522581E42746}">
  <dimension ref="A1:BY29"/>
  <sheetViews>
    <sheetView zoomScaleNormal="100" workbookViewId="0"/>
  </sheetViews>
  <sheetFormatPr defaultColWidth="9.140625" defaultRowHeight="12.75" x14ac:dyDescent="0.25"/>
  <cols>
    <col min="1" max="1" width="11.7109375" style="2" customWidth="1"/>
    <col min="2" max="2" width="43.28515625" style="2" customWidth="1"/>
    <col min="3" max="3" width="25.42578125" style="2" customWidth="1"/>
    <col min="4" max="4" width="15.5703125" style="2" customWidth="1"/>
    <col min="5" max="5" width="15" style="2" customWidth="1"/>
    <col min="6" max="6" width="9.42578125" style="2" customWidth="1"/>
    <col min="7" max="8" width="9.42578125" style="3" customWidth="1"/>
    <col min="9" max="12" width="9.42578125" style="2" customWidth="1"/>
    <col min="13" max="13" width="9.7109375" style="2" customWidth="1"/>
    <col min="14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77" ht="38.25" customHeight="1" x14ac:dyDescent="0.25">
      <c r="A1" s="1" t="s">
        <v>32</v>
      </c>
    </row>
    <row r="2" spans="1:77" ht="12" customHeight="1" x14ac:dyDescent="0.25">
      <c r="A2" s="4" t="s">
        <v>38</v>
      </c>
      <c r="D2" s="4" t="s">
        <v>23</v>
      </c>
    </row>
    <row r="3" spans="1:77" x14ac:dyDescent="0.25">
      <c r="A3" s="4" t="s">
        <v>30</v>
      </c>
      <c r="D3" s="2" t="s">
        <v>26</v>
      </c>
    </row>
    <row r="4" spans="1:77" x14ac:dyDescent="0.25">
      <c r="A4" s="4" t="s">
        <v>39</v>
      </c>
      <c r="D4" s="2" t="s">
        <v>22</v>
      </c>
    </row>
    <row r="5" spans="1:77" x14ac:dyDescent="0.25">
      <c r="A5" s="4" t="s">
        <v>29</v>
      </c>
      <c r="D5" s="2" t="s">
        <v>27</v>
      </c>
    </row>
    <row r="6" spans="1:77" x14ac:dyDescent="0.25">
      <c r="A6" s="4" t="s">
        <v>40</v>
      </c>
    </row>
    <row r="7" spans="1:77" x14ac:dyDescent="0.25">
      <c r="A7" s="4" t="s">
        <v>31</v>
      </c>
      <c r="D7" s="4" t="s">
        <v>24</v>
      </c>
    </row>
    <row r="8" spans="1:77" ht="27.6" customHeight="1" x14ac:dyDescent="0.25">
      <c r="A8" s="6"/>
      <c r="D8" s="44" t="s">
        <v>28</v>
      </c>
      <c r="E8" s="44"/>
      <c r="F8" s="44"/>
      <c r="G8" s="44"/>
      <c r="H8" s="44"/>
      <c r="I8" s="44"/>
      <c r="J8" s="44"/>
      <c r="K8" s="44"/>
      <c r="L8" s="7"/>
    </row>
    <row r="9" spans="1:77" x14ac:dyDescent="0.25">
      <c r="A9" s="4"/>
    </row>
    <row r="10" spans="1:77" ht="26.45" customHeight="1" x14ac:dyDescent="0.25">
      <c r="A10" s="45" t="s">
        <v>0</v>
      </c>
      <c r="B10" s="45" t="s">
        <v>1</v>
      </c>
      <c r="C10" s="45" t="s">
        <v>17</v>
      </c>
      <c r="D10" s="45" t="s">
        <v>12</v>
      </c>
      <c r="E10" s="48" t="s">
        <v>2</v>
      </c>
      <c r="F10" s="45" t="s">
        <v>14</v>
      </c>
      <c r="G10" s="45" t="s">
        <v>33</v>
      </c>
      <c r="H10" s="45" t="s">
        <v>13</v>
      </c>
      <c r="I10" s="45" t="s">
        <v>34</v>
      </c>
      <c r="J10" s="45" t="s">
        <v>35</v>
      </c>
      <c r="K10" s="45" t="s">
        <v>36</v>
      </c>
      <c r="L10" s="45" t="s">
        <v>3</v>
      </c>
    </row>
    <row r="11" spans="1:77" ht="59.45" customHeight="1" x14ac:dyDescent="0.25">
      <c r="A11" s="47"/>
      <c r="B11" s="47"/>
      <c r="C11" s="47"/>
      <c r="D11" s="47"/>
      <c r="E11" s="49"/>
      <c r="F11" s="46"/>
      <c r="G11" s="46"/>
      <c r="H11" s="46"/>
      <c r="I11" s="46"/>
      <c r="J11" s="46"/>
      <c r="K11" s="46"/>
      <c r="L11" s="46"/>
    </row>
    <row r="12" spans="1:77" ht="28.9" customHeight="1" x14ac:dyDescent="0.25">
      <c r="A12" s="46"/>
      <c r="B12" s="46"/>
      <c r="C12" s="46"/>
      <c r="D12" s="46"/>
      <c r="E12" s="50"/>
      <c r="F12" s="8" t="s">
        <v>25</v>
      </c>
      <c r="G12" s="8" t="s">
        <v>19</v>
      </c>
      <c r="H12" s="8" t="s">
        <v>21</v>
      </c>
      <c r="I12" s="8" t="s">
        <v>37</v>
      </c>
      <c r="J12" s="8" t="s">
        <v>20</v>
      </c>
      <c r="K12" s="8" t="s">
        <v>20</v>
      </c>
      <c r="L12" s="8"/>
    </row>
    <row r="13" spans="1:77" s="5" customFormat="1" ht="12.75" customHeight="1" x14ac:dyDescent="0.2">
      <c r="A13" s="9" t="s">
        <v>74</v>
      </c>
      <c r="B13" s="10" t="s">
        <v>56</v>
      </c>
      <c r="C13" s="11" t="s">
        <v>41</v>
      </c>
      <c r="D13" s="12">
        <v>2155850</v>
      </c>
      <c r="E13" s="12">
        <v>650000</v>
      </c>
      <c r="F13" s="13">
        <v>27</v>
      </c>
      <c r="G13" s="13">
        <v>9</v>
      </c>
      <c r="H13" s="13">
        <v>7</v>
      </c>
      <c r="I13" s="13">
        <v>15</v>
      </c>
      <c r="J13" s="13">
        <v>0</v>
      </c>
      <c r="K13" s="13">
        <v>4</v>
      </c>
      <c r="L13" s="13">
        <v>62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5" customFormat="1" ht="12.75" customHeight="1" x14ac:dyDescent="0.2">
      <c r="A14" s="9" t="s">
        <v>75</v>
      </c>
      <c r="B14" s="10" t="s">
        <v>57</v>
      </c>
      <c r="C14" s="11" t="s">
        <v>42</v>
      </c>
      <c r="D14" s="12">
        <v>1480600</v>
      </c>
      <c r="E14" s="12">
        <v>670000</v>
      </c>
      <c r="F14" s="13">
        <v>30</v>
      </c>
      <c r="G14" s="13">
        <v>10</v>
      </c>
      <c r="H14" s="13">
        <v>8</v>
      </c>
      <c r="I14" s="13">
        <v>22</v>
      </c>
      <c r="J14" s="13">
        <v>2</v>
      </c>
      <c r="K14" s="13">
        <v>5</v>
      </c>
      <c r="L14" s="13">
        <v>77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5" customFormat="1" ht="12.75" customHeight="1" x14ac:dyDescent="0.2">
      <c r="A15" s="9" t="s">
        <v>76</v>
      </c>
      <c r="B15" s="10" t="s">
        <v>58</v>
      </c>
      <c r="C15" s="14" t="s">
        <v>43</v>
      </c>
      <c r="D15" s="15">
        <v>2569000</v>
      </c>
      <c r="E15" s="15">
        <v>1000000</v>
      </c>
      <c r="F15" s="13">
        <v>30</v>
      </c>
      <c r="G15" s="13">
        <v>13</v>
      </c>
      <c r="H15" s="13">
        <v>8</v>
      </c>
      <c r="I15" s="13">
        <v>23</v>
      </c>
      <c r="J15" s="13">
        <v>3</v>
      </c>
      <c r="K15" s="13">
        <v>5</v>
      </c>
      <c r="L15" s="13"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5" customFormat="1" ht="12.75" customHeight="1" x14ac:dyDescent="0.2">
      <c r="A16" s="9" t="s">
        <v>77</v>
      </c>
      <c r="B16" s="10" t="s">
        <v>59</v>
      </c>
      <c r="C16" s="11" t="s">
        <v>44</v>
      </c>
      <c r="D16" s="12">
        <v>3111902</v>
      </c>
      <c r="E16" s="12">
        <v>1100000</v>
      </c>
      <c r="F16" s="13">
        <v>30</v>
      </c>
      <c r="G16" s="13">
        <v>13</v>
      </c>
      <c r="H16" s="13">
        <v>8</v>
      </c>
      <c r="I16" s="13">
        <v>21</v>
      </c>
      <c r="J16" s="13">
        <v>0</v>
      </c>
      <c r="K16" s="13">
        <v>4</v>
      </c>
      <c r="L16" s="13">
        <v>76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5" customFormat="1" ht="12.75" customHeight="1" x14ac:dyDescent="0.2">
      <c r="A17" s="9" t="s">
        <v>78</v>
      </c>
      <c r="B17" s="10" t="s">
        <v>60</v>
      </c>
      <c r="C17" s="14" t="s">
        <v>45</v>
      </c>
      <c r="D17" s="15">
        <v>1620000</v>
      </c>
      <c r="E17" s="15">
        <v>450000</v>
      </c>
      <c r="F17" s="13">
        <v>34</v>
      </c>
      <c r="G17" s="13">
        <v>13</v>
      </c>
      <c r="H17" s="13">
        <v>8</v>
      </c>
      <c r="I17" s="13">
        <v>22</v>
      </c>
      <c r="J17" s="13">
        <v>2</v>
      </c>
      <c r="K17" s="13">
        <v>4</v>
      </c>
      <c r="L17" s="13">
        <v>83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5" customFormat="1" x14ac:dyDescent="0.2">
      <c r="A18" s="9" t="s">
        <v>79</v>
      </c>
      <c r="B18" s="10" t="s">
        <v>61</v>
      </c>
      <c r="C18" s="16" t="s">
        <v>46</v>
      </c>
      <c r="D18" s="12">
        <v>1322000</v>
      </c>
      <c r="E18" s="12">
        <v>492000</v>
      </c>
      <c r="F18" s="13">
        <v>29</v>
      </c>
      <c r="G18" s="13">
        <v>12</v>
      </c>
      <c r="H18" s="13">
        <v>8</v>
      </c>
      <c r="I18" s="13">
        <v>20</v>
      </c>
      <c r="J18" s="13">
        <v>1</v>
      </c>
      <c r="K18" s="13">
        <v>5</v>
      </c>
      <c r="L18" s="13">
        <v>75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5" customFormat="1" ht="12.75" customHeight="1" x14ac:dyDescent="0.2">
      <c r="A19" s="9" t="s">
        <v>80</v>
      </c>
      <c r="B19" s="10" t="s">
        <v>62</v>
      </c>
      <c r="C19" s="11" t="s">
        <v>47</v>
      </c>
      <c r="D19" s="12">
        <v>1721000</v>
      </c>
      <c r="E19" s="12">
        <v>950000</v>
      </c>
      <c r="F19" s="13">
        <v>29</v>
      </c>
      <c r="G19" s="13">
        <v>10</v>
      </c>
      <c r="H19" s="13">
        <v>8</v>
      </c>
      <c r="I19" s="13">
        <v>21</v>
      </c>
      <c r="J19" s="13">
        <v>2</v>
      </c>
      <c r="K19" s="13">
        <v>5</v>
      </c>
      <c r="L19" s="13"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5" customFormat="1" ht="12.75" customHeight="1" x14ac:dyDescent="0.2">
      <c r="A20" s="9" t="s">
        <v>81</v>
      </c>
      <c r="B20" s="10" t="s">
        <v>63</v>
      </c>
      <c r="C20" s="11" t="s">
        <v>48</v>
      </c>
      <c r="D20" s="12">
        <v>1170000</v>
      </c>
      <c r="E20" s="12">
        <v>200000</v>
      </c>
      <c r="F20" s="13">
        <v>25</v>
      </c>
      <c r="G20" s="13">
        <v>9</v>
      </c>
      <c r="H20" s="13">
        <v>8</v>
      </c>
      <c r="I20" s="13">
        <v>19</v>
      </c>
      <c r="J20" s="13">
        <v>0</v>
      </c>
      <c r="K20" s="13">
        <v>4</v>
      </c>
      <c r="L20" s="13">
        <v>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5" customFormat="1" ht="13.5" customHeight="1" x14ac:dyDescent="0.2">
      <c r="A21" s="9" t="s">
        <v>82</v>
      </c>
      <c r="B21" s="10" t="s">
        <v>64</v>
      </c>
      <c r="C21" s="11" t="s">
        <v>49</v>
      </c>
      <c r="D21" s="12">
        <v>2850000</v>
      </c>
      <c r="E21" s="12">
        <v>900000</v>
      </c>
      <c r="F21" s="13">
        <v>25</v>
      </c>
      <c r="G21" s="13">
        <v>9</v>
      </c>
      <c r="H21" s="13">
        <v>8</v>
      </c>
      <c r="I21" s="13">
        <v>18</v>
      </c>
      <c r="J21" s="13">
        <v>4</v>
      </c>
      <c r="K21" s="13">
        <v>2</v>
      </c>
      <c r="L21" s="13">
        <v>66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5" customFormat="1" ht="12.75" customHeight="1" x14ac:dyDescent="0.2">
      <c r="A22" s="9" t="s">
        <v>83</v>
      </c>
      <c r="B22" s="10" t="s">
        <v>65</v>
      </c>
      <c r="C22" s="11" t="s">
        <v>50</v>
      </c>
      <c r="D22" s="12">
        <v>2770000</v>
      </c>
      <c r="E22" s="12">
        <v>850000</v>
      </c>
      <c r="F22" s="13">
        <v>29</v>
      </c>
      <c r="G22" s="13">
        <v>10</v>
      </c>
      <c r="H22" s="13">
        <v>8</v>
      </c>
      <c r="I22" s="13">
        <v>18</v>
      </c>
      <c r="J22" s="13">
        <v>4</v>
      </c>
      <c r="K22" s="13">
        <v>4</v>
      </c>
      <c r="L22" s="13">
        <v>73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5" customFormat="1" ht="12.75" customHeight="1" x14ac:dyDescent="0.2">
      <c r="A23" s="9" t="s">
        <v>84</v>
      </c>
      <c r="B23" s="10" t="s">
        <v>66</v>
      </c>
      <c r="C23" s="14" t="s">
        <v>51</v>
      </c>
      <c r="D23" s="15" t="s">
        <v>71</v>
      </c>
      <c r="E23" s="15">
        <v>540000</v>
      </c>
      <c r="F23" s="13">
        <v>30</v>
      </c>
      <c r="G23" s="13">
        <v>13</v>
      </c>
      <c r="H23" s="13">
        <v>9</v>
      </c>
      <c r="I23" s="13">
        <v>21</v>
      </c>
      <c r="J23" s="13">
        <v>2</v>
      </c>
      <c r="K23" s="13">
        <v>5</v>
      </c>
      <c r="L23" s="13">
        <v>80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5" customFormat="1" ht="12.75" customHeight="1" x14ac:dyDescent="0.2">
      <c r="A24" s="9" t="s">
        <v>85</v>
      </c>
      <c r="B24" s="10" t="s">
        <v>67</v>
      </c>
      <c r="C24" s="11" t="s">
        <v>52</v>
      </c>
      <c r="D24" s="12">
        <v>2153000</v>
      </c>
      <c r="E24" s="12">
        <v>475000</v>
      </c>
      <c r="F24" s="13">
        <v>25</v>
      </c>
      <c r="G24" s="13">
        <v>9</v>
      </c>
      <c r="H24" s="13">
        <v>8</v>
      </c>
      <c r="I24" s="13">
        <v>20</v>
      </c>
      <c r="J24" s="13">
        <v>0</v>
      </c>
      <c r="K24" s="13">
        <v>4</v>
      </c>
      <c r="L24" s="13">
        <v>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5" customFormat="1" ht="12.75" customHeight="1" x14ac:dyDescent="0.2">
      <c r="A25" s="9" t="s">
        <v>86</v>
      </c>
      <c r="B25" s="10" t="s">
        <v>68</v>
      </c>
      <c r="C25" s="14" t="s">
        <v>53</v>
      </c>
      <c r="D25" s="15">
        <v>1453575</v>
      </c>
      <c r="E25" s="15">
        <v>493218</v>
      </c>
      <c r="F25" s="13">
        <v>34</v>
      </c>
      <c r="G25" s="13">
        <v>13</v>
      </c>
      <c r="H25" s="13">
        <v>8</v>
      </c>
      <c r="I25" s="13">
        <v>21</v>
      </c>
      <c r="J25" s="13">
        <v>0</v>
      </c>
      <c r="K25" s="13">
        <v>4</v>
      </c>
      <c r="L25" s="13">
        <v>80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5" customFormat="1" x14ac:dyDescent="0.2">
      <c r="A26" s="9" t="s">
        <v>87</v>
      </c>
      <c r="B26" s="10" t="s">
        <v>69</v>
      </c>
      <c r="C26" s="11" t="s">
        <v>54</v>
      </c>
      <c r="D26" s="12">
        <v>1319850</v>
      </c>
      <c r="E26" s="12">
        <v>400000</v>
      </c>
      <c r="F26" s="13">
        <v>22</v>
      </c>
      <c r="G26" s="13">
        <v>7</v>
      </c>
      <c r="H26" s="13">
        <v>6</v>
      </c>
      <c r="I26" s="13">
        <v>15</v>
      </c>
      <c r="J26" s="13">
        <v>0</v>
      </c>
      <c r="K26" s="13">
        <v>3</v>
      </c>
      <c r="L26" s="13">
        <v>53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5" customFormat="1" ht="12.75" customHeight="1" x14ac:dyDescent="0.2">
      <c r="A27" s="9" t="s">
        <v>88</v>
      </c>
      <c r="B27" s="10" t="s">
        <v>70</v>
      </c>
      <c r="C27" s="14" t="s">
        <v>55</v>
      </c>
      <c r="D27" s="15">
        <v>2103750</v>
      </c>
      <c r="E27" s="15">
        <v>850000</v>
      </c>
      <c r="F27" s="13">
        <v>25</v>
      </c>
      <c r="G27" s="13">
        <v>9</v>
      </c>
      <c r="H27" s="13">
        <v>7</v>
      </c>
      <c r="I27" s="13">
        <v>20</v>
      </c>
      <c r="J27" s="13">
        <v>0</v>
      </c>
      <c r="K27" s="13">
        <v>4</v>
      </c>
      <c r="L27" s="13">
        <v>65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A28" s="17"/>
      <c r="B28" s="17"/>
      <c r="C28" s="17"/>
      <c r="D28" s="18">
        <f>SUM(D13:D27)</f>
        <v>27800527</v>
      </c>
      <c r="E28" s="18">
        <f>SUM(E13:E27)</f>
        <v>10020218</v>
      </c>
      <c r="F28" s="19"/>
      <c r="G28" s="20"/>
      <c r="H28" s="20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77" x14ac:dyDescent="0.25">
      <c r="A29" s="17"/>
      <c r="B29" s="17"/>
      <c r="C29" s="17"/>
      <c r="D29" s="17"/>
      <c r="E29" s="19"/>
      <c r="F29" s="19"/>
      <c r="G29" s="19"/>
      <c r="H29" s="19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3">
    <mergeCell ref="A10:A12"/>
    <mergeCell ref="B10:B12"/>
    <mergeCell ref="C10:C12"/>
    <mergeCell ref="D10:D12"/>
    <mergeCell ref="E10:E12"/>
    <mergeCell ref="L10:L11"/>
    <mergeCell ref="I10:I11"/>
    <mergeCell ref="J10:J11"/>
    <mergeCell ref="K10:K11"/>
    <mergeCell ref="D8:K8"/>
    <mergeCell ref="F10:F11"/>
    <mergeCell ref="G10:G11"/>
    <mergeCell ref="H10:H11"/>
  </mergeCells>
  <dataValidations count="5">
    <dataValidation type="decimal" operator="lessThanOrEqual" allowBlank="1" showInputMessage="1" showErrorMessage="1" error="max. 25" sqref="I13:I27" xr:uid="{E64B35DC-1688-4F48-8012-FA14DD90E56E}">
      <formula1>25</formula1>
    </dataValidation>
    <dataValidation type="decimal" operator="lessThanOrEqual" allowBlank="1" showInputMessage="1" showErrorMessage="1" error="max. 10" sqref="H13:H27" xr:uid="{DA5EB3F1-ABFC-4C21-8045-3DF27A2E0B91}">
      <formula1>10</formula1>
    </dataValidation>
    <dataValidation type="decimal" operator="lessThanOrEqual" allowBlank="1" showInputMessage="1" showErrorMessage="1" error="max. 15" sqref="G13:G27" xr:uid="{FAC4BFFD-8DAF-4287-90A0-B076A8E54E6D}">
      <formula1>15</formula1>
    </dataValidation>
    <dataValidation type="decimal" operator="lessThanOrEqual" allowBlank="1" showInputMessage="1" showErrorMessage="1" error="max. 40" sqref="F13:F27" xr:uid="{029A4D82-0256-4677-B534-68D1381262C8}">
      <formula1>40</formula1>
    </dataValidation>
    <dataValidation type="decimal" operator="lessThanOrEqual" allowBlank="1" showInputMessage="1" showErrorMessage="1" error="max. 5" sqref="J13:L27" xr:uid="{5E9FF4F3-8B35-4ED8-BEEF-22B77628E006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A7E5E-2105-4A23-B580-8D8ADECACCF5}">
  <dimension ref="A1:BY29"/>
  <sheetViews>
    <sheetView zoomScaleNormal="100" workbookViewId="0"/>
  </sheetViews>
  <sheetFormatPr defaultColWidth="9.140625" defaultRowHeight="12.75" x14ac:dyDescent="0.25"/>
  <cols>
    <col min="1" max="1" width="11.7109375" style="2" customWidth="1"/>
    <col min="2" max="2" width="43.28515625" style="2" customWidth="1"/>
    <col min="3" max="3" width="25.42578125" style="2" customWidth="1"/>
    <col min="4" max="4" width="15.5703125" style="2" customWidth="1"/>
    <col min="5" max="5" width="15" style="2" customWidth="1"/>
    <col min="6" max="6" width="9.42578125" style="2" customWidth="1"/>
    <col min="7" max="8" width="9.42578125" style="3" customWidth="1"/>
    <col min="9" max="12" width="9.42578125" style="2" customWidth="1"/>
    <col min="13" max="13" width="9.7109375" style="2" customWidth="1"/>
    <col min="14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77" ht="38.25" customHeight="1" x14ac:dyDescent="0.25">
      <c r="A1" s="1" t="s">
        <v>32</v>
      </c>
    </row>
    <row r="2" spans="1:77" ht="12" customHeight="1" x14ac:dyDescent="0.25">
      <c r="A2" s="4" t="s">
        <v>38</v>
      </c>
      <c r="D2" s="4" t="s">
        <v>23</v>
      </c>
    </row>
    <row r="3" spans="1:77" x14ac:dyDescent="0.25">
      <c r="A3" s="4" t="s">
        <v>30</v>
      </c>
      <c r="D3" s="2" t="s">
        <v>26</v>
      </c>
    </row>
    <row r="4" spans="1:77" x14ac:dyDescent="0.25">
      <c r="A4" s="4" t="s">
        <v>39</v>
      </c>
      <c r="D4" s="2" t="s">
        <v>22</v>
      </c>
    </row>
    <row r="5" spans="1:77" x14ac:dyDescent="0.25">
      <c r="A5" s="4" t="s">
        <v>29</v>
      </c>
      <c r="D5" s="2" t="s">
        <v>27</v>
      </c>
    </row>
    <row r="6" spans="1:77" x14ac:dyDescent="0.25">
      <c r="A6" s="4" t="s">
        <v>40</v>
      </c>
    </row>
    <row r="7" spans="1:77" x14ac:dyDescent="0.25">
      <c r="A7" s="4" t="s">
        <v>31</v>
      </c>
      <c r="D7" s="4" t="s">
        <v>24</v>
      </c>
    </row>
    <row r="8" spans="1:77" ht="27.6" customHeight="1" x14ac:dyDescent="0.25">
      <c r="A8" s="6"/>
      <c r="D8" s="44" t="s">
        <v>28</v>
      </c>
      <c r="E8" s="44"/>
      <c r="F8" s="44"/>
      <c r="G8" s="44"/>
      <c r="H8" s="44"/>
      <c r="I8" s="44"/>
      <c r="J8" s="44"/>
      <c r="K8" s="44"/>
      <c r="L8" s="7"/>
    </row>
    <row r="9" spans="1:77" x14ac:dyDescent="0.25">
      <c r="A9" s="4"/>
    </row>
    <row r="10" spans="1:77" ht="26.45" customHeight="1" x14ac:dyDescent="0.25">
      <c r="A10" s="45" t="s">
        <v>0</v>
      </c>
      <c r="B10" s="45" t="s">
        <v>1</v>
      </c>
      <c r="C10" s="45" t="s">
        <v>17</v>
      </c>
      <c r="D10" s="45" t="s">
        <v>12</v>
      </c>
      <c r="E10" s="48" t="s">
        <v>2</v>
      </c>
      <c r="F10" s="45" t="s">
        <v>14</v>
      </c>
      <c r="G10" s="45" t="s">
        <v>33</v>
      </c>
      <c r="H10" s="45" t="s">
        <v>13</v>
      </c>
      <c r="I10" s="45" t="s">
        <v>34</v>
      </c>
      <c r="J10" s="45" t="s">
        <v>35</v>
      </c>
      <c r="K10" s="45" t="s">
        <v>36</v>
      </c>
      <c r="L10" s="45" t="s">
        <v>3</v>
      </c>
    </row>
    <row r="11" spans="1:77" ht="59.45" customHeight="1" x14ac:dyDescent="0.25">
      <c r="A11" s="47"/>
      <c r="B11" s="47"/>
      <c r="C11" s="47"/>
      <c r="D11" s="47"/>
      <c r="E11" s="49"/>
      <c r="F11" s="46"/>
      <c r="G11" s="46"/>
      <c r="H11" s="46"/>
      <c r="I11" s="46"/>
      <c r="J11" s="46"/>
      <c r="K11" s="46"/>
      <c r="L11" s="46"/>
    </row>
    <row r="12" spans="1:77" ht="28.9" customHeight="1" x14ac:dyDescent="0.25">
      <c r="A12" s="46"/>
      <c r="B12" s="46"/>
      <c r="C12" s="46"/>
      <c r="D12" s="46"/>
      <c r="E12" s="50"/>
      <c r="F12" s="8" t="s">
        <v>25</v>
      </c>
      <c r="G12" s="8" t="s">
        <v>19</v>
      </c>
      <c r="H12" s="8" t="s">
        <v>21</v>
      </c>
      <c r="I12" s="8" t="s">
        <v>37</v>
      </c>
      <c r="J12" s="8" t="s">
        <v>20</v>
      </c>
      <c r="K12" s="8" t="s">
        <v>20</v>
      </c>
      <c r="L12" s="8"/>
    </row>
    <row r="13" spans="1:77" s="5" customFormat="1" ht="12.75" customHeight="1" x14ac:dyDescent="0.2">
      <c r="A13" s="9" t="s">
        <v>74</v>
      </c>
      <c r="B13" s="10" t="s">
        <v>56</v>
      </c>
      <c r="C13" s="11" t="s">
        <v>41</v>
      </c>
      <c r="D13" s="12">
        <v>2155850</v>
      </c>
      <c r="E13" s="12">
        <v>650000</v>
      </c>
      <c r="F13" s="13">
        <v>25</v>
      </c>
      <c r="G13" s="13">
        <v>9</v>
      </c>
      <c r="H13" s="13">
        <v>7</v>
      </c>
      <c r="I13" s="13">
        <v>15</v>
      </c>
      <c r="J13" s="13">
        <v>0</v>
      </c>
      <c r="K13" s="13">
        <v>4</v>
      </c>
      <c r="L13" s="13">
        <v>60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5" customFormat="1" ht="12.75" customHeight="1" x14ac:dyDescent="0.2">
      <c r="A14" s="9" t="s">
        <v>75</v>
      </c>
      <c r="B14" s="10" t="s">
        <v>57</v>
      </c>
      <c r="C14" s="11" t="s">
        <v>42</v>
      </c>
      <c r="D14" s="12">
        <v>1480600</v>
      </c>
      <c r="E14" s="12">
        <v>670000</v>
      </c>
      <c r="F14" s="13">
        <v>30</v>
      </c>
      <c r="G14" s="13">
        <v>10</v>
      </c>
      <c r="H14" s="13">
        <v>9</v>
      </c>
      <c r="I14" s="13">
        <v>23</v>
      </c>
      <c r="J14" s="13">
        <v>2</v>
      </c>
      <c r="K14" s="13">
        <v>5</v>
      </c>
      <c r="L14" s="13">
        <v>79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5" customFormat="1" ht="12.75" customHeight="1" x14ac:dyDescent="0.2">
      <c r="A15" s="9" t="s">
        <v>76</v>
      </c>
      <c r="B15" s="10" t="s">
        <v>58</v>
      </c>
      <c r="C15" s="14" t="s">
        <v>43</v>
      </c>
      <c r="D15" s="15">
        <v>2569000</v>
      </c>
      <c r="E15" s="15">
        <v>1000000</v>
      </c>
      <c r="F15" s="13">
        <v>34</v>
      </c>
      <c r="G15" s="13">
        <v>13</v>
      </c>
      <c r="H15" s="13">
        <v>9</v>
      </c>
      <c r="I15" s="13">
        <v>23</v>
      </c>
      <c r="J15" s="13">
        <v>3</v>
      </c>
      <c r="K15" s="13">
        <v>5</v>
      </c>
      <c r="L15" s="13">
        <v>87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5" customFormat="1" ht="12.75" customHeight="1" x14ac:dyDescent="0.2">
      <c r="A16" s="9" t="s">
        <v>77</v>
      </c>
      <c r="B16" s="10" t="s">
        <v>59</v>
      </c>
      <c r="C16" s="11" t="s">
        <v>44</v>
      </c>
      <c r="D16" s="12">
        <v>3111902</v>
      </c>
      <c r="E16" s="12">
        <v>1100000</v>
      </c>
      <c r="F16" s="13">
        <v>36</v>
      </c>
      <c r="G16" s="13">
        <v>13</v>
      </c>
      <c r="H16" s="13">
        <v>9</v>
      </c>
      <c r="I16" s="13">
        <v>22</v>
      </c>
      <c r="J16" s="13">
        <v>0</v>
      </c>
      <c r="K16" s="13">
        <v>4</v>
      </c>
      <c r="L16" s="13">
        <v>84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5" customFormat="1" ht="12.75" customHeight="1" x14ac:dyDescent="0.2">
      <c r="A17" s="9" t="s">
        <v>78</v>
      </c>
      <c r="B17" s="10" t="s">
        <v>60</v>
      </c>
      <c r="C17" s="14" t="s">
        <v>45</v>
      </c>
      <c r="D17" s="15">
        <v>1620000</v>
      </c>
      <c r="E17" s="15">
        <v>450000</v>
      </c>
      <c r="F17" s="13">
        <v>33</v>
      </c>
      <c r="G17" s="13">
        <v>12</v>
      </c>
      <c r="H17" s="13">
        <v>8</v>
      </c>
      <c r="I17" s="13">
        <v>22</v>
      </c>
      <c r="J17" s="13">
        <v>2</v>
      </c>
      <c r="K17" s="13">
        <v>4</v>
      </c>
      <c r="L17" s="13">
        <v>81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5" customFormat="1" x14ac:dyDescent="0.2">
      <c r="A18" s="9" t="s">
        <v>79</v>
      </c>
      <c r="B18" s="10" t="s">
        <v>61</v>
      </c>
      <c r="C18" s="16" t="s">
        <v>46</v>
      </c>
      <c r="D18" s="12">
        <v>1322000</v>
      </c>
      <c r="E18" s="12">
        <v>492000</v>
      </c>
      <c r="F18" s="13">
        <v>32</v>
      </c>
      <c r="G18" s="13">
        <v>12</v>
      </c>
      <c r="H18" s="13">
        <v>8</v>
      </c>
      <c r="I18" s="13">
        <v>20</v>
      </c>
      <c r="J18" s="13">
        <v>1</v>
      </c>
      <c r="K18" s="13">
        <v>5</v>
      </c>
      <c r="L18" s="13"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5" customFormat="1" ht="12.75" customHeight="1" x14ac:dyDescent="0.2">
      <c r="A19" s="9" t="s">
        <v>80</v>
      </c>
      <c r="B19" s="10" t="s">
        <v>62</v>
      </c>
      <c r="C19" s="11" t="s">
        <v>47</v>
      </c>
      <c r="D19" s="12">
        <v>1721000</v>
      </c>
      <c r="E19" s="12">
        <v>950000</v>
      </c>
      <c r="F19" s="13">
        <v>33</v>
      </c>
      <c r="G19" s="13">
        <v>10</v>
      </c>
      <c r="H19" s="13">
        <v>8</v>
      </c>
      <c r="I19" s="13">
        <v>21</v>
      </c>
      <c r="J19" s="13">
        <v>2</v>
      </c>
      <c r="K19" s="13">
        <v>5</v>
      </c>
      <c r="L19" s="13">
        <v>79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5" customFormat="1" ht="12.75" customHeight="1" x14ac:dyDescent="0.2">
      <c r="A20" s="9" t="s">
        <v>81</v>
      </c>
      <c r="B20" s="10" t="s">
        <v>63</v>
      </c>
      <c r="C20" s="11" t="s">
        <v>48</v>
      </c>
      <c r="D20" s="12">
        <v>1170000</v>
      </c>
      <c r="E20" s="12">
        <v>200000</v>
      </c>
      <c r="F20" s="13">
        <v>30</v>
      </c>
      <c r="G20" s="13">
        <v>10</v>
      </c>
      <c r="H20" s="13">
        <v>7</v>
      </c>
      <c r="I20" s="13">
        <v>19</v>
      </c>
      <c r="J20" s="13">
        <v>0</v>
      </c>
      <c r="K20" s="13">
        <v>4</v>
      </c>
      <c r="L20" s="13">
        <v>70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5" customFormat="1" ht="13.5" customHeight="1" x14ac:dyDescent="0.2">
      <c r="A21" s="9" t="s">
        <v>82</v>
      </c>
      <c r="B21" s="10" t="s">
        <v>64</v>
      </c>
      <c r="C21" s="11" t="s">
        <v>49</v>
      </c>
      <c r="D21" s="12">
        <v>2850000</v>
      </c>
      <c r="E21" s="12">
        <v>900000</v>
      </c>
      <c r="F21" s="13">
        <v>25</v>
      </c>
      <c r="G21" s="13">
        <v>9</v>
      </c>
      <c r="H21" s="13">
        <v>8</v>
      </c>
      <c r="I21" s="13">
        <v>18</v>
      </c>
      <c r="J21" s="13">
        <v>4</v>
      </c>
      <c r="K21" s="13">
        <v>2</v>
      </c>
      <c r="L21" s="13">
        <v>66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5" customFormat="1" ht="12.75" customHeight="1" x14ac:dyDescent="0.2">
      <c r="A22" s="9" t="s">
        <v>83</v>
      </c>
      <c r="B22" s="10" t="s">
        <v>65</v>
      </c>
      <c r="C22" s="11" t="s">
        <v>50</v>
      </c>
      <c r="D22" s="12">
        <v>2770000</v>
      </c>
      <c r="E22" s="12">
        <v>850000</v>
      </c>
      <c r="F22" s="13">
        <v>27</v>
      </c>
      <c r="G22" s="13">
        <v>10</v>
      </c>
      <c r="H22" s="13">
        <v>7</v>
      </c>
      <c r="I22" s="13">
        <v>18</v>
      </c>
      <c r="J22" s="13">
        <v>4</v>
      </c>
      <c r="K22" s="13">
        <v>4</v>
      </c>
      <c r="L22" s="13">
        <v>70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5" customFormat="1" ht="12.75" customHeight="1" x14ac:dyDescent="0.2">
      <c r="A23" s="9" t="s">
        <v>84</v>
      </c>
      <c r="B23" s="10" t="s">
        <v>66</v>
      </c>
      <c r="C23" s="14" t="s">
        <v>51</v>
      </c>
      <c r="D23" s="15" t="s">
        <v>71</v>
      </c>
      <c r="E23" s="15">
        <v>540000</v>
      </c>
      <c r="F23" s="13">
        <v>35</v>
      </c>
      <c r="G23" s="13">
        <v>12</v>
      </c>
      <c r="H23" s="13">
        <v>9</v>
      </c>
      <c r="I23" s="13">
        <v>21</v>
      </c>
      <c r="J23" s="13">
        <v>2</v>
      </c>
      <c r="K23" s="13">
        <v>5</v>
      </c>
      <c r="L23" s="13">
        <v>84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5" customFormat="1" ht="12.75" customHeight="1" x14ac:dyDescent="0.2">
      <c r="A24" s="9" t="s">
        <v>85</v>
      </c>
      <c r="B24" s="10" t="s">
        <v>67</v>
      </c>
      <c r="C24" s="11" t="s">
        <v>52</v>
      </c>
      <c r="D24" s="12">
        <v>2153000</v>
      </c>
      <c r="E24" s="12">
        <v>475000</v>
      </c>
      <c r="F24" s="13">
        <v>28</v>
      </c>
      <c r="G24" s="13">
        <v>10</v>
      </c>
      <c r="H24" s="13">
        <v>7</v>
      </c>
      <c r="I24" s="13">
        <v>20</v>
      </c>
      <c r="J24" s="13">
        <v>0</v>
      </c>
      <c r="K24" s="13">
        <v>4</v>
      </c>
      <c r="L24" s="13">
        <v>69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5" customFormat="1" ht="12.75" customHeight="1" x14ac:dyDescent="0.2">
      <c r="A25" s="9" t="s">
        <v>86</v>
      </c>
      <c r="B25" s="10" t="s">
        <v>68</v>
      </c>
      <c r="C25" s="14" t="s">
        <v>53</v>
      </c>
      <c r="D25" s="15">
        <v>1453575</v>
      </c>
      <c r="E25" s="15">
        <v>493218</v>
      </c>
      <c r="F25" s="13">
        <v>37</v>
      </c>
      <c r="G25" s="13">
        <v>13</v>
      </c>
      <c r="H25" s="13">
        <v>8</v>
      </c>
      <c r="I25" s="13">
        <v>23</v>
      </c>
      <c r="J25" s="13">
        <v>0</v>
      </c>
      <c r="K25" s="13">
        <v>4</v>
      </c>
      <c r="L25" s="13">
        <v>85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5" customFormat="1" x14ac:dyDescent="0.2">
      <c r="A26" s="9" t="s">
        <v>87</v>
      </c>
      <c r="B26" s="10" t="s">
        <v>69</v>
      </c>
      <c r="C26" s="11" t="s">
        <v>54</v>
      </c>
      <c r="D26" s="12">
        <v>1319850</v>
      </c>
      <c r="E26" s="12">
        <v>400000</v>
      </c>
      <c r="F26" s="13">
        <v>23</v>
      </c>
      <c r="G26" s="13">
        <v>9</v>
      </c>
      <c r="H26" s="13">
        <v>5</v>
      </c>
      <c r="I26" s="13">
        <v>15</v>
      </c>
      <c r="J26" s="13">
        <v>0</v>
      </c>
      <c r="K26" s="13">
        <v>3</v>
      </c>
      <c r="L26" s="13">
        <v>55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5" customFormat="1" ht="12.75" customHeight="1" x14ac:dyDescent="0.2">
      <c r="A27" s="9" t="s">
        <v>88</v>
      </c>
      <c r="B27" s="10" t="s">
        <v>70</v>
      </c>
      <c r="C27" s="14" t="s">
        <v>55</v>
      </c>
      <c r="D27" s="15">
        <v>2103750</v>
      </c>
      <c r="E27" s="15">
        <v>850000</v>
      </c>
      <c r="F27" s="13">
        <v>26</v>
      </c>
      <c r="G27" s="13">
        <v>10</v>
      </c>
      <c r="H27" s="13">
        <v>7</v>
      </c>
      <c r="I27" s="13">
        <v>20</v>
      </c>
      <c r="J27" s="13">
        <v>0</v>
      </c>
      <c r="K27" s="13">
        <v>4</v>
      </c>
      <c r="L27" s="13">
        <v>67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A28" s="17"/>
      <c r="B28" s="17"/>
      <c r="C28" s="17"/>
      <c r="D28" s="18">
        <f>SUM(D13:D27)</f>
        <v>27800527</v>
      </c>
      <c r="E28" s="18">
        <f>SUM(E13:E27)</f>
        <v>10020218</v>
      </c>
      <c r="F28" s="19"/>
      <c r="G28" s="20"/>
      <c r="H28" s="20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77" x14ac:dyDescent="0.25">
      <c r="A29" s="17"/>
      <c r="B29" s="17"/>
      <c r="C29" s="17"/>
      <c r="D29" s="17"/>
      <c r="E29" s="19"/>
      <c r="F29" s="19"/>
      <c r="G29" s="19"/>
      <c r="H29" s="19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3">
    <mergeCell ref="L10:L11"/>
    <mergeCell ref="J10:J11"/>
    <mergeCell ref="K10:K11"/>
    <mergeCell ref="D8:K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27" xr:uid="{405FAE23-A7FB-4CD1-A4C6-314BF4E42E18}">
      <formula1>40</formula1>
    </dataValidation>
    <dataValidation type="decimal" operator="lessThanOrEqual" allowBlank="1" showInputMessage="1" showErrorMessage="1" error="max. 15" sqref="G13:G27" xr:uid="{4E5248B7-90BC-435D-9F52-4E5D7C05DA95}">
      <formula1>15</formula1>
    </dataValidation>
    <dataValidation type="decimal" operator="lessThanOrEqual" allowBlank="1" showInputMessage="1" showErrorMessage="1" error="max. 10" sqref="H13:H27" xr:uid="{D8C6B1D8-98B8-4AD9-B0EB-50F18F4A7B04}">
      <formula1>10</formula1>
    </dataValidation>
    <dataValidation type="decimal" operator="lessThanOrEqual" allowBlank="1" showInputMessage="1" showErrorMessage="1" error="max. 25" sqref="I13:I27" xr:uid="{25850E99-A290-4CA6-9997-71C7F4CD0167}">
      <formula1>25</formula1>
    </dataValidation>
    <dataValidation type="decimal" operator="lessThanOrEqual" allowBlank="1" showInputMessage="1" showErrorMessage="1" error="max. 5" sqref="J13:L27" xr:uid="{82CD6B7E-5AAF-407B-B160-05BF16D23E84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E1D7-F808-4867-9684-8D610DCC0950}">
  <dimension ref="A1:BY29"/>
  <sheetViews>
    <sheetView zoomScaleNormal="100" workbookViewId="0"/>
  </sheetViews>
  <sheetFormatPr defaultColWidth="9.140625" defaultRowHeight="12.75" x14ac:dyDescent="0.25"/>
  <cols>
    <col min="1" max="1" width="11.7109375" style="2" customWidth="1"/>
    <col min="2" max="2" width="43.28515625" style="2" customWidth="1"/>
    <col min="3" max="3" width="25.42578125" style="2" customWidth="1"/>
    <col min="4" max="4" width="15.5703125" style="2" customWidth="1"/>
    <col min="5" max="5" width="15" style="2" customWidth="1"/>
    <col min="6" max="6" width="9.42578125" style="2" customWidth="1"/>
    <col min="7" max="8" width="9.42578125" style="3" customWidth="1"/>
    <col min="9" max="12" width="9.42578125" style="2" customWidth="1"/>
    <col min="13" max="13" width="9.7109375" style="2" customWidth="1"/>
    <col min="14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77" ht="38.25" customHeight="1" x14ac:dyDescent="0.25">
      <c r="A1" s="1" t="s">
        <v>32</v>
      </c>
    </row>
    <row r="2" spans="1:77" ht="12" customHeight="1" x14ac:dyDescent="0.25">
      <c r="A2" s="4" t="s">
        <v>38</v>
      </c>
      <c r="D2" s="4" t="s">
        <v>23</v>
      </c>
    </row>
    <row r="3" spans="1:77" x14ac:dyDescent="0.25">
      <c r="A3" s="4" t="s">
        <v>30</v>
      </c>
      <c r="D3" s="2" t="s">
        <v>26</v>
      </c>
    </row>
    <row r="4" spans="1:77" x14ac:dyDescent="0.25">
      <c r="A4" s="4" t="s">
        <v>39</v>
      </c>
      <c r="D4" s="2" t="s">
        <v>22</v>
      </c>
    </row>
    <row r="5" spans="1:77" x14ac:dyDescent="0.25">
      <c r="A5" s="4" t="s">
        <v>29</v>
      </c>
      <c r="D5" s="2" t="s">
        <v>27</v>
      </c>
    </row>
    <row r="6" spans="1:77" x14ac:dyDescent="0.25">
      <c r="A6" s="4" t="s">
        <v>40</v>
      </c>
    </row>
    <row r="7" spans="1:77" x14ac:dyDescent="0.25">
      <c r="A7" s="4" t="s">
        <v>31</v>
      </c>
      <c r="D7" s="4" t="s">
        <v>24</v>
      </c>
    </row>
    <row r="8" spans="1:77" ht="27.6" customHeight="1" x14ac:dyDescent="0.25">
      <c r="A8" s="6"/>
      <c r="D8" s="44" t="s">
        <v>28</v>
      </c>
      <c r="E8" s="44"/>
      <c r="F8" s="44"/>
      <c r="G8" s="44"/>
      <c r="H8" s="44"/>
      <c r="I8" s="44"/>
      <c r="J8" s="44"/>
      <c r="K8" s="44"/>
      <c r="L8" s="7"/>
    </row>
    <row r="9" spans="1:77" x14ac:dyDescent="0.25">
      <c r="A9" s="4"/>
    </row>
    <row r="10" spans="1:77" ht="26.45" customHeight="1" x14ac:dyDescent="0.25">
      <c r="A10" s="45" t="s">
        <v>0</v>
      </c>
      <c r="B10" s="45" t="s">
        <v>1</v>
      </c>
      <c r="C10" s="45" t="s">
        <v>17</v>
      </c>
      <c r="D10" s="45" t="s">
        <v>12</v>
      </c>
      <c r="E10" s="48" t="s">
        <v>2</v>
      </c>
      <c r="F10" s="45" t="s">
        <v>14</v>
      </c>
      <c r="G10" s="45" t="s">
        <v>33</v>
      </c>
      <c r="H10" s="45" t="s">
        <v>13</v>
      </c>
      <c r="I10" s="45" t="s">
        <v>34</v>
      </c>
      <c r="J10" s="45" t="s">
        <v>35</v>
      </c>
      <c r="K10" s="45" t="s">
        <v>36</v>
      </c>
      <c r="L10" s="45" t="s">
        <v>3</v>
      </c>
    </row>
    <row r="11" spans="1:77" ht="59.45" customHeight="1" x14ac:dyDescent="0.25">
      <c r="A11" s="47"/>
      <c r="B11" s="47"/>
      <c r="C11" s="47"/>
      <c r="D11" s="47"/>
      <c r="E11" s="49"/>
      <c r="F11" s="46"/>
      <c r="G11" s="46"/>
      <c r="H11" s="46"/>
      <c r="I11" s="46"/>
      <c r="J11" s="46"/>
      <c r="K11" s="46"/>
      <c r="L11" s="46"/>
    </row>
    <row r="12" spans="1:77" ht="28.9" customHeight="1" x14ac:dyDescent="0.25">
      <c r="A12" s="46"/>
      <c r="B12" s="46"/>
      <c r="C12" s="46"/>
      <c r="D12" s="46"/>
      <c r="E12" s="50"/>
      <c r="F12" s="8" t="s">
        <v>25</v>
      </c>
      <c r="G12" s="8" t="s">
        <v>19</v>
      </c>
      <c r="H12" s="8" t="s">
        <v>21</v>
      </c>
      <c r="I12" s="8" t="s">
        <v>37</v>
      </c>
      <c r="J12" s="8" t="s">
        <v>20</v>
      </c>
      <c r="K12" s="8" t="s">
        <v>20</v>
      </c>
      <c r="L12" s="8"/>
    </row>
    <row r="13" spans="1:77" s="5" customFormat="1" ht="12.75" customHeight="1" x14ac:dyDescent="0.2">
      <c r="A13" s="9" t="s">
        <v>74</v>
      </c>
      <c r="B13" s="10" t="s">
        <v>56</v>
      </c>
      <c r="C13" s="11" t="s">
        <v>41</v>
      </c>
      <c r="D13" s="12">
        <v>2155850</v>
      </c>
      <c r="E13" s="12">
        <v>650000</v>
      </c>
      <c r="F13" s="13">
        <v>29</v>
      </c>
      <c r="G13" s="13">
        <v>9</v>
      </c>
      <c r="H13" s="13">
        <v>7</v>
      </c>
      <c r="I13" s="13">
        <v>15</v>
      </c>
      <c r="J13" s="13">
        <v>0</v>
      </c>
      <c r="K13" s="13">
        <v>4</v>
      </c>
      <c r="L13" s="13">
        <v>64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5" customFormat="1" ht="12.75" customHeight="1" x14ac:dyDescent="0.2">
      <c r="A14" s="9" t="s">
        <v>75</v>
      </c>
      <c r="B14" s="10" t="s">
        <v>57</v>
      </c>
      <c r="C14" s="11" t="s">
        <v>42</v>
      </c>
      <c r="D14" s="12">
        <v>1480600</v>
      </c>
      <c r="E14" s="12">
        <v>670000</v>
      </c>
      <c r="F14" s="13">
        <v>30</v>
      </c>
      <c r="G14" s="13">
        <v>10</v>
      </c>
      <c r="H14" s="13">
        <v>9</v>
      </c>
      <c r="I14" s="13">
        <v>22</v>
      </c>
      <c r="J14" s="13">
        <v>2</v>
      </c>
      <c r="K14" s="13">
        <v>5</v>
      </c>
      <c r="L14" s="13">
        <v>78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5" customFormat="1" ht="12.75" customHeight="1" x14ac:dyDescent="0.2">
      <c r="A15" s="9" t="s">
        <v>76</v>
      </c>
      <c r="B15" s="10" t="s">
        <v>58</v>
      </c>
      <c r="C15" s="14" t="s">
        <v>43</v>
      </c>
      <c r="D15" s="15">
        <v>2569000</v>
      </c>
      <c r="E15" s="15">
        <v>1000000</v>
      </c>
      <c r="F15" s="13">
        <v>36</v>
      </c>
      <c r="G15" s="13">
        <v>12</v>
      </c>
      <c r="H15" s="13">
        <v>9</v>
      </c>
      <c r="I15" s="13">
        <v>23</v>
      </c>
      <c r="J15" s="13">
        <v>3</v>
      </c>
      <c r="K15" s="13">
        <v>5</v>
      </c>
      <c r="L15" s="13">
        <v>88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5" customFormat="1" ht="12.75" customHeight="1" x14ac:dyDescent="0.2">
      <c r="A16" s="9" t="s">
        <v>77</v>
      </c>
      <c r="B16" s="10" t="s">
        <v>59</v>
      </c>
      <c r="C16" s="11" t="s">
        <v>44</v>
      </c>
      <c r="D16" s="12">
        <v>3111902</v>
      </c>
      <c r="E16" s="12">
        <v>1100000</v>
      </c>
      <c r="F16" s="13">
        <v>35</v>
      </c>
      <c r="G16" s="13">
        <v>13</v>
      </c>
      <c r="H16" s="13">
        <v>9</v>
      </c>
      <c r="I16" s="13">
        <v>20</v>
      </c>
      <c r="J16" s="13">
        <v>0</v>
      </c>
      <c r="K16" s="13">
        <v>4</v>
      </c>
      <c r="L16" s="13">
        <v>81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5" customFormat="1" ht="12.75" customHeight="1" x14ac:dyDescent="0.2">
      <c r="A17" s="9" t="s">
        <v>78</v>
      </c>
      <c r="B17" s="10" t="s">
        <v>60</v>
      </c>
      <c r="C17" s="14" t="s">
        <v>45</v>
      </c>
      <c r="D17" s="15">
        <v>1620000</v>
      </c>
      <c r="E17" s="15">
        <v>450000</v>
      </c>
      <c r="F17" s="13">
        <v>34</v>
      </c>
      <c r="G17" s="13">
        <v>12</v>
      </c>
      <c r="H17" s="13">
        <v>8</v>
      </c>
      <c r="I17" s="13">
        <v>22</v>
      </c>
      <c r="J17" s="13">
        <v>2</v>
      </c>
      <c r="K17" s="13">
        <v>4</v>
      </c>
      <c r="L17" s="13">
        <v>82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5" customFormat="1" x14ac:dyDescent="0.2">
      <c r="A18" s="9" t="s">
        <v>79</v>
      </c>
      <c r="B18" s="10" t="s">
        <v>61</v>
      </c>
      <c r="C18" s="16" t="s">
        <v>46</v>
      </c>
      <c r="D18" s="12">
        <v>1322000</v>
      </c>
      <c r="E18" s="12">
        <v>492000</v>
      </c>
      <c r="F18" s="13">
        <v>30</v>
      </c>
      <c r="G18" s="13">
        <v>9</v>
      </c>
      <c r="H18" s="13">
        <v>8</v>
      </c>
      <c r="I18" s="13">
        <v>20</v>
      </c>
      <c r="J18" s="13">
        <v>1</v>
      </c>
      <c r="K18" s="13">
        <v>5</v>
      </c>
      <c r="L18" s="13">
        <v>73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5" customFormat="1" ht="12.75" customHeight="1" x14ac:dyDescent="0.2">
      <c r="A19" s="9" t="s">
        <v>80</v>
      </c>
      <c r="B19" s="10" t="s">
        <v>62</v>
      </c>
      <c r="C19" s="11" t="s">
        <v>47</v>
      </c>
      <c r="D19" s="12">
        <v>1721000</v>
      </c>
      <c r="E19" s="12">
        <v>950000</v>
      </c>
      <c r="F19" s="13">
        <v>29</v>
      </c>
      <c r="G19" s="13">
        <v>9</v>
      </c>
      <c r="H19" s="13">
        <v>8</v>
      </c>
      <c r="I19" s="13">
        <v>21</v>
      </c>
      <c r="J19" s="13">
        <v>2</v>
      </c>
      <c r="K19" s="13">
        <v>5</v>
      </c>
      <c r="L19" s="13">
        <v>74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5" customFormat="1" ht="12.75" customHeight="1" x14ac:dyDescent="0.2">
      <c r="A20" s="9" t="s">
        <v>81</v>
      </c>
      <c r="B20" s="10" t="s">
        <v>63</v>
      </c>
      <c r="C20" s="11" t="s">
        <v>48</v>
      </c>
      <c r="D20" s="12">
        <v>1170000</v>
      </c>
      <c r="E20" s="12">
        <v>200000</v>
      </c>
      <c r="F20" s="13">
        <v>25</v>
      </c>
      <c r="G20" s="13">
        <v>7</v>
      </c>
      <c r="H20" s="13">
        <v>7</v>
      </c>
      <c r="I20" s="13">
        <v>19</v>
      </c>
      <c r="J20" s="13">
        <v>0</v>
      </c>
      <c r="K20" s="13">
        <v>4</v>
      </c>
      <c r="L20" s="13">
        <v>62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5" customFormat="1" ht="13.5" customHeight="1" x14ac:dyDescent="0.2">
      <c r="A21" s="9" t="s">
        <v>82</v>
      </c>
      <c r="B21" s="10" t="s">
        <v>64</v>
      </c>
      <c r="C21" s="11" t="s">
        <v>49</v>
      </c>
      <c r="D21" s="12">
        <v>2850000</v>
      </c>
      <c r="E21" s="12">
        <v>900000</v>
      </c>
      <c r="F21" s="13">
        <v>25</v>
      </c>
      <c r="G21" s="13">
        <v>7</v>
      </c>
      <c r="H21" s="13">
        <v>8</v>
      </c>
      <c r="I21" s="13">
        <v>18</v>
      </c>
      <c r="J21" s="13">
        <v>4</v>
      </c>
      <c r="K21" s="13">
        <v>2</v>
      </c>
      <c r="L21" s="13">
        <v>64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5" customFormat="1" ht="12.75" customHeight="1" x14ac:dyDescent="0.2">
      <c r="A22" s="9" t="s">
        <v>83</v>
      </c>
      <c r="B22" s="10" t="s">
        <v>65</v>
      </c>
      <c r="C22" s="11" t="s">
        <v>50</v>
      </c>
      <c r="D22" s="12">
        <v>2770000</v>
      </c>
      <c r="E22" s="12">
        <v>850000</v>
      </c>
      <c r="F22" s="13">
        <v>29</v>
      </c>
      <c r="G22" s="13">
        <v>9</v>
      </c>
      <c r="H22" s="13">
        <v>7</v>
      </c>
      <c r="I22" s="13">
        <v>18</v>
      </c>
      <c r="J22" s="13">
        <v>4</v>
      </c>
      <c r="K22" s="13">
        <v>4</v>
      </c>
      <c r="L22" s="13">
        <v>71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5" customFormat="1" ht="12.75" customHeight="1" x14ac:dyDescent="0.2">
      <c r="A23" s="9" t="s">
        <v>84</v>
      </c>
      <c r="B23" s="10" t="s">
        <v>66</v>
      </c>
      <c r="C23" s="14" t="s">
        <v>51</v>
      </c>
      <c r="D23" s="15" t="s">
        <v>71</v>
      </c>
      <c r="E23" s="15">
        <v>540000</v>
      </c>
      <c r="F23" s="13">
        <v>34</v>
      </c>
      <c r="G23" s="13">
        <v>11</v>
      </c>
      <c r="H23" s="13">
        <v>9</v>
      </c>
      <c r="I23" s="13">
        <v>21</v>
      </c>
      <c r="J23" s="13">
        <v>2</v>
      </c>
      <c r="K23" s="13">
        <v>5</v>
      </c>
      <c r="L23" s="13">
        <v>82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5" customFormat="1" ht="12.75" customHeight="1" x14ac:dyDescent="0.2">
      <c r="A24" s="9" t="s">
        <v>85</v>
      </c>
      <c r="B24" s="10" t="s">
        <v>67</v>
      </c>
      <c r="C24" s="11" t="s">
        <v>52</v>
      </c>
      <c r="D24" s="12">
        <v>2153000</v>
      </c>
      <c r="E24" s="12">
        <v>475000</v>
      </c>
      <c r="F24" s="13">
        <v>25</v>
      </c>
      <c r="G24" s="13">
        <v>7</v>
      </c>
      <c r="H24" s="13">
        <v>7</v>
      </c>
      <c r="I24" s="13">
        <v>20</v>
      </c>
      <c r="J24" s="13">
        <v>0</v>
      </c>
      <c r="K24" s="13">
        <v>4</v>
      </c>
      <c r="L24" s="13">
        <v>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5" customFormat="1" ht="12.75" customHeight="1" x14ac:dyDescent="0.2">
      <c r="A25" s="9" t="s">
        <v>86</v>
      </c>
      <c r="B25" s="10" t="s">
        <v>68</v>
      </c>
      <c r="C25" s="14" t="s">
        <v>53</v>
      </c>
      <c r="D25" s="15">
        <v>1453575</v>
      </c>
      <c r="E25" s="15">
        <v>493218</v>
      </c>
      <c r="F25" s="13">
        <v>37</v>
      </c>
      <c r="G25" s="13">
        <v>12</v>
      </c>
      <c r="H25" s="13">
        <v>8</v>
      </c>
      <c r="I25" s="13">
        <v>21</v>
      </c>
      <c r="J25" s="13">
        <v>0</v>
      </c>
      <c r="K25" s="13">
        <v>4</v>
      </c>
      <c r="L25" s="13">
        <v>82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5" customFormat="1" x14ac:dyDescent="0.2">
      <c r="A26" s="9" t="s">
        <v>87</v>
      </c>
      <c r="B26" s="10" t="s">
        <v>69</v>
      </c>
      <c r="C26" s="11" t="s">
        <v>54</v>
      </c>
      <c r="D26" s="12">
        <v>1319850</v>
      </c>
      <c r="E26" s="12">
        <v>400000</v>
      </c>
      <c r="F26" s="13">
        <v>20</v>
      </c>
      <c r="G26" s="13">
        <v>7</v>
      </c>
      <c r="H26" s="13">
        <v>5</v>
      </c>
      <c r="I26" s="13">
        <v>15</v>
      </c>
      <c r="J26" s="13">
        <v>0</v>
      </c>
      <c r="K26" s="13">
        <v>3</v>
      </c>
      <c r="L26" s="13">
        <v>50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5" customFormat="1" ht="12.75" customHeight="1" x14ac:dyDescent="0.2">
      <c r="A27" s="9" t="s">
        <v>88</v>
      </c>
      <c r="B27" s="10" t="s">
        <v>70</v>
      </c>
      <c r="C27" s="14" t="s">
        <v>55</v>
      </c>
      <c r="D27" s="15">
        <v>2103750</v>
      </c>
      <c r="E27" s="15">
        <v>850000</v>
      </c>
      <c r="F27" s="13">
        <v>25</v>
      </c>
      <c r="G27" s="13">
        <v>10</v>
      </c>
      <c r="H27" s="13">
        <v>7</v>
      </c>
      <c r="I27" s="13">
        <v>20</v>
      </c>
      <c r="J27" s="13">
        <v>0</v>
      </c>
      <c r="K27" s="13">
        <v>4</v>
      </c>
      <c r="L27" s="13"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A28" s="17"/>
      <c r="B28" s="17"/>
      <c r="C28" s="17"/>
      <c r="D28" s="18">
        <f>SUM(D13:D27)</f>
        <v>27800527</v>
      </c>
      <c r="E28" s="18">
        <f>SUM(E13:E27)</f>
        <v>10020218</v>
      </c>
      <c r="F28" s="19"/>
      <c r="G28" s="20"/>
      <c r="H28" s="20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77" x14ac:dyDescent="0.25">
      <c r="A29" s="17"/>
      <c r="B29" s="17"/>
      <c r="C29" s="17"/>
      <c r="D29" s="17"/>
      <c r="E29" s="19"/>
      <c r="F29" s="19"/>
      <c r="G29" s="19"/>
      <c r="H29" s="19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3">
    <mergeCell ref="L10:L11"/>
    <mergeCell ref="J10:J11"/>
    <mergeCell ref="K10:K11"/>
    <mergeCell ref="D8:K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27" xr:uid="{E7819F09-7946-47D5-8096-8682ED8CA00A}">
      <formula1>40</formula1>
    </dataValidation>
    <dataValidation type="decimal" operator="lessThanOrEqual" allowBlank="1" showInputMessage="1" showErrorMessage="1" error="max. 15" sqref="G13:G27" xr:uid="{B82056FE-C41D-437F-9394-CDDE4B3948FA}">
      <formula1>15</formula1>
    </dataValidation>
    <dataValidation type="decimal" operator="lessThanOrEqual" allowBlank="1" showInputMessage="1" showErrorMessage="1" error="max. 10" sqref="H13:H27" xr:uid="{1F104FFD-9D85-4772-8F32-D36AA6936C7C}">
      <formula1>10</formula1>
    </dataValidation>
    <dataValidation type="decimal" operator="lessThanOrEqual" allowBlank="1" showInputMessage="1" showErrorMessage="1" error="max. 25" sqref="I13:I27" xr:uid="{8065F57B-39B6-420B-ACA6-93D2CC000F7F}">
      <formula1>25</formula1>
    </dataValidation>
    <dataValidation type="decimal" operator="lessThanOrEqual" allowBlank="1" showInputMessage="1" showErrorMessage="1" error="max. 5" sqref="J13:L27" xr:uid="{12AF630D-98E7-462D-BA8D-1594F3F3FC7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1303-7003-4E57-95F9-0A26F200B9F4}">
  <dimension ref="A1:BY29"/>
  <sheetViews>
    <sheetView workbookViewId="0"/>
  </sheetViews>
  <sheetFormatPr defaultColWidth="9.140625" defaultRowHeight="12.75" x14ac:dyDescent="0.25"/>
  <cols>
    <col min="1" max="1" width="11.7109375" style="2" customWidth="1"/>
    <col min="2" max="2" width="43.28515625" style="2" customWidth="1"/>
    <col min="3" max="3" width="25.42578125" style="2" customWidth="1"/>
    <col min="4" max="4" width="15.5703125" style="2" customWidth="1"/>
    <col min="5" max="5" width="15" style="2" customWidth="1"/>
    <col min="6" max="6" width="9.42578125" style="2" customWidth="1"/>
    <col min="7" max="8" width="9.42578125" style="3" customWidth="1"/>
    <col min="9" max="12" width="9.42578125" style="2" customWidth="1"/>
    <col min="13" max="13" width="9.7109375" style="2" customWidth="1"/>
    <col min="14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77" ht="38.25" customHeight="1" x14ac:dyDescent="0.25">
      <c r="A1" s="1" t="s">
        <v>32</v>
      </c>
    </row>
    <row r="2" spans="1:77" ht="12" customHeight="1" x14ac:dyDescent="0.25">
      <c r="A2" s="4" t="s">
        <v>38</v>
      </c>
      <c r="D2" s="4" t="s">
        <v>23</v>
      </c>
    </row>
    <row r="3" spans="1:77" x14ac:dyDescent="0.25">
      <c r="A3" s="4" t="s">
        <v>30</v>
      </c>
      <c r="D3" s="2" t="s">
        <v>26</v>
      </c>
    </row>
    <row r="4" spans="1:77" x14ac:dyDescent="0.25">
      <c r="A4" s="4" t="s">
        <v>39</v>
      </c>
      <c r="D4" s="2" t="s">
        <v>22</v>
      </c>
    </row>
    <row r="5" spans="1:77" x14ac:dyDescent="0.25">
      <c r="A5" s="4" t="s">
        <v>29</v>
      </c>
      <c r="D5" s="2" t="s">
        <v>27</v>
      </c>
    </row>
    <row r="6" spans="1:77" x14ac:dyDescent="0.25">
      <c r="A6" s="4" t="s">
        <v>40</v>
      </c>
    </row>
    <row r="7" spans="1:77" x14ac:dyDescent="0.25">
      <c r="A7" s="4" t="s">
        <v>31</v>
      </c>
      <c r="D7" s="4" t="s">
        <v>24</v>
      </c>
    </row>
    <row r="8" spans="1:77" ht="27.6" customHeight="1" x14ac:dyDescent="0.25">
      <c r="A8" s="6"/>
      <c r="D8" s="44" t="s">
        <v>28</v>
      </c>
      <c r="E8" s="44"/>
      <c r="F8" s="44"/>
      <c r="G8" s="44"/>
      <c r="H8" s="44"/>
      <c r="I8" s="44"/>
      <c r="J8" s="44"/>
      <c r="K8" s="44"/>
      <c r="L8" s="7"/>
    </row>
    <row r="9" spans="1:77" x14ac:dyDescent="0.25">
      <c r="A9" s="4"/>
    </row>
    <row r="10" spans="1:77" ht="26.45" customHeight="1" x14ac:dyDescent="0.25">
      <c r="A10" s="45" t="s">
        <v>0</v>
      </c>
      <c r="B10" s="45" t="s">
        <v>1</v>
      </c>
      <c r="C10" s="45" t="s">
        <v>17</v>
      </c>
      <c r="D10" s="45" t="s">
        <v>12</v>
      </c>
      <c r="E10" s="48" t="s">
        <v>2</v>
      </c>
      <c r="F10" s="45" t="s">
        <v>14</v>
      </c>
      <c r="G10" s="45" t="s">
        <v>33</v>
      </c>
      <c r="H10" s="45" t="s">
        <v>13</v>
      </c>
      <c r="I10" s="45" t="s">
        <v>34</v>
      </c>
      <c r="J10" s="45" t="s">
        <v>35</v>
      </c>
      <c r="K10" s="45" t="s">
        <v>36</v>
      </c>
      <c r="L10" s="45" t="s">
        <v>3</v>
      </c>
    </row>
    <row r="11" spans="1:77" ht="59.45" customHeight="1" x14ac:dyDescent="0.25">
      <c r="A11" s="47"/>
      <c r="B11" s="47"/>
      <c r="C11" s="47"/>
      <c r="D11" s="47"/>
      <c r="E11" s="49"/>
      <c r="F11" s="46"/>
      <c r="G11" s="46"/>
      <c r="H11" s="46"/>
      <c r="I11" s="46"/>
      <c r="J11" s="46"/>
      <c r="K11" s="46"/>
      <c r="L11" s="46"/>
    </row>
    <row r="12" spans="1:77" ht="28.9" customHeight="1" x14ac:dyDescent="0.25">
      <c r="A12" s="46"/>
      <c r="B12" s="46"/>
      <c r="C12" s="46"/>
      <c r="D12" s="46"/>
      <c r="E12" s="50"/>
      <c r="F12" s="8" t="s">
        <v>25</v>
      </c>
      <c r="G12" s="8" t="s">
        <v>19</v>
      </c>
      <c r="H12" s="8" t="s">
        <v>21</v>
      </c>
      <c r="I12" s="8" t="s">
        <v>37</v>
      </c>
      <c r="J12" s="8" t="s">
        <v>20</v>
      </c>
      <c r="K12" s="8" t="s">
        <v>20</v>
      </c>
      <c r="L12" s="8"/>
    </row>
    <row r="13" spans="1:77" s="5" customFormat="1" ht="12.75" customHeight="1" x14ac:dyDescent="0.2">
      <c r="A13" s="9" t="s">
        <v>74</v>
      </c>
      <c r="B13" s="10" t="s">
        <v>56</v>
      </c>
      <c r="C13" s="11" t="s">
        <v>41</v>
      </c>
      <c r="D13" s="12">
        <v>2155850</v>
      </c>
      <c r="E13" s="12">
        <v>650000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2" t="s">
        <v>93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5" customFormat="1" ht="12.75" customHeight="1" x14ac:dyDescent="0.2">
      <c r="A14" s="9" t="s">
        <v>75</v>
      </c>
      <c r="B14" s="10" t="s">
        <v>57</v>
      </c>
      <c r="C14" s="11" t="s">
        <v>42</v>
      </c>
      <c r="D14" s="12">
        <v>1480600</v>
      </c>
      <c r="E14" s="12">
        <v>670000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2" t="s">
        <v>93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5" customFormat="1" ht="12.75" customHeight="1" x14ac:dyDescent="0.2">
      <c r="A15" s="9" t="s">
        <v>76</v>
      </c>
      <c r="B15" s="10" t="s">
        <v>58</v>
      </c>
      <c r="C15" s="14" t="s">
        <v>43</v>
      </c>
      <c r="D15" s="15">
        <v>2569000</v>
      </c>
      <c r="E15" s="15">
        <v>1000000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2" t="s">
        <v>93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5" customFormat="1" ht="12.75" customHeight="1" x14ac:dyDescent="0.2">
      <c r="A16" s="9" t="s">
        <v>77</v>
      </c>
      <c r="B16" s="10" t="s">
        <v>59</v>
      </c>
      <c r="C16" s="11" t="s">
        <v>44</v>
      </c>
      <c r="D16" s="12">
        <v>3111902</v>
      </c>
      <c r="E16" s="12">
        <v>1100000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2" t="s">
        <v>93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5" customFormat="1" ht="12.75" customHeight="1" x14ac:dyDescent="0.2">
      <c r="A17" s="9" t="s">
        <v>78</v>
      </c>
      <c r="B17" s="10" t="s">
        <v>60</v>
      </c>
      <c r="C17" s="14" t="s">
        <v>45</v>
      </c>
      <c r="D17" s="15">
        <v>1620000</v>
      </c>
      <c r="E17" s="15">
        <v>450000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2" t="s">
        <v>93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5" customFormat="1" x14ac:dyDescent="0.2">
      <c r="A18" s="9" t="s">
        <v>79</v>
      </c>
      <c r="B18" s="10" t="s">
        <v>61</v>
      </c>
      <c r="C18" s="16" t="s">
        <v>46</v>
      </c>
      <c r="D18" s="12">
        <v>1322000</v>
      </c>
      <c r="E18" s="12">
        <v>492000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2" t="s">
        <v>93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5" customFormat="1" ht="12.75" customHeight="1" x14ac:dyDescent="0.2">
      <c r="A19" s="9" t="s">
        <v>80</v>
      </c>
      <c r="B19" s="10" t="s">
        <v>62</v>
      </c>
      <c r="C19" s="11" t="s">
        <v>47</v>
      </c>
      <c r="D19" s="12">
        <v>1721000</v>
      </c>
      <c r="E19" s="12">
        <v>950000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2" t="s">
        <v>93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5" customFormat="1" ht="12.75" customHeight="1" x14ac:dyDescent="0.2">
      <c r="A20" s="9" t="s">
        <v>81</v>
      </c>
      <c r="B20" s="10" t="s">
        <v>63</v>
      </c>
      <c r="C20" s="11" t="s">
        <v>48</v>
      </c>
      <c r="D20" s="12">
        <v>1170000</v>
      </c>
      <c r="E20" s="12">
        <v>200000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2" t="s">
        <v>93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5" customFormat="1" ht="13.5" customHeight="1" x14ac:dyDescent="0.2">
      <c r="A21" s="9" t="s">
        <v>82</v>
      </c>
      <c r="B21" s="10" t="s">
        <v>64</v>
      </c>
      <c r="C21" s="11" t="s">
        <v>49</v>
      </c>
      <c r="D21" s="12">
        <v>2850000</v>
      </c>
      <c r="E21" s="12">
        <v>900000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2" t="s">
        <v>93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5" customFormat="1" ht="12.75" customHeight="1" x14ac:dyDescent="0.2">
      <c r="A22" s="9" t="s">
        <v>83</v>
      </c>
      <c r="B22" s="10" t="s">
        <v>65</v>
      </c>
      <c r="C22" s="11" t="s">
        <v>50</v>
      </c>
      <c r="D22" s="12">
        <v>2770000</v>
      </c>
      <c r="E22" s="12">
        <v>850000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2" t="s">
        <v>93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5" customFormat="1" ht="12.75" customHeight="1" x14ac:dyDescent="0.2">
      <c r="A23" s="9" t="s">
        <v>84</v>
      </c>
      <c r="B23" s="10" t="s">
        <v>66</v>
      </c>
      <c r="C23" s="14" t="s">
        <v>51</v>
      </c>
      <c r="D23" s="15" t="s">
        <v>71</v>
      </c>
      <c r="E23" s="15">
        <v>540000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2" t="s">
        <v>93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5" customFormat="1" ht="12.75" customHeight="1" x14ac:dyDescent="0.2">
      <c r="A24" s="9" t="s">
        <v>85</v>
      </c>
      <c r="B24" s="10" t="s">
        <v>67</v>
      </c>
      <c r="C24" s="11" t="s">
        <v>52</v>
      </c>
      <c r="D24" s="12">
        <v>2153000</v>
      </c>
      <c r="E24" s="12">
        <v>475000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2" t="s">
        <v>93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5" customFormat="1" ht="12.75" customHeight="1" x14ac:dyDescent="0.2">
      <c r="A25" s="9" t="s">
        <v>86</v>
      </c>
      <c r="B25" s="10" t="s">
        <v>68</v>
      </c>
      <c r="C25" s="14" t="s">
        <v>53</v>
      </c>
      <c r="D25" s="15">
        <v>1453575</v>
      </c>
      <c r="E25" s="15">
        <v>493218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2" t="s">
        <v>93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5" customFormat="1" x14ac:dyDescent="0.2">
      <c r="A26" s="9" t="s">
        <v>87</v>
      </c>
      <c r="B26" s="10" t="s">
        <v>69</v>
      </c>
      <c r="C26" s="11" t="s">
        <v>54</v>
      </c>
      <c r="D26" s="12">
        <v>1319850</v>
      </c>
      <c r="E26" s="12">
        <v>400000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2" t="s">
        <v>93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5" customFormat="1" ht="12.75" customHeight="1" x14ac:dyDescent="0.2">
      <c r="A27" s="9" t="s">
        <v>88</v>
      </c>
      <c r="B27" s="10" t="s">
        <v>70</v>
      </c>
      <c r="C27" s="14" t="s">
        <v>55</v>
      </c>
      <c r="D27" s="15">
        <v>2103750</v>
      </c>
      <c r="E27" s="15">
        <v>850000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2" t="s">
        <v>93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A28" s="17"/>
      <c r="B28" s="17"/>
      <c r="C28" s="17"/>
      <c r="D28" s="18">
        <f>SUM(D13:D27)</f>
        <v>27800527</v>
      </c>
      <c r="E28" s="18">
        <f>SUM(E13:E27)</f>
        <v>10020218</v>
      </c>
      <c r="F28" s="19"/>
      <c r="G28" s="20"/>
      <c r="H28" s="20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77" x14ac:dyDescent="0.25">
      <c r="A29" s="17"/>
      <c r="B29" s="17"/>
      <c r="C29" s="17"/>
      <c r="D29" s="17"/>
      <c r="E29" s="19"/>
      <c r="F29" s="19"/>
      <c r="G29" s="19"/>
      <c r="H29" s="19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3">
    <mergeCell ref="J10:J11"/>
    <mergeCell ref="K10:K11"/>
    <mergeCell ref="L10:L11"/>
    <mergeCell ref="D8:K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5" sqref="J13:L27" xr:uid="{07AB3670-E65A-4F0D-82AD-6E3649B5E45D}">
      <formula1>5</formula1>
    </dataValidation>
    <dataValidation type="decimal" operator="lessThanOrEqual" allowBlank="1" showInputMessage="1" showErrorMessage="1" error="max. 25" sqref="I13:I27" xr:uid="{FCE9DCA9-35D4-49F1-BF6C-58F13713FEF1}">
      <formula1>25</formula1>
    </dataValidation>
    <dataValidation type="decimal" operator="lessThanOrEqual" allowBlank="1" showInputMessage="1" showErrorMessage="1" error="max. 10" sqref="H13:H27" xr:uid="{52B6D768-73B6-4FDE-A2F6-34F02AFFCCA4}">
      <formula1>10</formula1>
    </dataValidation>
    <dataValidation type="decimal" operator="lessThanOrEqual" allowBlank="1" showInputMessage="1" showErrorMessage="1" error="max. 15" sqref="G13:G27" xr:uid="{33864B2D-D894-45DD-AACA-D5AA173C918B}">
      <formula1>15</formula1>
    </dataValidation>
    <dataValidation type="decimal" operator="lessThanOrEqual" allowBlank="1" showInputMessage="1" showErrorMessage="1" error="max. 40" sqref="F13:F27" xr:uid="{F09876AB-8198-4EA6-BD3B-E11274318AE4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DB62-4F49-4DD8-9B83-B8BFBB543717}">
  <dimension ref="A1:BY29"/>
  <sheetViews>
    <sheetView zoomScaleNormal="100" workbookViewId="0">
      <selection sqref="A1:XFD1048576"/>
    </sheetView>
  </sheetViews>
  <sheetFormatPr defaultColWidth="9.140625" defaultRowHeight="12.75" x14ac:dyDescent="0.25"/>
  <cols>
    <col min="1" max="1" width="11.7109375" style="2" customWidth="1"/>
    <col min="2" max="2" width="43.28515625" style="2" customWidth="1"/>
    <col min="3" max="3" width="25.42578125" style="2" customWidth="1"/>
    <col min="4" max="4" width="15.5703125" style="2" customWidth="1"/>
    <col min="5" max="5" width="15" style="2" customWidth="1"/>
    <col min="6" max="6" width="9.42578125" style="2" customWidth="1"/>
    <col min="7" max="8" width="9.42578125" style="3" customWidth="1"/>
    <col min="9" max="12" width="9.42578125" style="2" customWidth="1"/>
    <col min="13" max="13" width="9.7109375" style="2" customWidth="1"/>
    <col min="14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77" ht="38.25" customHeight="1" x14ac:dyDescent="0.25">
      <c r="A1" s="1" t="s">
        <v>32</v>
      </c>
    </row>
    <row r="2" spans="1:77" ht="12" customHeight="1" x14ac:dyDescent="0.25">
      <c r="A2" s="4" t="s">
        <v>38</v>
      </c>
      <c r="D2" s="4" t="s">
        <v>23</v>
      </c>
    </row>
    <row r="3" spans="1:77" x14ac:dyDescent="0.25">
      <c r="A3" s="4" t="s">
        <v>30</v>
      </c>
      <c r="D3" s="2" t="s">
        <v>26</v>
      </c>
    </row>
    <row r="4" spans="1:77" x14ac:dyDescent="0.25">
      <c r="A4" s="4" t="s">
        <v>39</v>
      </c>
      <c r="D4" s="2" t="s">
        <v>22</v>
      </c>
    </row>
    <row r="5" spans="1:77" x14ac:dyDescent="0.25">
      <c r="A5" s="4" t="s">
        <v>29</v>
      </c>
      <c r="D5" s="2" t="s">
        <v>27</v>
      </c>
    </row>
    <row r="6" spans="1:77" x14ac:dyDescent="0.25">
      <c r="A6" s="4" t="s">
        <v>40</v>
      </c>
    </row>
    <row r="7" spans="1:77" x14ac:dyDescent="0.25">
      <c r="A7" s="4" t="s">
        <v>31</v>
      </c>
      <c r="D7" s="4" t="s">
        <v>24</v>
      </c>
    </row>
    <row r="8" spans="1:77" ht="27.6" customHeight="1" x14ac:dyDescent="0.25">
      <c r="A8" s="6"/>
      <c r="D8" s="44" t="s">
        <v>28</v>
      </c>
      <c r="E8" s="44"/>
      <c r="F8" s="44"/>
      <c r="G8" s="44"/>
      <c r="H8" s="44"/>
      <c r="I8" s="44"/>
      <c r="J8" s="44"/>
      <c r="K8" s="44"/>
      <c r="L8" s="7"/>
    </row>
    <row r="9" spans="1:77" x14ac:dyDescent="0.25">
      <c r="A9" s="4"/>
    </row>
    <row r="10" spans="1:77" ht="26.45" customHeight="1" x14ac:dyDescent="0.25">
      <c r="A10" s="45" t="s">
        <v>0</v>
      </c>
      <c r="B10" s="45" t="s">
        <v>1</v>
      </c>
      <c r="C10" s="45" t="s">
        <v>17</v>
      </c>
      <c r="D10" s="45" t="s">
        <v>12</v>
      </c>
      <c r="E10" s="48" t="s">
        <v>2</v>
      </c>
      <c r="F10" s="45" t="s">
        <v>14</v>
      </c>
      <c r="G10" s="45" t="s">
        <v>33</v>
      </c>
      <c r="H10" s="45" t="s">
        <v>13</v>
      </c>
      <c r="I10" s="45" t="s">
        <v>34</v>
      </c>
      <c r="J10" s="45" t="s">
        <v>35</v>
      </c>
      <c r="K10" s="45" t="s">
        <v>36</v>
      </c>
      <c r="L10" s="45" t="s">
        <v>3</v>
      </c>
    </row>
    <row r="11" spans="1:77" ht="59.45" customHeight="1" x14ac:dyDescent="0.25">
      <c r="A11" s="47"/>
      <c r="B11" s="47"/>
      <c r="C11" s="47"/>
      <c r="D11" s="47"/>
      <c r="E11" s="49"/>
      <c r="F11" s="46"/>
      <c r="G11" s="46"/>
      <c r="H11" s="46"/>
      <c r="I11" s="46"/>
      <c r="J11" s="46"/>
      <c r="K11" s="46"/>
      <c r="L11" s="46"/>
    </row>
    <row r="12" spans="1:77" ht="28.9" customHeight="1" x14ac:dyDescent="0.25">
      <c r="A12" s="46"/>
      <c r="B12" s="46"/>
      <c r="C12" s="46"/>
      <c r="D12" s="46"/>
      <c r="E12" s="50"/>
      <c r="F12" s="8" t="s">
        <v>25</v>
      </c>
      <c r="G12" s="8" t="s">
        <v>19</v>
      </c>
      <c r="H12" s="8" t="s">
        <v>21</v>
      </c>
      <c r="I12" s="8" t="s">
        <v>37</v>
      </c>
      <c r="J12" s="8" t="s">
        <v>20</v>
      </c>
      <c r="K12" s="8" t="s">
        <v>20</v>
      </c>
      <c r="L12" s="8"/>
    </row>
    <row r="13" spans="1:77" s="5" customFormat="1" ht="12.75" customHeight="1" x14ac:dyDescent="0.2">
      <c r="A13" s="9" t="s">
        <v>74</v>
      </c>
      <c r="B13" s="10" t="s">
        <v>56</v>
      </c>
      <c r="C13" s="11" t="s">
        <v>41</v>
      </c>
      <c r="D13" s="12">
        <v>2155850</v>
      </c>
      <c r="E13" s="12">
        <v>650000</v>
      </c>
      <c r="F13" s="13">
        <v>29</v>
      </c>
      <c r="G13" s="13">
        <v>9</v>
      </c>
      <c r="H13" s="13">
        <v>7</v>
      </c>
      <c r="I13" s="13">
        <v>15</v>
      </c>
      <c r="J13" s="13">
        <v>0</v>
      </c>
      <c r="K13" s="13">
        <v>4</v>
      </c>
      <c r="L13" s="13">
        <v>64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5" customFormat="1" ht="12.75" customHeight="1" x14ac:dyDescent="0.2">
      <c r="A14" s="9" t="s">
        <v>75</v>
      </c>
      <c r="B14" s="10" t="s">
        <v>57</v>
      </c>
      <c r="C14" s="11" t="s">
        <v>42</v>
      </c>
      <c r="D14" s="12">
        <v>1480600</v>
      </c>
      <c r="E14" s="12">
        <v>670000</v>
      </c>
      <c r="F14" s="13">
        <v>27</v>
      </c>
      <c r="G14" s="13">
        <v>10</v>
      </c>
      <c r="H14" s="13">
        <v>7</v>
      </c>
      <c r="I14" s="13">
        <v>21</v>
      </c>
      <c r="J14" s="13">
        <v>2</v>
      </c>
      <c r="K14" s="13">
        <v>5</v>
      </c>
      <c r="L14" s="13">
        <v>72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5" customFormat="1" ht="12.75" customHeight="1" x14ac:dyDescent="0.2">
      <c r="A15" s="9" t="s">
        <v>76</v>
      </c>
      <c r="B15" s="10" t="s">
        <v>58</v>
      </c>
      <c r="C15" s="14" t="s">
        <v>43</v>
      </c>
      <c r="D15" s="15">
        <v>2569000</v>
      </c>
      <c r="E15" s="15">
        <v>1000000</v>
      </c>
      <c r="F15" s="13">
        <v>36</v>
      </c>
      <c r="G15" s="13">
        <v>14</v>
      </c>
      <c r="H15" s="13">
        <v>8</v>
      </c>
      <c r="I15" s="13">
        <v>23</v>
      </c>
      <c r="J15" s="13">
        <v>3</v>
      </c>
      <c r="K15" s="13">
        <v>5</v>
      </c>
      <c r="L15" s="13">
        <v>89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5" customFormat="1" ht="12.75" customHeight="1" x14ac:dyDescent="0.2">
      <c r="A16" s="9" t="s">
        <v>77</v>
      </c>
      <c r="B16" s="10" t="s">
        <v>59</v>
      </c>
      <c r="C16" s="11" t="s">
        <v>44</v>
      </c>
      <c r="D16" s="12">
        <v>3111902</v>
      </c>
      <c r="E16" s="12">
        <v>1100000</v>
      </c>
      <c r="F16" s="13">
        <v>35</v>
      </c>
      <c r="G16" s="13">
        <v>13</v>
      </c>
      <c r="H16" s="13">
        <v>8</v>
      </c>
      <c r="I16" s="13">
        <v>20</v>
      </c>
      <c r="J16" s="13">
        <v>0</v>
      </c>
      <c r="K16" s="13">
        <v>4</v>
      </c>
      <c r="L16" s="13">
        <v>80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5" customFormat="1" ht="12.75" customHeight="1" x14ac:dyDescent="0.2">
      <c r="A17" s="9" t="s">
        <v>78</v>
      </c>
      <c r="B17" s="10" t="s">
        <v>60</v>
      </c>
      <c r="C17" s="14" t="s">
        <v>45</v>
      </c>
      <c r="D17" s="15">
        <v>1620000</v>
      </c>
      <c r="E17" s="15">
        <v>450000</v>
      </c>
      <c r="F17" s="13">
        <v>34</v>
      </c>
      <c r="G17" s="13">
        <v>13</v>
      </c>
      <c r="H17" s="13">
        <v>8</v>
      </c>
      <c r="I17" s="13">
        <v>22</v>
      </c>
      <c r="J17" s="13">
        <v>2</v>
      </c>
      <c r="K17" s="13">
        <v>4</v>
      </c>
      <c r="L17" s="13">
        <v>83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5" customFormat="1" x14ac:dyDescent="0.2">
      <c r="A18" s="9" t="s">
        <v>79</v>
      </c>
      <c r="B18" s="10" t="s">
        <v>61</v>
      </c>
      <c r="C18" s="16" t="s">
        <v>46</v>
      </c>
      <c r="D18" s="12">
        <v>1322000</v>
      </c>
      <c r="E18" s="12">
        <v>492000</v>
      </c>
      <c r="F18" s="13">
        <v>29</v>
      </c>
      <c r="G18" s="13">
        <v>11</v>
      </c>
      <c r="H18" s="13">
        <v>8</v>
      </c>
      <c r="I18" s="13">
        <v>20</v>
      </c>
      <c r="J18" s="13">
        <v>1</v>
      </c>
      <c r="K18" s="13">
        <v>5</v>
      </c>
      <c r="L18" s="13">
        <v>74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5" customFormat="1" ht="12.75" customHeight="1" x14ac:dyDescent="0.2">
      <c r="A19" s="9" t="s">
        <v>80</v>
      </c>
      <c r="B19" s="10" t="s">
        <v>62</v>
      </c>
      <c r="C19" s="11" t="s">
        <v>47</v>
      </c>
      <c r="D19" s="12">
        <v>1721000</v>
      </c>
      <c r="E19" s="12">
        <v>950000</v>
      </c>
      <c r="F19" s="13">
        <v>28</v>
      </c>
      <c r="G19" s="13">
        <v>8</v>
      </c>
      <c r="H19" s="13">
        <v>8</v>
      </c>
      <c r="I19" s="13">
        <v>20</v>
      </c>
      <c r="J19" s="13">
        <v>2</v>
      </c>
      <c r="K19" s="13">
        <v>5</v>
      </c>
      <c r="L19" s="13">
        <v>71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5" customFormat="1" ht="12.75" customHeight="1" x14ac:dyDescent="0.2">
      <c r="A20" s="9" t="s">
        <v>81</v>
      </c>
      <c r="B20" s="10" t="s">
        <v>63</v>
      </c>
      <c r="C20" s="11" t="s">
        <v>48</v>
      </c>
      <c r="D20" s="12">
        <v>1170000</v>
      </c>
      <c r="E20" s="12">
        <v>200000</v>
      </c>
      <c r="F20" s="13">
        <v>28</v>
      </c>
      <c r="G20" s="13">
        <v>8</v>
      </c>
      <c r="H20" s="13">
        <v>7</v>
      </c>
      <c r="I20" s="13">
        <v>19</v>
      </c>
      <c r="J20" s="13">
        <v>0</v>
      </c>
      <c r="K20" s="13">
        <v>4</v>
      </c>
      <c r="L20" s="13">
        <v>66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5" customFormat="1" ht="13.5" customHeight="1" x14ac:dyDescent="0.2">
      <c r="A21" s="9" t="s">
        <v>82</v>
      </c>
      <c r="B21" s="10" t="s">
        <v>64</v>
      </c>
      <c r="C21" s="11" t="s">
        <v>49</v>
      </c>
      <c r="D21" s="12">
        <v>2850000</v>
      </c>
      <c r="E21" s="12">
        <v>900000</v>
      </c>
      <c r="F21" s="13">
        <v>26</v>
      </c>
      <c r="G21" s="13">
        <v>9</v>
      </c>
      <c r="H21" s="13">
        <v>8</v>
      </c>
      <c r="I21" s="13">
        <v>18</v>
      </c>
      <c r="J21" s="13">
        <v>4</v>
      </c>
      <c r="K21" s="13">
        <v>2</v>
      </c>
      <c r="L21" s="13">
        <v>67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5" customFormat="1" ht="12.75" customHeight="1" x14ac:dyDescent="0.2">
      <c r="A22" s="9" t="s">
        <v>83</v>
      </c>
      <c r="B22" s="10" t="s">
        <v>65</v>
      </c>
      <c r="C22" s="11" t="s">
        <v>50</v>
      </c>
      <c r="D22" s="12">
        <v>2770000</v>
      </c>
      <c r="E22" s="12">
        <v>850000</v>
      </c>
      <c r="F22" s="13">
        <v>30</v>
      </c>
      <c r="G22" s="13">
        <v>10</v>
      </c>
      <c r="H22" s="13">
        <v>7</v>
      </c>
      <c r="I22" s="13">
        <v>18</v>
      </c>
      <c r="J22" s="13">
        <v>4</v>
      </c>
      <c r="K22" s="13">
        <v>4</v>
      </c>
      <c r="L22" s="13">
        <v>73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5" customFormat="1" ht="12.75" customHeight="1" x14ac:dyDescent="0.2">
      <c r="A23" s="9" t="s">
        <v>84</v>
      </c>
      <c r="B23" s="10" t="s">
        <v>66</v>
      </c>
      <c r="C23" s="14" t="s">
        <v>51</v>
      </c>
      <c r="D23" s="15" t="s">
        <v>71</v>
      </c>
      <c r="E23" s="15">
        <v>540000</v>
      </c>
      <c r="F23" s="13">
        <v>34</v>
      </c>
      <c r="G23" s="13">
        <v>13</v>
      </c>
      <c r="H23" s="13">
        <v>8</v>
      </c>
      <c r="I23" s="13">
        <v>21</v>
      </c>
      <c r="J23" s="13">
        <v>2</v>
      </c>
      <c r="K23" s="13">
        <v>5</v>
      </c>
      <c r="L23" s="13">
        <v>83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5" customFormat="1" ht="12.75" customHeight="1" x14ac:dyDescent="0.2">
      <c r="A24" s="9" t="s">
        <v>85</v>
      </c>
      <c r="B24" s="10" t="s">
        <v>67</v>
      </c>
      <c r="C24" s="11" t="s">
        <v>52</v>
      </c>
      <c r="D24" s="12">
        <v>2153000</v>
      </c>
      <c r="E24" s="12">
        <v>475000</v>
      </c>
      <c r="F24" s="13">
        <v>28</v>
      </c>
      <c r="G24" s="13">
        <v>10</v>
      </c>
      <c r="H24" s="13">
        <v>7</v>
      </c>
      <c r="I24" s="13">
        <v>20</v>
      </c>
      <c r="J24" s="13">
        <v>0</v>
      </c>
      <c r="K24" s="13">
        <v>4</v>
      </c>
      <c r="L24" s="13">
        <v>69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5" customFormat="1" ht="12.75" customHeight="1" x14ac:dyDescent="0.2">
      <c r="A25" s="9" t="s">
        <v>86</v>
      </c>
      <c r="B25" s="10" t="s">
        <v>68</v>
      </c>
      <c r="C25" s="14" t="s">
        <v>53</v>
      </c>
      <c r="D25" s="15">
        <v>1453575</v>
      </c>
      <c r="E25" s="15">
        <v>493218</v>
      </c>
      <c r="F25" s="13">
        <v>35</v>
      </c>
      <c r="G25" s="13">
        <v>12</v>
      </c>
      <c r="H25" s="13">
        <v>8</v>
      </c>
      <c r="I25" s="13">
        <v>21</v>
      </c>
      <c r="J25" s="13">
        <v>0</v>
      </c>
      <c r="K25" s="13">
        <v>4</v>
      </c>
      <c r="L25" s="13">
        <v>80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5" customFormat="1" x14ac:dyDescent="0.2">
      <c r="A26" s="9" t="s">
        <v>87</v>
      </c>
      <c r="B26" s="10" t="s">
        <v>69</v>
      </c>
      <c r="C26" s="11" t="s">
        <v>54</v>
      </c>
      <c r="D26" s="12">
        <v>1319850</v>
      </c>
      <c r="E26" s="12">
        <v>400000</v>
      </c>
      <c r="F26" s="13">
        <v>20</v>
      </c>
      <c r="G26" s="13">
        <v>7</v>
      </c>
      <c r="H26" s="13">
        <v>5</v>
      </c>
      <c r="I26" s="13">
        <v>15</v>
      </c>
      <c r="J26" s="13">
        <v>0</v>
      </c>
      <c r="K26" s="13">
        <v>3</v>
      </c>
      <c r="L26" s="13">
        <v>50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5" customFormat="1" ht="12.75" customHeight="1" x14ac:dyDescent="0.2">
      <c r="A27" s="9" t="s">
        <v>88</v>
      </c>
      <c r="B27" s="10" t="s">
        <v>70</v>
      </c>
      <c r="C27" s="14" t="s">
        <v>55</v>
      </c>
      <c r="D27" s="15">
        <v>2103750</v>
      </c>
      <c r="E27" s="15">
        <v>850000</v>
      </c>
      <c r="F27" s="13">
        <v>25</v>
      </c>
      <c r="G27" s="13">
        <v>10</v>
      </c>
      <c r="H27" s="13">
        <v>7</v>
      </c>
      <c r="I27" s="13">
        <v>20</v>
      </c>
      <c r="J27" s="13">
        <v>0</v>
      </c>
      <c r="K27" s="13">
        <v>4</v>
      </c>
      <c r="L27" s="13"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A28" s="17"/>
      <c r="B28" s="17"/>
      <c r="C28" s="17"/>
      <c r="D28" s="18">
        <f>SUM(D13:D27)</f>
        <v>27800527</v>
      </c>
      <c r="E28" s="18">
        <f>SUM(E13:E27)</f>
        <v>10020218</v>
      </c>
      <c r="F28" s="19"/>
      <c r="G28" s="20"/>
      <c r="H28" s="20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77" x14ac:dyDescent="0.25">
      <c r="A29" s="17"/>
      <c r="B29" s="17"/>
      <c r="C29" s="17"/>
      <c r="D29" s="17"/>
      <c r="E29" s="19"/>
      <c r="F29" s="19"/>
      <c r="G29" s="19"/>
      <c r="H29" s="19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3">
    <mergeCell ref="L10:L11"/>
    <mergeCell ref="J10:J11"/>
    <mergeCell ref="K10:K11"/>
    <mergeCell ref="D8:K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27" xr:uid="{FE19D6A5-5163-4940-B7B1-3710646EF5F0}">
      <formula1>40</formula1>
    </dataValidation>
    <dataValidation type="decimal" operator="lessThanOrEqual" allowBlank="1" showInputMessage="1" showErrorMessage="1" error="max. 15" sqref="G13:G27" xr:uid="{8AD90159-9B43-4E1A-9851-6B1489728210}">
      <formula1>15</formula1>
    </dataValidation>
    <dataValidation type="decimal" operator="lessThanOrEqual" allowBlank="1" showInputMessage="1" showErrorMessage="1" error="max. 10" sqref="H13:H27" xr:uid="{3DF024D6-180E-42CA-B727-03FDA6CECE5C}">
      <formula1>10</formula1>
    </dataValidation>
    <dataValidation type="decimal" operator="lessThanOrEqual" allowBlank="1" showInputMessage="1" showErrorMessage="1" error="max. 25" sqref="I13:I27" xr:uid="{D56241D3-46C4-421E-8845-0D4E2F3BB0E8}">
      <formula1>25</formula1>
    </dataValidation>
    <dataValidation type="decimal" operator="lessThanOrEqual" allowBlank="1" showInputMessage="1" showErrorMessage="1" error="max. 5" sqref="J13:L27" xr:uid="{07051C1B-9C02-45D6-8564-EBD74C762A77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934D-768E-441F-9142-BDB020F9369A}">
  <dimension ref="A1:BY29"/>
  <sheetViews>
    <sheetView zoomScaleNormal="100" workbookViewId="0"/>
  </sheetViews>
  <sheetFormatPr defaultColWidth="9.140625" defaultRowHeight="12.75" x14ac:dyDescent="0.25"/>
  <cols>
    <col min="1" max="1" width="11.7109375" style="2" customWidth="1"/>
    <col min="2" max="2" width="43.28515625" style="2" customWidth="1"/>
    <col min="3" max="3" width="25.42578125" style="2" customWidth="1"/>
    <col min="4" max="4" width="15.5703125" style="2" customWidth="1"/>
    <col min="5" max="5" width="15" style="2" customWidth="1"/>
    <col min="6" max="6" width="9.42578125" style="2" customWidth="1"/>
    <col min="7" max="8" width="9.42578125" style="3" customWidth="1"/>
    <col min="9" max="12" width="9.42578125" style="2" customWidth="1"/>
    <col min="13" max="13" width="9.7109375" style="2" customWidth="1"/>
    <col min="14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77" ht="38.25" customHeight="1" x14ac:dyDescent="0.25">
      <c r="A1" s="1" t="s">
        <v>32</v>
      </c>
    </row>
    <row r="2" spans="1:77" ht="12" customHeight="1" x14ac:dyDescent="0.25">
      <c r="A2" s="4" t="s">
        <v>38</v>
      </c>
      <c r="D2" s="4" t="s">
        <v>23</v>
      </c>
    </row>
    <row r="3" spans="1:77" x14ac:dyDescent="0.25">
      <c r="A3" s="4" t="s">
        <v>30</v>
      </c>
      <c r="D3" s="2" t="s">
        <v>26</v>
      </c>
    </row>
    <row r="4" spans="1:77" x14ac:dyDescent="0.25">
      <c r="A4" s="4" t="s">
        <v>39</v>
      </c>
      <c r="D4" s="2" t="s">
        <v>22</v>
      </c>
    </row>
    <row r="5" spans="1:77" x14ac:dyDescent="0.25">
      <c r="A5" s="4" t="s">
        <v>29</v>
      </c>
      <c r="D5" s="2" t="s">
        <v>27</v>
      </c>
    </row>
    <row r="6" spans="1:77" x14ac:dyDescent="0.25">
      <c r="A6" s="4" t="s">
        <v>40</v>
      </c>
    </row>
    <row r="7" spans="1:77" x14ac:dyDescent="0.25">
      <c r="A7" s="4" t="s">
        <v>31</v>
      </c>
      <c r="D7" s="4" t="s">
        <v>24</v>
      </c>
    </row>
    <row r="8" spans="1:77" ht="27.6" customHeight="1" x14ac:dyDescent="0.25">
      <c r="A8" s="6"/>
      <c r="D8" s="44" t="s">
        <v>28</v>
      </c>
      <c r="E8" s="44"/>
      <c r="F8" s="44"/>
      <c r="G8" s="44"/>
      <c r="H8" s="44"/>
      <c r="I8" s="44"/>
      <c r="J8" s="44"/>
      <c r="K8" s="44"/>
      <c r="L8" s="7"/>
    </row>
    <row r="9" spans="1:77" x14ac:dyDescent="0.25">
      <c r="A9" s="4"/>
    </row>
    <row r="10" spans="1:77" ht="26.45" customHeight="1" x14ac:dyDescent="0.25">
      <c r="A10" s="45" t="s">
        <v>0</v>
      </c>
      <c r="B10" s="45" t="s">
        <v>1</v>
      </c>
      <c r="C10" s="45" t="s">
        <v>17</v>
      </c>
      <c r="D10" s="45" t="s">
        <v>12</v>
      </c>
      <c r="E10" s="48" t="s">
        <v>2</v>
      </c>
      <c r="F10" s="45" t="s">
        <v>14</v>
      </c>
      <c r="G10" s="45" t="s">
        <v>33</v>
      </c>
      <c r="H10" s="45" t="s">
        <v>13</v>
      </c>
      <c r="I10" s="45" t="s">
        <v>34</v>
      </c>
      <c r="J10" s="45" t="s">
        <v>35</v>
      </c>
      <c r="K10" s="45" t="s">
        <v>36</v>
      </c>
      <c r="L10" s="45" t="s">
        <v>3</v>
      </c>
    </row>
    <row r="11" spans="1:77" ht="59.45" customHeight="1" x14ac:dyDescent="0.25">
      <c r="A11" s="47"/>
      <c r="B11" s="47"/>
      <c r="C11" s="47"/>
      <c r="D11" s="47"/>
      <c r="E11" s="49"/>
      <c r="F11" s="46"/>
      <c r="G11" s="46"/>
      <c r="H11" s="46"/>
      <c r="I11" s="46"/>
      <c r="J11" s="46"/>
      <c r="K11" s="46"/>
      <c r="L11" s="46"/>
    </row>
    <row r="12" spans="1:77" ht="28.9" customHeight="1" x14ac:dyDescent="0.25">
      <c r="A12" s="46"/>
      <c r="B12" s="46"/>
      <c r="C12" s="46"/>
      <c r="D12" s="46"/>
      <c r="E12" s="50"/>
      <c r="F12" s="8" t="s">
        <v>25</v>
      </c>
      <c r="G12" s="8" t="s">
        <v>19</v>
      </c>
      <c r="H12" s="8" t="s">
        <v>21</v>
      </c>
      <c r="I12" s="8" t="s">
        <v>37</v>
      </c>
      <c r="J12" s="8" t="s">
        <v>20</v>
      </c>
      <c r="K12" s="8" t="s">
        <v>20</v>
      </c>
      <c r="L12" s="8"/>
    </row>
    <row r="13" spans="1:77" s="5" customFormat="1" ht="12.75" customHeight="1" x14ac:dyDescent="0.2">
      <c r="A13" s="9" t="s">
        <v>74</v>
      </c>
      <c r="B13" s="10" t="s">
        <v>56</v>
      </c>
      <c r="C13" s="11" t="s">
        <v>41</v>
      </c>
      <c r="D13" s="12">
        <v>2155850</v>
      </c>
      <c r="E13" s="12">
        <v>650000</v>
      </c>
      <c r="F13" s="13">
        <v>25</v>
      </c>
      <c r="G13" s="13">
        <v>10</v>
      </c>
      <c r="H13" s="13">
        <v>6</v>
      </c>
      <c r="I13" s="13">
        <v>14</v>
      </c>
      <c r="J13" s="13">
        <v>0</v>
      </c>
      <c r="K13" s="13">
        <v>4</v>
      </c>
      <c r="L13" s="13">
        <v>59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5" customFormat="1" ht="12.75" customHeight="1" x14ac:dyDescent="0.2">
      <c r="A14" s="9" t="s">
        <v>75</v>
      </c>
      <c r="B14" s="10" t="s">
        <v>57</v>
      </c>
      <c r="C14" s="11" t="s">
        <v>42</v>
      </c>
      <c r="D14" s="12">
        <v>1480600</v>
      </c>
      <c r="E14" s="12">
        <v>670000</v>
      </c>
      <c r="F14" s="13">
        <v>30</v>
      </c>
      <c r="G14" s="13">
        <v>11</v>
      </c>
      <c r="H14" s="13">
        <v>8</v>
      </c>
      <c r="I14" s="13">
        <v>23</v>
      </c>
      <c r="J14" s="13">
        <v>2</v>
      </c>
      <c r="K14" s="13">
        <v>5</v>
      </c>
      <c r="L14" s="13">
        <v>79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5" customFormat="1" ht="12.75" customHeight="1" x14ac:dyDescent="0.2">
      <c r="A15" s="9" t="s">
        <v>76</v>
      </c>
      <c r="B15" s="10" t="s">
        <v>58</v>
      </c>
      <c r="C15" s="14" t="s">
        <v>43</v>
      </c>
      <c r="D15" s="15">
        <v>2569000</v>
      </c>
      <c r="E15" s="15">
        <v>1000000</v>
      </c>
      <c r="F15" s="13">
        <v>36</v>
      </c>
      <c r="G15" s="13">
        <v>13</v>
      </c>
      <c r="H15" s="13">
        <v>8</v>
      </c>
      <c r="I15" s="13">
        <v>23</v>
      </c>
      <c r="J15" s="13">
        <v>3</v>
      </c>
      <c r="K15" s="13">
        <v>5</v>
      </c>
      <c r="L15" s="13">
        <v>88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5" customFormat="1" ht="12.75" customHeight="1" x14ac:dyDescent="0.2">
      <c r="A16" s="9" t="s">
        <v>77</v>
      </c>
      <c r="B16" s="10" t="s">
        <v>59</v>
      </c>
      <c r="C16" s="11" t="s">
        <v>44</v>
      </c>
      <c r="D16" s="12">
        <v>3111902</v>
      </c>
      <c r="E16" s="12">
        <v>1100000</v>
      </c>
      <c r="F16" s="13">
        <v>36</v>
      </c>
      <c r="G16" s="13">
        <v>13</v>
      </c>
      <c r="H16" s="13">
        <v>7</v>
      </c>
      <c r="I16" s="13">
        <v>20</v>
      </c>
      <c r="J16" s="13">
        <v>0</v>
      </c>
      <c r="K16" s="13">
        <v>5</v>
      </c>
      <c r="L16" s="13">
        <v>81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5" customFormat="1" ht="12.75" customHeight="1" x14ac:dyDescent="0.2">
      <c r="A17" s="9" t="s">
        <v>78</v>
      </c>
      <c r="B17" s="10" t="s">
        <v>60</v>
      </c>
      <c r="C17" s="14" t="s">
        <v>45</v>
      </c>
      <c r="D17" s="15">
        <v>1620000</v>
      </c>
      <c r="E17" s="15">
        <v>450000</v>
      </c>
      <c r="F17" s="13">
        <v>33</v>
      </c>
      <c r="G17" s="13">
        <v>12</v>
      </c>
      <c r="H17" s="13">
        <v>7</v>
      </c>
      <c r="I17" s="13">
        <v>22</v>
      </c>
      <c r="J17" s="13">
        <v>2</v>
      </c>
      <c r="K17" s="13">
        <v>4</v>
      </c>
      <c r="L17" s="13"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5" customFormat="1" x14ac:dyDescent="0.2">
      <c r="A18" s="9" t="s">
        <v>79</v>
      </c>
      <c r="B18" s="10" t="s">
        <v>61</v>
      </c>
      <c r="C18" s="16" t="s">
        <v>46</v>
      </c>
      <c r="D18" s="12">
        <v>1322000</v>
      </c>
      <c r="E18" s="12">
        <v>492000</v>
      </c>
      <c r="F18" s="13">
        <v>33</v>
      </c>
      <c r="G18" s="13">
        <v>12</v>
      </c>
      <c r="H18" s="13">
        <v>7</v>
      </c>
      <c r="I18" s="13">
        <v>21</v>
      </c>
      <c r="J18" s="13">
        <v>1</v>
      </c>
      <c r="K18" s="13">
        <v>5</v>
      </c>
      <c r="L18" s="13"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5" customFormat="1" ht="12.75" customHeight="1" x14ac:dyDescent="0.2">
      <c r="A19" s="9" t="s">
        <v>80</v>
      </c>
      <c r="B19" s="10" t="s">
        <v>62</v>
      </c>
      <c r="C19" s="11" t="s">
        <v>47</v>
      </c>
      <c r="D19" s="12">
        <v>1721000</v>
      </c>
      <c r="E19" s="12">
        <v>950000</v>
      </c>
      <c r="F19" s="13">
        <v>28</v>
      </c>
      <c r="G19" s="13">
        <v>9</v>
      </c>
      <c r="H19" s="13">
        <v>7</v>
      </c>
      <c r="I19" s="13">
        <v>21</v>
      </c>
      <c r="J19" s="13">
        <v>2</v>
      </c>
      <c r="K19" s="13">
        <v>5</v>
      </c>
      <c r="L19" s="13">
        <v>72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5" customFormat="1" ht="12.75" customHeight="1" x14ac:dyDescent="0.2">
      <c r="A20" s="9" t="s">
        <v>81</v>
      </c>
      <c r="B20" s="10" t="s">
        <v>63</v>
      </c>
      <c r="C20" s="11" t="s">
        <v>48</v>
      </c>
      <c r="D20" s="12">
        <v>1170000</v>
      </c>
      <c r="E20" s="12">
        <v>200000</v>
      </c>
      <c r="F20" s="13">
        <v>30</v>
      </c>
      <c r="G20" s="13">
        <v>8</v>
      </c>
      <c r="H20" s="13">
        <v>7</v>
      </c>
      <c r="I20" s="13">
        <v>20</v>
      </c>
      <c r="J20" s="13">
        <v>0</v>
      </c>
      <c r="K20" s="13">
        <v>4</v>
      </c>
      <c r="L20" s="13"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5" customFormat="1" ht="13.5" customHeight="1" x14ac:dyDescent="0.2">
      <c r="A21" s="9" t="s">
        <v>82</v>
      </c>
      <c r="B21" s="10" t="s">
        <v>64</v>
      </c>
      <c r="C21" s="11" t="s">
        <v>49</v>
      </c>
      <c r="D21" s="12">
        <v>2850000</v>
      </c>
      <c r="E21" s="12">
        <v>900000</v>
      </c>
      <c r="F21" s="13">
        <v>26</v>
      </c>
      <c r="G21" s="13">
        <v>9</v>
      </c>
      <c r="H21" s="13">
        <v>8</v>
      </c>
      <c r="I21" s="13">
        <v>19</v>
      </c>
      <c r="J21" s="13">
        <v>4</v>
      </c>
      <c r="K21" s="13">
        <v>3</v>
      </c>
      <c r="L21" s="13">
        <v>69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5" customFormat="1" ht="12.75" customHeight="1" x14ac:dyDescent="0.2">
      <c r="A22" s="9" t="s">
        <v>83</v>
      </c>
      <c r="B22" s="10" t="s">
        <v>65</v>
      </c>
      <c r="C22" s="11" t="s">
        <v>50</v>
      </c>
      <c r="D22" s="12">
        <v>2770000</v>
      </c>
      <c r="E22" s="12">
        <v>850000</v>
      </c>
      <c r="F22" s="13">
        <v>30</v>
      </c>
      <c r="G22" s="13">
        <v>9</v>
      </c>
      <c r="H22" s="13">
        <v>7</v>
      </c>
      <c r="I22" s="13">
        <v>20</v>
      </c>
      <c r="J22" s="13">
        <v>4</v>
      </c>
      <c r="K22" s="13">
        <v>4</v>
      </c>
      <c r="L22" s="13">
        <v>74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5" customFormat="1" ht="12.75" customHeight="1" x14ac:dyDescent="0.2">
      <c r="A23" s="9" t="s">
        <v>84</v>
      </c>
      <c r="B23" s="10" t="s">
        <v>66</v>
      </c>
      <c r="C23" s="14" t="s">
        <v>51</v>
      </c>
      <c r="D23" s="15" t="s">
        <v>71</v>
      </c>
      <c r="E23" s="15">
        <v>540000</v>
      </c>
      <c r="F23" s="13">
        <v>33</v>
      </c>
      <c r="G23" s="13">
        <v>12</v>
      </c>
      <c r="H23" s="13">
        <v>9</v>
      </c>
      <c r="I23" s="13">
        <v>21</v>
      </c>
      <c r="J23" s="13">
        <v>2</v>
      </c>
      <c r="K23" s="13">
        <v>5</v>
      </c>
      <c r="L23" s="13">
        <v>82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5" customFormat="1" ht="12.75" customHeight="1" x14ac:dyDescent="0.2">
      <c r="A24" s="9" t="s">
        <v>85</v>
      </c>
      <c r="B24" s="10" t="s">
        <v>67</v>
      </c>
      <c r="C24" s="11" t="s">
        <v>52</v>
      </c>
      <c r="D24" s="12">
        <v>2153000</v>
      </c>
      <c r="E24" s="12">
        <v>475000</v>
      </c>
      <c r="F24" s="13">
        <v>27</v>
      </c>
      <c r="G24" s="13">
        <v>9</v>
      </c>
      <c r="H24" s="13">
        <v>7</v>
      </c>
      <c r="I24" s="13">
        <v>21</v>
      </c>
      <c r="J24" s="13">
        <v>0</v>
      </c>
      <c r="K24" s="13">
        <v>4</v>
      </c>
      <c r="L24" s="13">
        <v>68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5" customFormat="1" ht="12.75" customHeight="1" x14ac:dyDescent="0.2">
      <c r="A25" s="9" t="s">
        <v>86</v>
      </c>
      <c r="B25" s="10" t="s">
        <v>68</v>
      </c>
      <c r="C25" s="14" t="s">
        <v>53</v>
      </c>
      <c r="D25" s="15">
        <v>1453575</v>
      </c>
      <c r="E25" s="15">
        <v>493218</v>
      </c>
      <c r="F25" s="13">
        <v>36</v>
      </c>
      <c r="G25" s="13">
        <v>12</v>
      </c>
      <c r="H25" s="13">
        <v>7</v>
      </c>
      <c r="I25" s="13">
        <v>22</v>
      </c>
      <c r="J25" s="13">
        <v>0</v>
      </c>
      <c r="K25" s="13">
        <v>4</v>
      </c>
      <c r="L25" s="13"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5" customFormat="1" x14ac:dyDescent="0.2">
      <c r="A26" s="9" t="s">
        <v>87</v>
      </c>
      <c r="B26" s="10" t="s">
        <v>69</v>
      </c>
      <c r="C26" s="11" t="s">
        <v>54</v>
      </c>
      <c r="D26" s="12">
        <v>1319850</v>
      </c>
      <c r="E26" s="12">
        <v>400000</v>
      </c>
      <c r="F26" s="13">
        <v>23</v>
      </c>
      <c r="G26" s="13">
        <v>8</v>
      </c>
      <c r="H26" s="13">
        <v>6</v>
      </c>
      <c r="I26" s="13">
        <v>17</v>
      </c>
      <c r="J26" s="13">
        <v>0</v>
      </c>
      <c r="K26" s="13">
        <v>4</v>
      </c>
      <c r="L26" s="13">
        <v>58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5" customFormat="1" ht="12.75" customHeight="1" x14ac:dyDescent="0.2">
      <c r="A27" s="9" t="s">
        <v>88</v>
      </c>
      <c r="B27" s="10" t="s">
        <v>70</v>
      </c>
      <c r="C27" s="14" t="s">
        <v>55</v>
      </c>
      <c r="D27" s="15">
        <v>2103750</v>
      </c>
      <c r="E27" s="15">
        <v>850000</v>
      </c>
      <c r="F27" s="13">
        <v>28</v>
      </c>
      <c r="G27" s="13">
        <v>10</v>
      </c>
      <c r="H27" s="13">
        <v>7</v>
      </c>
      <c r="I27" s="13">
        <v>22</v>
      </c>
      <c r="J27" s="13">
        <v>0</v>
      </c>
      <c r="K27" s="13">
        <v>4</v>
      </c>
      <c r="L27" s="13">
        <v>71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A28" s="17"/>
      <c r="B28" s="17"/>
      <c r="C28" s="17"/>
      <c r="D28" s="18">
        <f>SUM(D13:D27)</f>
        <v>27800527</v>
      </c>
      <c r="E28" s="18">
        <f>SUM(E13:E27)</f>
        <v>10020218</v>
      </c>
      <c r="F28" s="19"/>
      <c r="G28" s="20"/>
      <c r="H28" s="20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77" x14ac:dyDescent="0.25">
      <c r="A29" s="17"/>
      <c r="B29" s="17"/>
      <c r="C29" s="17"/>
      <c r="D29" s="17"/>
      <c r="E29" s="19"/>
      <c r="F29" s="19"/>
      <c r="G29" s="19"/>
      <c r="H29" s="19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3">
    <mergeCell ref="L10:L11"/>
    <mergeCell ref="J10:J11"/>
    <mergeCell ref="K10:K11"/>
    <mergeCell ref="D8:K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27" xr:uid="{0FE54245-B802-43AB-8CDE-CFAC9C548C34}">
      <formula1>40</formula1>
    </dataValidation>
    <dataValidation type="decimal" operator="lessThanOrEqual" allowBlank="1" showInputMessage="1" showErrorMessage="1" error="max. 15" sqref="G13:G27" xr:uid="{503481B1-64DC-406E-B0EF-99AD4EA808A1}">
      <formula1>15</formula1>
    </dataValidation>
    <dataValidation type="decimal" operator="lessThanOrEqual" allowBlank="1" showInputMessage="1" showErrorMessage="1" error="max. 10" sqref="H13:H27" xr:uid="{1EC09EF4-09C8-47BD-8BD9-401F07BC5919}">
      <formula1>10</formula1>
    </dataValidation>
    <dataValidation type="decimal" operator="lessThanOrEqual" allowBlank="1" showInputMessage="1" showErrorMessage="1" error="max. 25" sqref="I13:I27" xr:uid="{5A81469C-2EFE-4C02-86D9-D6B4772AC95D}">
      <formula1>25</formula1>
    </dataValidation>
    <dataValidation type="decimal" operator="lessThanOrEqual" allowBlank="1" showInputMessage="1" showErrorMessage="1" error="max. 5" sqref="J13:L27" xr:uid="{44DF2A4F-1409-4C92-BBB0-E86FD81DC29E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5BEAA-DC5E-459D-8522-3B288945BE23}">
  <dimension ref="A1:BY29"/>
  <sheetViews>
    <sheetView zoomScaleNormal="100" workbookViewId="0"/>
  </sheetViews>
  <sheetFormatPr defaultColWidth="9.140625" defaultRowHeight="12.75" x14ac:dyDescent="0.25"/>
  <cols>
    <col min="1" max="1" width="11.7109375" style="2" customWidth="1"/>
    <col min="2" max="2" width="43.28515625" style="2" customWidth="1"/>
    <col min="3" max="3" width="25.42578125" style="2" customWidth="1"/>
    <col min="4" max="4" width="15.5703125" style="2" customWidth="1"/>
    <col min="5" max="5" width="15" style="2" customWidth="1"/>
    <col min="6" max="6" width="9.42578125" style="2" customWidth="1"/>
    <col min="7" max="8" width="9.42578125" style="3" customWidth="1"/>
    <col min="9" max="12" width="9.42578125" style="2" customWidth="1"/>
    <col min="13" max="13" width="9.7109375" style="2" customWidth="1"/>
    <col min="14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77" ht="38.25" customHeight="1" x14ac:dyDescent="0.25">
      <c r="A1" s="1" t="s">
        <v>32</v>
      </c>
    </row>
    <row r="2" spans="1:77" ht="12" customHeight="1" x14ac:dyDescent="0.25">
      <c r="A2" s="4" t="s">
        <v>38</v>
      </c>
      <c r="D2" s="4" t="s">
        <v>23</v>
      </c>
    </row>
    <row r="3" spans="1:77" x14ac:dyDescent="0.25">
      <c r="A3" s="4" t="s">
        <v>30</v>
      </c>
      <c r="D3" s="2" t="s">
        <v>26</v>
      </c>
    </row>
    <row r="4" spans="1:77" x14ac:dyDescent="0.25">
      <c r="A4" s="4" t="s">
        <v>39</v>
      </c>
      <c r="D4" s="2" t="s">
        <v>22</v>
      </c>
    </row>
    <row r="5" spans="1:77" x14ac:dyDescent="0.25">
      <c r="A5" s="4" t="s">
        <v>29</v>
      </c>
      <c r="D5" s="2" t="s">
        <v>27</v>
      </c>
    </row>
    <row r="6" spans="1:77" x14ac:dyDescent="0.25">
      <c r="A6" s="4" t="s">
        <v>40</v>
      </c>
    </row>
    <row r="7" spans="1:77" x14ac:dyDescent="0.25">
      <c r="A7" s="4" t="s">
        <v>31</v>
      </c>
      <c r="D7" s="4" t="s">
        <v>24</v>
      </c>
    </row>
    <row r="8" spans="1:77" ht="27.6" customHeight="1" x14ac:dyDescent="0.25">
      <c r="A8" s="6"/>
      <c r="D8" s="44" t="s">
        <v>28</v>
      </c>
      <c r="E8" s="44"/>
      <c r="F8" s="44"/>
      <c r="G8" s="44"/>
      <c r="H8" s="44"/>
      <c r="I8" s="44"/>
      <c r="J8" s="44"/>
      <c r="K8" s="44"/>
      <c r="L8" s="7"/>
    </row>
    <row r="9" spans="1:77" x14ac:dyDescent="0.25">
      <c r="A9" s="4"/>
    </row>
    <row r="10" spans="1:77" ht="26.45" customHeight="1" x14ac:dyDescent="0.25">
      <c r="A10" s="45" t="s">
        <v>0</v>
      </c>
      <c r="B10" s="45" t="s">
        <v>1</v>
      </c>
      <c r="C10" s="45" t="s">
        <v>17</v>
      </c>
      <c r="D10" s="45" t="s">
        <v>12</v>
      </c>
      <c r="E10" s="48" t="s">
        <v>2</v>
      </c>
      <c r="F10" s="45" t="s">
        <v>14</v>
      </c>
      <c r="G10" s="45" t="s">
        <v>33</v>
      </c>
      <c r="H10" s="45" t="s">
        <v>13</v>
      </c>
      <c r="I10" s="45" t="s">
        <v>34</v>
      </c>
      <c r="J10" s="45" t="s">
        <v>35</v>
      </c>
      <c r="K10" s="45" t="s">
        <v>36</v>
      </c>
      <c r="L10" s="45" t="s">
        <v>3</v>
      </c>
    </row>
    <row r="11" spans="1:77" ht="59.45" customHeight="1" x14ac:dyDescent="0.25">
      <c r="A11" s="47"/>
      <c r="B11" s="47"/>
      <c r="C11" s="47"/>
      <c r="D11" s="47"/>
      <c r="E11" s="49"/>
      <c r="F11" s="46"/>
      <c r="G11" s="46"/>
      <c r="H11" s="46"/>
      <c r="I11" s="46"/>
      <c r="J11" s="46"/>
      <c r="K11" s="46"/>
      <c r="L11" s="46"/>
    </row>
    <row r="12" spans="1:77" ht="28.9" customHeight="1" x14ac:dyDescent="0.25">
      <c r="A12" s="46"/>
      <c r="B12" s="46"/>
      <c r="C12" s="46"/>
      <c r="D12" s="46"/>
      <c r="E12" s="50"/>
      <c r="F12" s="8" t="s">
        <v>25</v>
      </c>
      <c r="G12" s="8" t="s">
        <v>19</v>
      </c>
      <c r="H12" s="8" t="s">
        <v>21</v>
      </c>
      <c r="I12" s="8" t="s">
        <v>37</v>
      </c>
      <c r="J12" s="8" t="s">
        <v>20</v>
      </c>
      <c r="K12" s="8" t="s">
        <v>20</v>
      </c>
      <c r="L12" s="8"/>
    </row>
    <row r="13" spans="1:77" s="5" customFormat="1" ht="12.75" customHeight="1" x14ac:dyDescent="0.2">
      <c r="A13" s="9" t="s">
        <v>74</v>
      </c>
      <c r="B13" s="10" t="s">
        <v>56</v>
      </c>
      <c r="C13" s="11" t="s">
        <v>41</v>
      </c>
      <c r="D13" s="12">
        <v>2155850</v>
      </c>
      <c r="E13" s="12">
        <v>650000</v>
      </c>
      <c r="F13" s="13">
        <v>29</v>
      </c>
      <c r="G13" s="13">
        <v>9</v>
      </c>
      <c r="H13" s="13">
        <v>7</v>
      </c>
      <c r="I13" s="13">
        <v>15</v>
      </c>
      <c r="J13" s="13">
        <v>0</v>
      </c>
      <c r="K13" s="13">
        <v>4</v>
      </c>
      <c r="L13" s="13">
        <v>64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5" customFormat="1" ht="12.75" customHeight="1" x14ac:dyDescent="0.2">
      <c r="A14" s="9" t="s">
        <v>75</v>
      </c>
      <c r="B14" s="10" t="s">
        <v>57</v>
      </c>
      <c r="C14" s="11" t="s">
        <v>42</v>
      </c>
      <c r="D14" s="12">
        <v>1480600</v>
      </c>
      <c r="E14" s="12">
        <v>670000</v>
      </c>
      <c r="F14" s="13">
        <v>30</v>
      </c>
      <c r="G14" s="13">
        <v>10</v>
      </c>
      <c r="H14" s="13">
        <v>9</v>
      </c>
      <c r="I14" s="13">
        <v>22</v>
      </c>
      <c r="J14" s="13">
        <v>2</v>
      </c>
      <c r="K14" s="13">
        <v>5</v>
      </c>
      <c r="L14" s="13">
        <v>78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5" customFormat="1" ht="12.75" customHeight="1" x14ac:dyDescent="0.2">
      <c r="A15" s="9" t="s">
        <v>76</v>
      </c>
      <c r="B15" s="10" t="s">
        <v>58</v>
      </c>
      <c r="C15" s="14" t="s">
        <v>43</v>
      </c>
      <c r="D15" s="15">
        <v>2569000</v>
      </c>
      <c r="E15" s="15">
        <v>1000000</v>
      </c>
      <c r="F15" s="13">
        <v>34</v>
      </c>
      <c r="G15" s="13">
        <v>13</v>
      </c>
      <c r="H15" s="13">
        <v>9</v>
      </c>
      <c r="I15" s="13">
        <v>23</v>
      </c>
      <c r="J15" s="13">
        <v>3</v>
      </c>
      <c r="K15" s="13">
        <v>5</v>
      </c>
      <c r="L15" s="13">
        <v>87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5" customFormat="1" ht="12.75" customHeight="1" x14ac:dyDescent="0.2">
      <c r="A16" s="9" t="s">
        <v>77</v>
      </c>
      <c r="B16" s="10" t="s">
        <v>59</v>
      </c>
      <c r="C16" s="11" t="s">
        <v>44</v>
      </c>
      <c r="D16" s="12">
        <v>3111902</v>
      </c>
      <c r="E16" s="12">
        <v>1100000</v>
      </c>
      <c r="F16" s="13">
        <v>35</v>
      </c>
      <c r="G16" s="13">
        <v>13</v>
      </c>
      <c r="H16" s="13">
        <v>9</v>
      </c>
      <c r="I16" s="13">
        <v>20</v>
      </c>
      <c r="J16" s="13">
        <v>0</v>
      </c>
      <c r="K16" s="13">
        <v>4</v>
      </c>
      <c r="L16" s="13">
        <v>81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5" customFormat="1" ht="12.75" customHeight="1" x14ac:dyDescent="0.2">
      <c r="A17" s="9" t="s">
        <v>78</v>
      </c>
      <c r="B17" s="10" t="s">
        <v>60</v>
      </c>
      <c r="C17" s="14" t="s">
        <v>45</v>
      </c>
      <c r="D17" s="15">
        <v>1620000</v>
      </c>
      <c r="E17" s="15">
        <v>450000</v>
      </c>
      <c r="F17" s="13">
        <v>34</v>
      </c>
      <c r="G17" s="13">
        <v>12</v>
      </c>
      <c r="H17" s="13">
        <v>8</v>
      </c>
      <c r="I17" s="13">
        <v>22</v>
      </c>
      <c r="J17" s="13">
        <v>2</v>
      </c>
      <c r="K17" s="13">
        <v>4</v>
      </c>
      <c r="L17" s="13">
        <v>82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5" customFormat="1" x14ac:dyDescent="0.2">
      <c r="A18" s="9" t="s">
        <v>79</v>
      </c>
      <c r="B18" s="10" t="s">
        <v>61</v>
      </c>
      <c r="C18" s="16" t="s">
        <v>46</v>
      </c>
      <c r="D18" s="12">
        <v>1322000</v>
      </c>
      <c r="E18" s="12">
        <v>492000</v>
      </c>
      <c r="F18" s="13">
        <v>32</v>
      </c>
      <c r="G18" s="13">
        <v>12</v>
      </c>
      <c r="H18" s="13">
        <v>8</v>
      </c>
      <c r="I18" s="13">
        <v>20</v>
      </c>
      <c r="J18" s="13">
        <v>1</v>
      </c>
      <c r="K18" s="13">
        <v>5</v>
      </c>
      <c r="L18" s="13"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5" customFormat="1" ht="12.75" customHeight="1" x14ac:dyDescent="0.2">
      <c r="A19" s="9" t="s">
        <v>80</v>
      </c>
      <c r="B19" s="10" t="s">
        <v>62</v>
      </c>
      <c r="C19" s="11" t="s">
        <v>47</v>
      </c>
      <c r="D19" s="12">
        <v>1721000</v>
      </c>
      <c r="E19" s="12">
        <v>950000</v>
      </c>
      <c r="F19" s="13">
        <v>30</v>
      </c>
      <c r="G19" s="13">
        <v>10</v>
      </c>
      <c r="H19" s="13">
        <v>8</v>
      </c>
      <c r="I19" s="13">
        <v>21</v>
      </c>
      <c r="J19" s="13">
        <v>2</v>
      </c>
      <c r="K19" s="13">
        <v>5</v>
      </c>
      <c r="L19" s="13">
        <v>76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5" customFormat="1" ht="12.75" customHeight="1" x14ac:dyDescent="0.2">
      <c r="A20" s="9" t="s">
        <v>81</v>
      </c>
      <c r="B20" s="10" t="s">
        <v>63</v>
      </c>
      <c r="C20" s="11" t="s">
        <v>48</v>
      </c>
      <c r="D20" s="12">
        <v>1170000</v>
      </c>
      <c r="E20" s="12">
        <v>200000</v>
      </c>
      <c r="F20" s="13">
        <v>30</v>
      </c>
      <c r="G20" s="13">
        <v>9</v>
      </c>
      <c r="H20" s="13">
        <v>7</v>
      </c>
      <c r="I20" s="13">
        <v>19</v>
      </c>
      <c r="J20" s="13">
        <v>0</v>
      </c>
      <c r="K20" s="13">
        <v>4</v>
      </c>
      <c r="L20" s="13"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5" customFormat="1" ht="13.5" customHeight="1" x14ac:dyDescent="0.2">
      <c r="A21" s="9" t="s">
        <v>82</v>
      </c>
      <c r="B21" s="10" t="s">
        <v>64</v>
      </c>
      <c r="C21" s="11" t="s">
        <v>49</v>
      </c>
      <c r="D21" s="12">
        <v>2850000</v>
      </c>
      <c r="E21" s="12">
        <v>900000</v>
      </c>
      <c r="F21" s="13">
        <v>26</v>
      </c>
      <c r="G21" s="13">
        <v>9</v>
      </c>
      <c r="H21" s="13">
        <v>8</v>
      </c>
      <c r="I21" s="13">
        <v>18</v>
      </c>
      <c r="J21" s="13">
        <v>4</v>
      </c>
      <c r="K21" s="13">
        <v>2</v>
      </c>
      <c r="L21" s="13">
        <v>67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5" customFormat="1" ht="12.75" customHeight="1" x14ac:dyDescent="0.2">
      <c r="A22" s="9" t="s">
        <v>83</v>
      </c>
      <c r="B22" s="10" t="s">
        <v>65</v>
      </c>
      <c r="C22" s="11" t="s">
        <v>50</v>
      </c>
      <c r="D22" s="12">
        <v>2770000</v>
      </c>
      <c r="E22" s="12">
        <v>850000</v>
      </c>
      <c r="F22" s="13">
        <v>29</v>
      </c>
      <c r="G22" s="13">
        <v>10</v>
      </c>
      <c r="H22" s="13">
        <v>7</v>
      </c>
      <c r="I22" s="13">
        <v>18</v>
      </c>
      <c r="J22" s="13">
        <v>4</v>
      </c>
      <c r="K22" s="13">
        <v>4</v>
      </c>
      <c r="L22" s="13">
        <v>72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5" customFormat="1" ht="12.75" customHeight="1" x14ac:dyDescent="0.2">
      <c r="A23" s="9" t="s">
        <v>84</v>
      </c>
      <c r="B23" s="10" t="s">
        <v>66</v>
      </c>
      <c r="C23" s="14" t="s">
        <v>51</v>
      </c>
      <c r="D23" s="15" t="s">
        <v>71</v>
      </c>
      <c r="E23" s="15">
        <v>540000</v>
      </c>
      <c r="F23" s="13">
        <v>35</v>
      </c>
      <c r="G23" s="13">
        <v>12</v>
      </c>
      <c r="H23" s="13">
        <v>9</v>
      </c>
      <c r="I23" s="13">
        <v>21</v>
      </c>
      <c r="J23" s="13">
        <v>2</v>
      </c>
      <c r="K23" s="13">
        <v>5</v>
      </c>
      <c r="L23" s="13">
        <v>84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5" customFormat="1" ht="12.75" customHeight="1" x14ac:dyDescent="0.2">
      <c r="A24" s="9" t="s">
        <v>85</v>
      </c>
      <c r="B24" s="10" t="s">
        <v>67</v>
      </c>
      <c r="C24" s="11" t="s">
        <v>52</v>
      </c>
      <c r="D24" s="12">
        <v>2153000</v>
      </c>
      <c r="E24" s="12">
        <v>475000</v>
      </c>
      <c r="F24" s="13">
        <v>28</v>
      </c>
      <c r="G24" s="13">
        <v>10</v>
      </c>
      <c r="H24" s="13">
        <v>7</v>
      </c>
      <c r="I24" s="13">
        <v>20</v>
      </c>
      <c r="J24" s="13">
        <v>0</v>
      </c>
      <c r="K24" s="13">
        <v>4</v>
      </c>
      <c r="L24" s="13">
        <v>69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5" customFormat="1" ht="12.75" customHeight="1" x14ac:dyDescent="0.2">
      <c r="A25" s="9" t="s">
        <v>86</v>
      </c>
      <c r="B25" s="10" t="s">
        <v>68</v>
      </c>
      <c r="C25" s="14" t="s">
        <v>53</v>
      </c>
      <c r="D25" s="15">
        <v>1453575</v>
      </c>
      <c r="E25" s="15">
        <v>493218</v>
      </c>
      <c r="F25" s="13">
        <v>37</v>
      </c>
      <c r="G25" s="13">
        <v>12</v>
      </c>
      <c r="H25" s="13">
        <v>8</v>
      </c>
      <c r="I25" s="13">
        <v>21</v>
      </c>
      <c r="J25" s="13">
        <v>0</v>
      </c>
      <c r="K25" s="13">
        <v>4</v>
      </c>
      <c r="L25" s="13">
        <v>82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5" customFormat="1" x14ac:dyDescent="0.2">
      <c r="A26" s="9" t="s">
        <v>87</v>
      </c>
      <c r="B26" s="10" t="s">
        <v>69</v>
      </c>
      <c r="C26" s="11" t="s">
        <v>54</v>
      </c>
      <c r="D26" s="12">
        <v>1319850</v>
      </c>
      <c r="E26" s="12">
        <v>400000</v>
      </c>
      <c r="F26" s="13">
        <v>20</v>
      </c>
      <c r="G26" s="13">
        <v>7</v>
      </c>
      <c r="H26" s="13">
        <v>5</v>
      </c>
      <c r="I26" s="13">
        <v>15</v>
      </c>
      <c r="J26" s="13">
        <v>0</v>
      </c>
      <c r="K26" s="13">
        <v>3</v>
      </c>
      <c r="L26" s="13">
        <v>50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5" customFormat="1" ht="12.75" customHeight="1" x14ac:dyDescent="0.2">
      <c r="A27" s="9" t="s">
        <v>88</v>
      </c>
      <c r="B27" s="10" t="s">
        <v>70</v>
      </c>
      <c r="C27" s="14" t="s">
        <v>55</v>
      </c>
      <c r="D27" s="15">
        <v>2103750</v>
      </c>
      <c r="E27" s="15">
        <v>850000</v>
      </c>
      <c r="F27" s="13">
        <v>25</v>
      </c>
      <c r="G27" s="13">
        <v>10</v>
      </c>
      <c r="H27" s="13">
        <v>7</v>
      </c>
      <c r="I27" s="13">
        <v>20</v>
      </c>
      <c r="J27" s="13">
        <v>0</v>
      </c>
      <c r="K27" s="13">
        <v>4</v>
      </c>
      <c r="L27" s="13"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A28" s="17"/>
      <c r="B28" s="17"/>
      <c r="C28" s="17"/>
      <c r="D28" s="18">
        <f>SUM(D13:D27)</f>
        <v>27800527</v>
      </c>
      <c r="E28" s="18">
        <f>SUM(E13:E27)</f>
        <v>10020218</v>
      </c>
      <c r="F28" s="19"/>
      <c r="G28" s="20"/>
      <c r="H28" s="20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77" x14ac:dyDescent="0.25">
      <c r="A29" s="17"/>
      <c r="B29" s="17"/>
      <c r="C29" s="17"/>
      <c r="D29" s="17"/>
      <c r="E29" s="19"/>
      <c r="F29" s="19"/>
      <c r="G29" s="19"/>
      <c r="H29" s="19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3">
    <mergeCell ref="L10:L11"/>
    <mergeCell ref="J10:J11"/>
    <mergeCell ref="K10:K11"/>
    <mergeCell ref="D8:K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27" xr:uid="{E37A5C79-9585-4E51-84AF-B5EC2A7A246A}">
      <formula1>40</formula1>
    </dataValidation>
    <dataValidation type="decimal" operator="lessThanOrEqual" allowBlank="1" showInputMessage="1" showErrorMessage="1" error="max. 15" sqref="G13:G27" xr:uid="{9997A4B4-59B2-4A50-AF95-089166E97F24}">
      <formula1>15</formula1>
    </dataValidation>
    <dataValidation type="decimal" operator="lessThanOrEqual" allowBlank="1" showInputMessage="1" showErrorMessage="1" error="max. 10" sqref="H13:H27" xr:uid="{8BF985D2-9BC0-451C-AEA6-D26B3A5C1C17}">
      <formula1>10</formula1>
    </dataValidation>
    <dataValidation type="decimal" operator="lessThanOrEqual" allowBlank="1" showInputMessage="1" showErrorMessage="1" error="max. 25" sqref="I13:I27" xr:uid="{8166D371-1355-425A-AC7E-A5C1AC5BD84A}">
      <formula1>25</formula1>
    </dataValidation>
    <dataValidation type="decimal" operator="lessThanOrEqual" allowBlank="1" showInputMessage="1" showErrorMessage="1" error="max. 5" sqref="J13:L27" xr:uid="{3CA09BE4-8223-4AB0-BC6F-CC0F6BF446D2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149F-92D0-4E1F-9F48-464CD23AAD3E}">
  <dimension ref="A1:BY29"/>
  <sheetViews>
    <sheetView zoomScaleNormal="100" workbookViewId="0"/>
  </sheetViews>
  <sheetFormatPr defaultColWidth="9.140625" defaultRowHeight="12.75" x14ac:dyDescent="0.25"/>
  <cols>
    <col min="1" max="1" width="11.7109375" style="2" customWidth="1"/>
    <col min="2" max="2" width="43.28515625" style="2" customWidth="1"/>
    <col min="3" max="3" width="25.42578125" style="2" customWidth="1"/>
    <col min="4" max="4" width="15.5703125" style="2" customWidth="1"/>
    <col min="5" max="5" width="15" style="2" customWidth="1"/>
    <col min="6" max="6" width="9.42578125" style="2" customWidth="1"/>
    <col min="7" max="8" width="9.42578125" style="3" customWidth="1"/>
    <col min="9" max="12" width="9.42578125" style="2" customWidth="1"/>
    <col min="13" max="13" width="9.7109375" style="2" customWidth="1"/>
    <col min="14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77" ht="38.25" customHeight="1" x14ac:dyDescent="0.25">
      <c r="A1" s="1" t="s">
        <v>32</v>
      </c>
    </row>
    <row r="2" spans="1:77" ht="12" customHeight="1" x14ac:dyDescent="0.25">
      <c r="A2" s="4" t="s">
        <v>38</v>
      </c>
      <c r="D2" s="4" t="s">
        <v>23</v>
      </c>
    </row>
    <row r="3" spans="1:77" x14ac:dyDescent="0.25">
      <c r="A3" s="4" t="s">
        <v>30</v>
      </c>
      <c r="D3" s="2" t="s">
        <v>26</v>
      </c>
    </row>
    <row r="4" spans="1:77" x14ac:dyDescent="0.25">
      <c r="A4" s="4" t="s">
        <v>39</v>
      </c>
      <c r="D4" s="2" t="s">
        <v>22</v>
      </c>
    </row>
    <row r="5" spans="1:77" x14ac:dyDescent="0.25">
      <c r="A5" s="4" t="s">
        <v>29</v>
      </c>
      <c r="D5" s="2" t="s">
        <v>27</v>
      </c>
    </row>
    <row r="6" spans="1:77" x14ac:dyDescent="0.25">
      <c r="A6" s="4" t="s">
        <v>40</v>
      </c>
    </row>
    <row r="7" spans="1:77" x14ac:dyDescent="0.25">
      <c r="A7" s="4" t="s">
        <v>31</v>
      </c>
      <c r="D7" s="4" t="s">
        <v>24</v>
      </c>
    </row>
    <row r="8" spans="1:77" ht="27.6" customHeight="1" x14ac:dyDescent="0.25">
      <c r="A8" s="6"/>
      <c r="D8" s="44" t="s">
        <v>28</v>
      </c>
      <c r="E8" s="44"/>
      <c r="F8" s="44"/>
      <c r="G8" s="44"/>
      <c r="H8" s="44"/>
      <c r="I8" s="44"/>
      <c r="J8" s="44"/>
      <c r="K8" s="44"/>
      <c r="L8" s="7"/>
    </row>
    <row r="9" spans="1:77" x14ac:dyDescent="0.25">
      <c r="A9" s="4"/>
    </row>
    <row r="10" spans="1:77" ht="26.45" customHeight="1" x14ac:dyDescent="0.25">
      <c r="A10" s="45" t="s">
        <v>0</v>
      </c>
      <c r="B10" s="45" t="s">
        <v>1</v>
      </c>
      <c r="C10" s="45" t="s">
        <v>17</v>
      </c>
      <c r="D10" s="45" t="s">
        <v>12</v>
      </c>
      <c r="E10" s="48" t="s">
        <v>2</v>
      </c>
      <c r="F10" s="45" t="s">
        <v>14</v>
      </c>
      <c r="G10" s="45" t="s">
        <v>33</v>
      </c>
      <c r="H10" s="45" t="s">
        <v>13</v>
      </c>
      <c r="I10" s="45" t="s">
        <v>34</v>
      </c>
      <c r="J10" s="45" t="s">
        <v>35</v>
      </c>
      <c r="K10" s="45" t="s">
        <v>36</v>
      </c>
      <c r="L10" s="45" t="s">
        <v>3</v>
      </c>
    </row>
    <row r="11" spans="1:77" ht="59.45" customHeight="1" x14ac:dyDescent="0.25">
      <c r="A11" s="47"/>
      <c r="B11" s="47"/>
      <c r="C11" s="47"/>
      <c r="D11" s="47"/>
      <c r="E11" s="49"/>
      <c r="F11" s="46"/>
      <c r="G11" s="46"/>
      <c r="H11" s="46"/>
      <c r="I11" s="46"/>
      <c r="J11" s="46"/>
      <c r="K11" s="46"/>
      <c r="L11" s="46"/>
    </row>
    <row r="12" spans="1:77" ht="28.9" customHeight="1" x14ac:dyDescent="0.25">
      <c r="A12" s="46"/>
      <c r="B12" s="46"/>
      <c r="C12" s="46"/>
      <c r="D12" s="46"/>
      <c r="E12" s="50"/>
      <c r="F12" s="8" t="s">
        <v>25</v>
      </c>
      <c r="G12" s="8" t="s">
        <v>19</v>
      </c>
      <c r="H12" s="8" t="s">
        <v>21</v>
      </c>
      <c r="I12" s="8" t="s">
        <v>37</v>
      </c>
      <c r="J12" s="8" t="s">
        <v>20</v>
      </c>
      <c r="K12" s="8" t="s">
        <v>20</v>
      </c>
      <c r="L12" s="8"/>
    </row>
    <row r="13" spans="1:77" s="5" customFormat="1" ht="12.75" customHeight="1" x14ac:dyDescent="0.2">
      <c r="A13" s="9" t="s">
        <v>74</v>
      </c>
      <c r="B13" s="10" t="s">
        <v>56</v>
      </c>
      <c r="C13" s="11" t="s">
        <v>41</v>
      </c>
      <c r="D13" s="12">
        <v>2155850</v>
      </c>
      <c r="E13" s="12">
        <v>650000</v>
      </c>
      <c r="F13" s="13">
        <v>29</v>
      </c>
      <c r="G13" s="13">
        <v>9</v>
      </c>
      <c r="H13" s="13">
        <v>7</v>
      </c>
      <c r="I13" s="13">
        <v>15</v>
      </c>
      <c r="J13" s="13">
        <v>0</v>
      </c>
      <c r="K13" s="13">
        <v>4</v>
      </c>
      <c r="L13" s="13">
        <v>64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5" customFormat="1" ht="12.75" customHeight="1" x14ac:dyDescent="0.2">
      <c r="A14" s="9" t="s">
        <v>75</v>
      </c>
      <c r="B14" s="10" t="s">
        <v>57</v>
      </c>
      <c r="C14" s="11" t="s">
        <v>42</v>
      </c>
      <c r="D14" s="12">
        <v>1480600</v>
      </c>
      <c r="E14" s="12">
        <v>670000</v>
      </c>
      <c r="F14" s="13">
        <v>30</v>
      </c>
      <c r="G14" s="13">
        <v>10</v>
      </c>
      <c r="H14" s="13">
        <v>9</v>
      </c>
      <c r="I14" s="13">
        <v>22</v>
      </c>
      <c r="J14" s="13">
        <v>2</v>
      </c>
      <c r="K14" s="13">
        <v>5</v>
      </c>
      <c r="L14" s="13">
        <v>78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5" customFormat="1" ht="12.75" customHeight="1" x14ac:dyDescent="0.2">
      <c r="A15" s="9" t="s">
        <v>76</v>
      </c>
      <c r="B15" s="10" t="s">
        <v>58</v>
      </c>
      <c r="C15" s="14" t="s">
        <v>43</v>
      </c>
      <c r="D15" s="15">
        <v>2569000</v>
      </c>
      <c r="E15" s="15">
        <v>1000000</v>
      </c>
      <c r="F15" s="13">
        <v>34</v>
      </c>
      <c r="G15" s="13">
        <v>13</v>
      </c>
      <c r="H15" s="13">
        <v>9</v>
      </c>
      <c r="I15" s="13">
        <v>23</v>
      </c>
      <c r="J15" s="13">
        <v>3</v>
      </c>
      <c r="K15" s="13">
        <v>5</v>
      </c>
      <c r="L15" s="13">
        <v>87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5" customFormat="1" ht="12.75" customHeight="1" x14ac:dyDescent="0.2">
      <c r="A16" s="9" t="s">
        <v>77</v>
      </c>
      <c r="B16" s="10" t="s">
        <v>59</v>
      </c>
      <c r="C16" s="11" t="s">
        <v>44</v>
      </c>
      <c r="D16" s="12">
        <v>3111902</v>
      </c>
      <c r="E16" s="12">
        <v>1100000</v>
      </c>
      <c r="F16" s="13">
        <v>35</v>
      </c>
      <c r="G16" s="13">
        <v>13</v>
      </c>
      <c r="H16" s="13">
        <v>9</v>
      </c>
      <c r="I16" s="13">
        <v>20</v>
      </c>
      <c r="J16" s="13">
        <v>0</v>
      </c>
      <c r="K16" s="13">
        <v>4</v>
      </c>
      <c r="L16" s="13">
        <v>81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5" customFormat="1" ht="12.75" customHeight="1" x14ac:dyDescent="0.2">
      <c r="A17" s="9" t="s">
        <v>78</v>
      </c>
      <c r="B17" s="10" t="s">
        <v>60</v>
      </c>
      <c r="C17" s="14" t="s">
        <v>45</v>
      </c>
      <c r="D17" s="15">
        <v>1620000</v>
      </c>
      <c r="E17" s="15">
        <v>450000</v>
      </c>
      <c r="F17" s="13">
        <v>32</v>
      </c>
      <c r="G17" s="13">
        <v>12</v>
      </c>
      <c r="H17" s="13">
        <v>8</v>
      </c>
      <c r="I17" s="13">
        <v>22</v>
      </c>
      <c r="J17" s="13">
        <v>2</v>
      </c>
      <c r="K17" s="13">
        <v>4</v>
      </c>
      <c r="L17" s="13"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5" customFormat="1" x14ac:dyDescent="0.2">
      <c r="A18" s="9" t="s">
        <v>79</v>
      </c>
      <c r="B18" s="10" t="s">
        <v>61</v>
      </c>
      <c r="C18" s="16" t="s">
        <v>46</v>
      </c>
      <c r="D18" s="12">
        <v>1322000</v>
      </c>
      <c r="E18" s="12">
        <v>492000</v>
      </c>
      <c r="F18" s="13">
        <v>33</v>
      </c>
      <c r="G18" s="13">
        <v>12</v>
      </c>
      <c r="H18" s="13">
        <v>8</v>
      </c>
      <c r="I18" s="13">
        <v>20</v>
      </c>
      <c r="J18" s="13">
        <v>1</v>
      </c>
      <c r="K18" s="13">
        <v>5</v>
      </c>
      <c r="L18" s="13"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5" customFormat="1" ht="12.75" customHeight="1" x14ac:dyDescent="0.2">
      <c r="A19" s="9" t="s">
        <v>80</v>
      </c>
      <c r="B19" s="10" t="s">
        <v>62</v>
      </c>
      <c r="C19" s="11" t="s">
        <v>47</v>
      </c>
      <c r="D19" s="12">
        <v>1721000</v>
      </c>
      <c r="E19" s="12">
        <v>950000</v>
      </c>
      <c r="F19" s="13">
        <v>30</v>
      </c>
      <c r="G19" s="13">
        <v>10</v>
      </c>
      <c r="H19" s="13">
        <v>8</v>
      </c>
      <c r="I19" s="13">
        <v>21</v>
      </c>
      <c r="J19" s="13">
        <v>2</v>
      </c>
      <c r="K19" s="13">
        <v>5</v>
      </c>
      <c r="L19" s="13">
        <v>76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5" customFormat="1" ht="12.75" customHeight="1" x14ac:dyDescent="0.2">
      <c r="A20" s="9" t="s">
        <v>81</v>
      </c>
      <c r="B20" s="10" t="s">
        <v>63</v>
      </c>
      <c r="C20" s="11" t="s">
        <v>48</v>
      </c>
      <c r="D20" s="12">
        <v>1170000</v>
      </c>
      <c r="E20" s="12">
        <v>200000</v>
      </c>
      <c r="F20" s="13">
        <v>30</v>
      </c>
      <c r="G20" s="13">
        <v>9</v>
      </c>
      <c r="H20" s="13">
        <v>7</v>
      </c>
      <c r="I20" s="13">
        <v>19</v>
      </c>
      <c r="J20" s="13">
        <v>0</v>
      </c>
      <c r="K20" s="13">
        <v>4</v>
      </c>
      <c r="L20" s="13"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5" customFormat="1" ht="13.5" customHeight="1" x14ac:dyDescent="0.2">
      <c r="A21" s="9" t="s">
        <v>82</v>
      </c>
      <c r="B21" s="10" t="s">
        <v>64</v>
      </c>
      <c r="C21" s="11" t="s">
        <v>49</v>
      </c>
      <c r="D21" s="12">
        <v>2850000</v>
      </c>
      <c r="E21" s="12">
        <v>900000</v>
      </c>
      <c r="F21" s="13">
        <v>26</v>
      </c>
      <c r="G21" s="13">
        <v>9</v>
      </c>
      <c r="H21" s="13">
        <v>8</v>
      </c>
      <c r="I21" s="13">
        <v>18</v>
      </c>
      <c r="J21" s="13">
        <v>4</v>
      </c>
      <c r="K21" s="13">
        <v>2</v>
      </c>
      <c r="L21" s="13">
        <v>67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5" customFormat="1" ht="12.75" customHeight="1" x14ac:dyDescent="0.2">
      <c r="A22" s="9" t="s">
        <v>83</v>
      </c>
      <c r="B22" s="10" t="s">
        <v>65</v>
      </c>
      <c r="C22" s="11" t="s">
        <v>50</v>
      </c>
      <c r="D22" s="12">
        <v>2770000</v>
      </c>
      <c r="E22" s="12">
        <v>850000</v>
      </c>
      <c r="F22" s="13">
        <v>29</v>
      </c>
      <c r="G22" s="13">
        <v>10</v>
      </c>
      <c r="H22" s="13">
        <v>7</v>
      </c>
      <c r="I22" s="13">
        <v>18</v>
      </c>
      <c r="J22" s="13">
        <v>4</v>
      </c>
      <c r="K22" s="13">
        <v>4</v>
      </c>
      <c r="L22" s="13">
        <v>72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5" customFormat="1" ht="12.75" customHeight="1" x14ac:dyDescent="0.2">
      <c r="A23" s="9" t="s">
        <v>84</v>
      </c>
      <c r="B23" s="10" t="s">
        <v>66</v>
      </c>
      <c r="C23" s="14" t="s">
        <v>51</v>
      </c>
      <c r="D23" s="15" t="s">
        <v>71</v>
      </c>
      <c r="E23" s="15">
        <v>540000</v>
      </c>
      <c r="F23" s="13">
        <v>35</v>
      </c>
      <c r="G23" s="13">
        <v>12</v>
      </c>
      <c r="H23" s="13">
        <v>9</v>
      </c>
      <c r="I23" s="13">
        <v>21</v>
      </c>
      <c r="J23" s="13">
        <v>2</v>
      </c>
      <c r="K23" s="13">
        <v>5</v>
      </c>
      <c r="L23" s="13">
        <v>84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5" customFormat="1" ht="12.75" customHeight="1" x14ac:dyDescent="0.2">
      <c r="A24" s="9" t="s">
        <v>85</v>
      </c>
      <c r="B24" s="10" t="s">
        <v>67</v>
      </c>
      <c r="C24" s="11" t="s">
        <v>52</v>
      </c>
      <c r="D24" s="12">
        <v>2153000</v>
      </c>
      <c r="E24" s="12">
        <v>475000</v>
      </c>
      <c r="F24" s="13">
        <v>28</v>
      </c>
      <c r="G24" s="13">
        <v>10</v>
      </c>
      <c r="H24" s="13">
        <v>7</v>
      </c>
      <c r="I24" s="13">
        <v>20</v>
      </c>
      <c r="J24" s="13">
        <v>0</v>
      </c>
      <c r="K24" s="13">
        <v>4</v>
      </c>
      <c r="L24" s="13">
        <v>69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5" customFormat="1" ht="12.75" customHeight="1" x14ac:dyDescent="0.2">
      <c r="A25" s="9" t="s">
        <v>86</v>
      </c>
      <c r="B25" s="10" t="s">
        <v>68</v>
      </c>
      <c r="C25" s="14" t="s">
        <v>53</v>
      </c>
      <c r="D25" s="15">
        <v>1453575</v>
      </c>
      <c r="E25" s="15">
        <v>493218</v>
      </c>
      <c r="F25" s="13">
        <v>37</v>
      </c>
      <c r="G25" s="13">
        <v>12</v>
      </c>
      <c r="H25" s="13">
        <v>8</v>
      </c>
      <c r="I25" s="13">
        <v>21</v>
      </c>
      <c r="J25" s="13">
        <v>0</v>
      </c>
      <c r="K25" s="13">
        <v>4</v>
      </c>
      <c r="L25" s="13">
        <v>82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5" customFormat="1" x14ac:dyDescent="0.2">
      <c r="A26" s="9" t="s">
        <v>87</v>
      </c>
      <c r="B26" s="10" t="s">
        <v>69</v>
      </c>
      <c r="C26" s="11" t="s">
        <v>54</v>
      </c>
      <c r="D26" s="12">
        <v>1319850</v>
      </c>
      <c r="E26" s="12">
        <v>400000</v>
      </c>
      <c r="F26" s="13">
        <v>20</v>
      </c>
      <c r="G26" s="13">
        <v>7</v>
      </c>
      <c r="H26" s="13">
        <v>5</v>
      </c>
      <c r="I26" s="13">
        <v>15</v>
      </c>
      <c r="J26" s="13">
        <v>0</v>
      </c>
      <c r="K26" s="13">
        <v>3</v>
      </c>
      <c r="L26" s="13">
        <v>50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5" customFormat="1" ht="12.75" customHeight="1" x14ac:dyDescent="0.2">
      <c r="A27" s="9" t="s">
        <v>88</v>
      </c>
      <c r="B27" s="10" t="s">
        <v>70</v>
      </c>
      <c r="C27" s="14" t="s">
        <v>55</v>
      </c>
      <c r="D27" s="15">
        <v>2103750</v>
      </c>
      <c r="E27" s="15">
        <v>850000</v>
      </c>
      <c r="F27" s="13">
        <v>25</v>
      </c>
      <c r="G27" s="13">
        <v>10</v>
      </c>
      <c r="H27" s="13">
        <v>7</v>
      </c>
      <c r="I27" s="13">
        <v>20</v>
      </c>
      <c r="J27" s="13">
        <v>0</v>
      </c>
      <c r="K27" s="13">
        <v>4</v>
      </c>
      <c r="L27" s="13"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A28" s="17"/>
      <c r="B28" s="17"/>
      <c r="C28" s="17"/>
      <c r="D28" s="18">
        <f>SUM(D13:D27)</f>
        <v>27800527</v>
      </c>
      <c r="E28" s="18">
        <f>SUM(E13:E27)</f>
        <v>10020218</v>
      </c>
      <c r="F28" s="19"/>
      <c r="G28" s="20"/>
      <c r="H28" s="20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77" x14ac:dyDescent="0.25">
      <c r="A29" s="17"/>
      <c r="B29" s="17"/>
      <c r="C29" s="17"/>
      <c r="D29" s="17"/>
      <c r="E29" s="19"/>
      <c r="F29" s="19"/>
      <c r="G29" s="19"/>
      <c r="H29" s="19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3">
    <mergeCell ref="L10:L11"/>
    <mergeCell ref="J10:J11"/>
    <mergeCell ref="K10:K11"/>
    <mergeCell ref="D8:K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27" xr:uid="{D18FCCF1-9329-4EDF-AEC4-61C58930B340}">
      <formula1>40</formula1>
    </dataValidation>
    <dataValidation type="decimal" operator="lessThanOrEqual" allowBlank="1" showInputMessage="1" showErrorMessage="1" error="max. 15" sqref="G13:G27" xr:uid="{75165A06-3ED2-4738-9D16-46AA36C2A5E7}">
      <formula1>15</formula1>
    </dataValidation>
    <dataValidation type="decimal" operator="lessThanOrEqual" allowBlank="1" showInputMessage="1" showErrorMessage="1" error="max. 10" sqref="H13:H27" xr:uid="{DB2D1E3D-C975-440F-B26B-2CEF6A9A160E}">
      <formula1>10</formula1>
    </dataValidation>
    <dataValidation type="decimal" operator="lessThanOrEqual" allowBlank="1" showInputMessage="1" showErrorMessage="1" error="max. 25" sqref="I13:I27" xr:uid="{A174869B-35AD-4BE5-BC20-21C808C6ACA1}">
      <formula1>25</formula1>
    </dataValidation>
    <dataValidation type="decimal" operator="lessThanOrEqual" allowBlank="1" showInputMessage="1" showErrorMessage="1" error="max. 5" sqref="J13:L27" xr:uid="{3C652297-B3D3-4714-B5B8-BC14288E1763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BFF9AA-8248-414E-AEE3-AE50AC6C125E}"/>
</file>

<file path=customXml/itemProps2.xml><?xml version="1.0" encoding="utf-8"?>
<ds:datastoreItem xmlns:ds="http://schemas.openxmlformats.org/officeDocument/2006/customXml" ds:itemID="{5897415D-19E1-4651-A81B-C7A37E02EE95}"/>
</file>

<file path=customXml/itemProps3.xml><?xml version="1.0" encoding="utf-8"?>
<ds:datastoreItem xmlns:ds="http://schemas.openxmlformats.org/officeDocument/2006/customXml" ds:itemID="{133394A2-5DE3-413A-83DB-93FE2A8FC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Krátkometrážní film</vt:lpstr>
      <vt:lpstr>BK</vt:lpstr>
      <vt:lpstr>LC</vt:lpstr>
      <vt:lpstr>LG</vt:lpstr>
      <vt:lpstr>MŠ</vt:lpstr>
      <vt:lpstr>NS</vt:lpstr>
      <vt:lpstr>PK</vt:lpstr>
      <vt:lpstr>PBa</vt:lpstr>
      <vt:lpstr>PBi</vt:lpstr>
      <vt:lpstr>'Krátkometrážní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2024-05-10T09:39:05Z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