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6. jednání 26. 8. 2026/web/"/>
    </mc:Choice>
  </mc:AlternateContent>
  <xr:revisionPtr revIDLastSave="95" documentId="8_{9DDF3BCF-E82A-4243-A76A-072EE50465F5}" xr6:coauthVersionLast="47" xr6:coauthVersionMax="47" xr10:uidLastSave="{7DDEC7D3-00F3-444A-8CBF-CD7C9234695F}"/>
  <bookViews>
    <workbookView xWindow="-110" yWindow="-110" windowWidth="19420" windowHeight="11500" xr2:uid="{00000000-000D-0000-FFFF-FFFF00000000}"/>
  </bookViews>
  <sheets>
    <sheet name="Dobre_jmeno_ces_audiovize" sheetId="2" r:id="rId1"/>
    <sheet name="DKr" sheetId="3" r:id="rId2"/>
    <sheet name="DKu" sheetId="4" r:id="rId3"/>
    <sheet name="MP" sheetId="5" r:id="rId4"/>
    <sheet name="MŠ" sheetId="6" r:id="rId5"/>
    <sheet name="ZK" sheetId="7" r:id="rId6"/>
  </sheets>
  <definedNames>
    <definedName name="_xlnm.Print_Area" localSheetId="0">Dobre_jmeno_ces_audiovize!$A$1:$M$24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2" l="1"/>
  <c r="L18" i="2"/>
  <c r="E20" i="7" l="1"/>
  <c r="D20" i="7"/>
  <c r="E20" i="6"/>
  <c r="D20" i="6"/>
  <c r="E20" i="5"/>
  <c r="D20" i="5"/>
  <c r="E20" i="4"/>
  <c r="D20" i="4"/>
  <c r="E20" i="3"/>
  <c r="D20" i="3"/>
  <c r="R19" i="2"/>
  <c r="R18" i="2"/>
  <c r="M20" i="2" l="1"/>
  <c r="M21" i="2" s="1"/>
  <c r="E20" i="2"/>
  <c r="D20" i="2"/>
</calcChain>
</file>

<file path=xl/sharedStrings.xml><?xml version="1.0" encoding="utf-8"?>
<sst xmlns="http://schemas.openxmlformats.org/spreadsheetml/2006/main" count="260" uniqueCount="49">
  <si>
    <t>Propagace dobrého jména české audiovze</t>
  </si>
  <si>
    <r>
      <t>Evidenční číslo výzvy:</t>
    </r>
    <r>
      <rPr>
        <sz val="9"/>
        <color theme="1"/>
        <rFont val="Arial"/>
        <family val="2"/>
        <charset val="238"/>
      </rPr>
      <t xml:space="preserve"> 2026-D-5-3-32</t>
    </r>
  </si>
  <si>
    <t>Cíle podpory audiovize:</t>
  </si>
  <si>
    <r>
      <t>Dotační kategorie:</t>
    </r>
    <r>
      <rPr>
        <sz val="9"/>
        <rFont val="Arial"/>
        <family val="2"/>
        <charset val="238"/>
      </rPr>
      <t xml:space="preserve"> Podpora infrastruktury audiovize</t>
    </r>
  </si>
  <si>
    <t>1. Podpora projektů, které posilují vnímání české audiovize jako kvalitní, profesionální a mezinárodně relevantní značky.</t>
  </si>
  <si>
    <r>
      <t xml:space="preserve">Dotační okruh: </t>
    </r>
    <r>
      <rPr>
        <sz val="9"/>
        <rFont val="Arial"/>
        <family val="2"/>
        <charset val="238"/>
      </rPr>
      <t>Propagace audiovize</t>
    </r>
  </si>
  <si>
    <t>2. Podpora filmových a audiovizuálních ocenění.</t>
  </si>
  <si>
    <r>
      <t>Lhůta pro podávání žádostí:</t>
    </r>
    <r>
      <rPr>
        <sz val="9"/>
        <color theme="1"/>
        <rFont val="Arial"/>
        <family val="2"/>
        <charset val="238"/>
      </rPr>
      <t xml:space="preserve"> 30. 4. 2026–1. 6. 2026</t>
    </r>
  </si>
  <si>
    <r>
      <t>Finanční alokace:</t>
    </r>
    <r>
      <rPr>
        <sz val="9"/>
        <rFont val="Arial"/>
        <family val="2"/>
        <charset val="238"/>
      </rPr>
      <t xml:space="preserve"> 1 500 000 Kč</t>
    </r>
  </si>
  <si>
    <r>
      <t xml:space="preserve">Lhůta pro dokončení projektu: </t>
    </r>
    <r>
      <rPr>
        <sz val="9"/>
        <rFont val="Arial"/>
        <family val="2"/>
        <charset val="238"/>
      </rPr>
      <t>dle žádosti, dle žádosti; u každoročních akcí však do 31. ledna 2028, u jednorázových akcí do 31. prosince 2028</t>
    </r>
  </si>
  <si>
    <r>
      <t xml:space="preserve">Forma podpory: </t>
    </r>
    <r>
      <rPr>
        <sz val="9"/>
        <rFont val="Arial"/>
        <family val="2"/>
        <charset val="238"/>
      </rPr>
      <t>neinvestiční dotace</t>
    </r>
  </si>
  <si>
    <t>Specifikace dotačního okruhu</t>
  </si>
  <si>
    <t>Podpora je určena pro:</t>
  </si>
  <si>
    <t>– jednorázové akce i každoroční aktivity vykonávané v roce 2027, jejichž primární hodnotou je
propagace české audiovize jako celku v českém i mezinárodním prostředí,
– udělování prestižních národních cen české audiovize v roce 2027,
– výstavy a jiné akce v oblasti české audiovize pořádané/realizované např. filmovými muzei.</t>
  </si>
  <si>
    <t>Podpora není určena pro konkrétní filmy, které jsou přijaty do oficiálních sekcí mezinárodních festivalů.</t>
  </si>
  <si>
    <t>Podpora není určena pro pořádání přehlídek české audiovize v zahraničí.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</si>
  <si>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</si>
  <si>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</si>
  <si>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</si>
  <si>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</si>
  <si>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</si>
  <si>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</si>
  <si>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</si>
  <si>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</si>
  <si>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max. intenzita veřejné podpory %</t>
  </si>
  <si>
    <t>Rada – maximální intenzita veřejné podpory %</t>
  </si>
  <si>
    <t>žadatel – datum dokončení projektu</t>
  </si>
  <si>
    <t>Rada – lhůta pro dokončení</t>
  </si>
  <si>
    <t>Maximální podíl podpory na celkových nákladech projektu</t>
  </si>
  <si>
    <t>tvůrčí kritéria</t>
  </si>
  <si>
    <t>realizační kritéria</t>
  </si>
  <si>
    <t>Relevance projektu ve vztahu k výzvě</t>
  </si>
  <si>
    <t>Potenciál pro publikum</t>
  </si>
  <si>
    <t>Relevance projektu ve vztahu k předchozí činnosti žadatele</t>
  </si>
  <si>
    <t>Realizační tým</t>
  </si>
  <si>
    <t>Realizační strategie a ekonomika projektu</t>
  </si>
  <si>
    <t>Udržitelnost</t>
  </si>
  <si>
    <t>0–30</t>
  </si>
  <si>
    <t>0–20</t>
  </si>
  <si>
    <t>0–10</t>
  </si>
  <si>
    <t>0–25</t>
  </si>
  <si>
    <t>0–5</t>
  </si>
  <si>
    <t>831-2026</t>
  </si>
  <si>
    <t>bujón s.r.o.</t>
  </si>
  <si>
    <t>Cena Pavla Kouteckého 2027</t>
  </si>
  <si>
    <t>867-2026</t>
  </si>
  <si>
    <t>NaFilM, z.s.</t>
  </si>
  <si>
    <t>Dočasná výstava V pohybu: Současná česká animace mezi uměním, prostorem a hrou</t>
  </si>
  <si>
    <t>zbývá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</si>
</sst>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ADADAD"/>
      </right>
      <top/>
      <bottom style="thin">
        <color rgb="FFADADAD"/>
      </bottom>
      <diagonal/>
    </border>
    <border>
      <left/>
      <right style="thin">
        <color rgb="FFADADAD"/>
      </right>
      <top style="thin">
        <color rgb="FFADADAD"/>
      </top>
      <bottom style="thin">
        <color rgb="FFADADAD"/>
      </bottom>
      <diagonal/>
    </border>
    <border>
      <left/>
      <right style="thin">
        <color rgb="FFADADAD"/>
      </right>
      <top/>
      <bottom style="thin">
        <color rgb="FFADADAD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Fill="0" applyProtection="0"/>
    <xf numFmtId="0" fontId="8" fillId="0" borderId="0" applyFill="0" applyProtection="0"/>
  </cellStyleXfs>
  <cellXfs count="41">
    <xf numFmtId="0" fontId="0" fillId="0" borderId="0" xfId="0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3" fontId="3" fillId="2" borderId="0" xfId="0" applyNumberFormat="1" applyFont="1" applyFill="1" applyAlignment="1">
      <alignment horizontal="right" vertical="top"/>
    </xf>
    <xf numFmtId="3" fontId="3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2" fontId="3" fillId="2" borderId="0" xfId="0" applyNumberFormat="1" applyFont="1" applyFill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6" fillId="0" borderId="2" xfId="0" applyFont="1" applyBorder="1"/>
    <xf numFmtId="0" fontId="6" fillId="0" borderId="4" xfId="0" applyFont="1" applyBorder="1"/>
    <xf numFmtId="3" fontId="6" fillId="0" borderId="4" xfId="0" applyNumberFormat="1" applyFont="1" applyBorder="1"/>
    <xf numFmtId="0" fontId="6" fillId="0" borderId="3" xfId="0" applyFont="1" applyBorder="1"/>
    <xf numFmtId="0" fontId="6" fillId="0" borderId="5" xfId="0" applyFont="1" applyBorder="1"/>
    <xf numFmtId="3" fontId="6" fillId="0" borderId="5" xfId="0" applyNumberFormat="1" applyFont="1" applyBorder="1"/>
    <xf numFmtId="0" fontId="3" fillId="2" borderId="0" xfId="0" applyFont="1" applyFill="1" applyAlignment="1">
      <alignment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top" wrapText="1"/>
    </xf>
    <xf numFmtId="0" fontId="6" fillId="0" borderId="6" xfId="0" applyFont="1" applyBorder="1"/>
    <xf numFmtId="3" fontId="6" fillId="0" borderId="6" xfId="0" applyNumberFormat="1" applyFont="1" applyBorder="1"/>
    <xf numFmtId="2" fontId="3" fillId="0" borderId="6" xfId="0" applyNumberFormat="1" applyFont="1" applyBorder="1" applyAlignment="1">
      <alignment horizontal="center" vertical="top"/>
    </xf>
    <xf numFmtId="3" fontId="3" fillId="0" borderId="6" xfId="0" applyNumberFormat="1" applyFont="1" applyBorder="1" applyAlignment="1">
      <alignment horizontal="right" vertical="top"/>
    </xf>
    <xf numFmtId="9" fontId="3" fillId="2" borderId="6" xfId="0" applyNumberFormat="1" applyFont="1" applyFill="1" applyBorder="1" applyAlignment="1">
      <alignment horizontal="center" vertical="top"/>
    </xf>
    <xf numFmtId="14" fontId="6" fillId="0" borderId="6" xfId="0" applyNumberFormat="1" applyFont="1" applyBorder="1"/>
    <xf numFmtId="14" fontId="5" fillId="0" borderId="6" xfId="0" applyNumberFormat="1" applyFont="1" applyBorder="1" applyAlignment="1">
      <alignment horizontal="center"/>
    </xf>
    <xf numFmtId="9" fontId="6" fillId="0" borderId="6" xfId="0" applyNumberFormat="1" applyFont="1" applyBorder="1" applyAlignment="1">
      <alignment horizontal="center"/>
    </xf>
    <xf numFmtId="0" fontId="4" fillId="2" borderId="6" xfId="0" applyFont="1" applyFill="1" applyBorder="1" applyAlignment="1">
      <alignment horizontal="left" vertical="top" wrapText="1"/>
    </xf>
    <xf numFmtId="2" fontId="4" fillId="2" borderId="6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</cellXfs>
  <cellStyles count="4">
    <cellStyle name="Čárka 2" xfId="1" xr:uid="{00000000-0005-0000-0000-000000000000}"/>
    <cellStyle name="Normální" xfId="0" builtinId="0"/>
    <cellStyle name="Normální 2" xfId="2" xr:uid="{1186FFC1-50D8-41A4-837A-E340FC74D25E}"/>
    <cellStyle name="Normální 3" xfId="3" xr:uid="{0D475D5F-2232-4ED9-AD92-25616581716B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"/>
  <sheetViews>
    <sheetView tabSelected="1" topLeftCell="K10" zoomScaleNormal="100" workbookViewId="0">
      <selection activeCell="R18" sqref="R18:R19"/>
    </sheetView>
  </sheetViews>
  <sheetFormatPr defaultColWidth="9.1796875" defaultRowHeight="12.75" customHeight="1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2" width="9.453125" style="1" customWidth="1"/>
    <col min="13" max="13" width="14.453125" style="1" customWidth="1"/>
    <col min="14" max="18" width="13.453125" style="2" customWidth="1"/>
    <col min="19" max="20" width="9.1796875" style="2"/>
    <col min="21" max="16384" width="9.1796875" style="1"/>
  </cols>
  <sheetData>
    <row r="1" spans="1:18" ht="38.25" customHeight="1" x14ac:dyDescent="0.35">
      <c r="A1" s="9" t="s">
        <v>0</v>
      </c>
    </row>
    <row r="2" spans="1:18" ht="15" customHeight="1" x14ac:dyDescent="0.35">
      <c r="A2" s="3" t="s">
        <v>1</v>
      </c>
      <c r="D2" s="3" t="s">
        <v>2</v>
      </c>
    </row>
    <row r="3" spans="1:18" ht="15" customHeight="1" x14ac:dyDescent="0.35">
      <c r="A3" s="3" t="s">
        <v>3</v>
      </c>
      <c r="D3" s="36" t="s">
        <v>4</v>
      </c>
      <c r="E3" s="36"/>
      <c r="F3" s="36"/>
      <c r="G3" s="36"/>
      <c r="H3" s="36"/>
      <c r="I3" s="36"/>
      <c r="J3" s="36"/>
      <c r="K3" s="36"/>
      <c r="L3" s="36"/>
      <c r="M3" s="36"/>
    </row>
    <row r="4" spans="1:18" ht="15" customHeight="1" x14ac:dyDescent="0.35">
      <c r="A4" s="3" t="s">
        <v>5</v>
      </c>
      <c r="D4" s="35" t="s">
        <v>6</v>
      </c>
      <c r="E4" s="35"/>
      <c r="F4" s="35"/>
      <c r="G4" s="35"/>
      <c r="H4" s="35"/>
      <c r="I4" s="35"/>
      <c r="J4" s="35"/>
      <c r="K4" s="35"/>
      <c r="L4" s="35"/>
      <c r="M4" s="35"/>
    </row>
    <row r="5" spans="1:18" ht="15" customHeight="1" x14ac:dyDescent="0.35">
      <c r="A5" s="3" t="s">
        <v>7</v>
      </c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8" ht="16" customHeight="1" x14ac:dyDescent="0.35">
      <c r="A6" s="3" t="s">
        <v>8</v>
      </c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8" ht="16" customHeight="1" x14ac:dyDescent="0.35">
      <c r="A7" s="12" t="s">
        <v>9</v>
      </c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8" ht="16" customHeight="1" x14ac:dyDescent="0.35">
      <c r="A8" s="3" t="s">
        <v>10</v>
      </c>
      <c r="D8" s="3" t="s">
        <v>11</v>
      </c>
      <c r="E8" s="4"/>
      <c r="F8" s="4"/>
      <c r="G8" s="4"/>
      <c r="H8" s="4"/>
      <c r="I8" s="4"/>
      <c r="J8" s="4"/>
      <c r="K8" s="4"/>
      <c r="L8" s="4"/>
      <c r="M8" s="4"/>
    </row>
    <row r="9" spans="1:18" ht="17.149999999999999" customHeight="1" x14ac:dyDescent="0.35">
      <c r="D9" s="35" t="s">
        <v>12</v>
      </c>
      <c r="E9" s="35"/>
      <c r="F9" s="35"/>
      <c r="G9" s="35"/>
      <c r="H9" s="35"/>
      <c r="I9" s="35"/>
      <c r="J9" s="35"/>
      <c r="K9" s="35"/>
      <c r="L9" s="35"/>
      <c r="M9" s="35"/>
    </row>
    <row r="10" spans="1:18" ht="60" customHeight="1" x14ac:dyDescent="0.35">
      <c r="D10" s="35" t="s">
        <v>13</v>
      </c>
      <c r="E10" s="35"/>
      <c r="F10" s="35"/>
      <c r="G10" s="35"/>
      <c r="H10" s="35"/>
      <c r="I10" s="35"/>
      <c r="J10" s="35"/>
      <c r="K10" s="35"/>
      <c r="L10" s="35"/>
      <c r="M10" s="35"/>
    </row>
    <row r="11" spans="1:18" ht="16" customHeight="1" x14ac:dyDescent="0.35">
      <c r="D11" s="35" t="s">
        <v>14</v>
      </c>
      <c r="E11" s="35"/>
      <c r="F11" s="35"/>
      <c r="G11" s="35"/>
      <c r="H11" s="35"/>
      <c r="I11" s="35"/>
      <c r="J11" s="35"/>
      <c r="K11" s="35"/>
      <c r="L11" s="35"/>
      <c r="M11" s="35"/>
    </row>
    <row r="12" spans="1:18" ht="19" customHeight="1" x14ac:dyDescent="0.35">
      <c r="D12" s="35" t="s">
        <v>15</v>
      </c>
      <c r="E12" s="35"/>
      <c r="F12" s="35"/>
      <c r="G12" s="35"/>
      <c r="H12" s="35"/>
      <c r="I12" s="35"/>
      <c r="J12" s="35"/>
      <c r="K12" s="35"/>
      <c r="L12" s="35"/>
      <c r="M12" s="35"/>
    </row>
    <row r="13" spans="1:18" ht="15" customHeight="1" x14ac:dyDescent="0.35">
      <c r="A13" s="3"/>
      <c r="G13" s="3"/>
      <c r="H13" s="3"/>
      <c r="I13" s="3"/>
    </row>
    <row r="14" spans="1:18" ht="15" customHeight="1" x14ac:dyDescent="0.35">
      <c r="A14" s="31" t="s">
        <v>16</v>
      </c>
      <c r="B14" s="31" t="s">
        <v>17</v>
      </c>
      <c r="C14" s="31" t="s">
        <v>18</v>
      </c>
      <c r="D14" s="31" t="s">
        <v>19</v>
      </c>
      <c r="E14" s="32" t="s">
        <v>20</v>
      </c>
      <c r="F14" s="34" t="s">
        <v>21</v>
      </c>
      <c r="G14" s="34"/>
      <c r="H14" s="34"/>
      <c r="I14" s="34"/>
      <c r="J14" s="34"/>
      <c r="K14" s="34"/>
      <c r="L14" s="31" t="s">
        <v>22</v>
      </c>
      <c r="M14" s="31" t="s">
        <v>23</v>
      </c>
      <c r="N14" s="31" t="s">
        <v>24</v>
      </c>
      <c r="O14" s="31" t="s">
        <v>25</v>
      </c>
      <c r="P14" s="31" t="s">
        <v>26</v>
      </c>
      <c r="Q14" s="31" t="s">
        <v>27</v>
      </c>
      <c r="R14" s="31" t="s">
        <v>28</v>
      </c>
    </row>
    <row r="15" spans="1:18" ht="14.5" customHeight="1" x14ac:dyDescent="0.35">
      <c r="A15" s="31"/>
      <c r="B15" s="31"/>
      <c r="C15" s="31"/>
      <c r="D15" s="31"/>
      <c r="E15" s="32"/>
      <c r="F15" s="33" t="s">
        <v>29</v>
      </c>
      <c r="G15" s="33"/>
      <c r="H15" s="33" t="s">
        <v>30</v>
      </c>
      <c r="I15" s="33"/>
      <c r="J15" s="33"/>
      <c r="K15" s="33"/>
      <c r="L15" s="31"/>
      <c r="M15" s="31"/>
      <c r="N15" s="31"/>
      <c r="O15" s="31"/>
      <c r="P15" s="31"/>
      <c r="Q15" s="31"/>
      <c r="R15" s="31"/>
    </row>
    <row r="16" spans="1:18" ht="78" customHeight="1" x14ac:dyDescent="0.35">
      <c r="A16" s="31"/>
      <c r="B16" s="31"/>
      <c r="C16" s="31"/>
      <c r="D16" s="31"/>
      <c r="E16" s="32"/>
      <c r="F16" s="22" t="s">
        <v>31</v>
      </c>
      <c r="G16" s="22" t="s">
        <v>32</v>
      </c>
      <c r="H16" s="22" t="s">
        <v>33</v>
      </c>
      <c r="I16" s="22" t="s">
        <v>34</v>
      </c>
      <c r="J16" s="22" t="s">
        <v>35</v>
      </c>
      <c r="K16" s="22" t="s">
        <v>36</v>
      </c>
      <c r="L16" s="31"/>
      <c r="M16" s="31"/>
      <c r="N16" s="31"/>
      <c r="O16" s="31"/>
      <c r="P16" s="31"/>
      <c r="Q16" s="31"/>
      <c r="R16" s="31"/>
    </row>
    <row r="17" spans="1:20" ht="31" customHeight="1" x14ac:dyDescent="0.35">
      <c r="A17" s="31"/>
      <c r="B17" s="31"/>
      <c r="C17" s="31"/>
      <c r="D17" s="31"/>
      <c r="E17" s="32"/>
      <c r="F17" s="21" t="s">
        <v>37</v>
      </c>
      <c r="G17" s="21" t="s">
        <v>38</v>
      </c>
      <c r="H17" s="21" t="s">
        <v>39</v>
      </c>
      <c r="I17" s="21" t="s">
        <v>39</v>
      </c>
      <c r="J17" s="21" t="s">
        <v>40</v>
      </c>
      <c r="K17" s="21" t="s">
        <v>41</v>
      </c>
      <c r="L17" s="21"/>
      <c r="M17" s="31"/>
      <c r="N17" s="31"/>
      <c r="O17" s="31"/>
      <c r="P17" s="31"/>
      <c r="Q17" s="31"/>
      <c r="R17" s="31"/>
    </row>
    <row r="18" spans="1:20" ht="12.75" customHeight="1" x14ac:dyDescent="0.25">
      <c r="A18" s="23" t="s">
        <v>42</v>
      </c>
      <c r="B18" s="23" t="s">
        <v>43</v>
      </c>
      <c r="C18" s="23" t="s">
        <v>44</v>
      </c>
      <c r="D18" s="24">
        <v>925000</v>
      </c>
      <c r="E18" s="24">
        <v>300000</v>
      </c>
      <c r="F18" s="25">
        <v>26.4</v>
      </c>
      <c r="G18" s="25">
        <v>17.399999999999999</v>
      </c>
      <c r="H18" s="25">
        <v>9.6</v>
      </c>
      <c r="I18" s="25">
        <v>9.4</v>
      </c>
      <c r="J18" s="25">
        <v>22.6</v>
      </c>
      <c r="K18" s="25">
        <v>4.8</v>
      </c>
      <c r="L18" s="25">
        <f>SUM(F18:K18)</f>
        <v>90.2</v>
      </c>
      <c r="M18" s="26">
        <v>300000</v>
      </c>
      <c r="N18" s="30">
        <v>0.75</v>
      </c>
      <c r="O18" s="27">
        <v>0.8</v>
      </c>
      <c r="P18" s="28">
        <v>46752</v>
      </c>
      <c r="Q18" s="29">
        <v>46783</v>
      </c>
      <c r="R18" s="27">
        <f>M18/(0.7*D18)</f>
        <v>0.46332046332046334</v>
      </c>
      <c r="T18" s="10"/>
    </row>
    <row r="19" spans="1:20" ht="12.75" customHeight="1" x14ac:dyDescent="0.25">
      <c r="A19" s="23" t="s">
        <v>45</v>
      </c>
      <c r="B19" s="23" t="s">
        <v>46</v>
      </c>
      <c r="C19" s="23" t="s">
        <v>47</v>
      </c>
      <c r="D19" s="24">
        <v>2500000</v>
      </c>
      <c r="E19" s="24">
        <v>400000</v>
      </c>
      <c r="F19" s="25">
        <v>28</v>
      </c>
      <c r="G19" s="25">
        <v>19.600000000000001</v>
      </c>
      <c r="H19" s="25">
        <v>10</v>
      </c>
      <c r="I19" s="25">
        <v>9.8000000000000007</v>
      </c>
      <c r="J19" s="25">
        <v>22.6</v>
      </c>
      <c r="K19" s="25">
        <v>5</v>
      </c>
      <c r="L19" s="25">
        <f>SUM(F19:K19)</f>
        <v>95</v>
      </c>
      <c r="M19" s="26">
        <v>400000</v>
      </c>
      <c r="N19" s="30">
        <v>0.5</v>
      </c>
      <c r="O19" s="27">
        <v>0.8</v>
      </c>
      <c r="P19" s="28">
        <v>46783</v>
      </c>
      <c r="Q19" s="29">
        <v>47118</v>
      </c>
      <c r="R19" s="27">
        <f>M19/(0.7*D19)</f>
        <v>0.22857142857142856</v>
      </c>
      <c r="T19" s="10"/>
    </row>
    <row r="20" spans="1:20" ht="11.5" x14ac:dyDescent="0.35">
      <c r="D20" s="7">
        <f>SUM(D18:D19)</f>
        <v>3425000</v>
      </c>
      <c r="E20" s="7">
        <f>SUM(E18:E19)</f>
        <v>700000</v>
      </c>
      <c r="M20" s="7">
        <f>SUM(M18:M19)</f>
        <v>700000</v>
      </c>
    </row>
    <row r="21" spans="1:20" ht="11.5" x14ac:dyDescent="0.35">
      <c r="E21" s="8"/>
      <c r="L21" s="1" t="s">
        <v>48</v>
      </c>
      <c r="M21" s="7">
        <f>1500000-M20</f>
        <v>800000</v>
      </c>
    </row>
  </sheetData>
  <sortState xmlns:xlrd2="http://schemas.microsoft.com/office/spreadsheetml/2017/richdata2" ref="A18:T19">
    <sortCondition descending="1" ref="T18:T19"/>
  </sortState>
  <mergeCells count="23">
    <mergeCell ref="D4:M4"/>
    <mergeCell ref="D3:M3"/>
    <mergeCell ref="D6:M6"/>
    <mergeCell ref="Q14:Q17"/>
    <mergeCell ref="P14:P17"/>
    <mergeCell ref="D11:M11"/>
    <mergeCell ref="D12:M12"/>
    <mergeCell ref="D10:M10"/>
    <mergeCell ref="D9:M9"/>
    <mergeCell ref="D5:M5"/>
    <mergeCell ref="R14:R17"/>
    <mergeCell ref="A14:A17"/>
    <mergeCell ref="B14:B17"/>
    <mergeCell ref="C14:C17"/>
    <mergeCell ref="D14:D17"/>
    <mergeCell ref="E14:E17"/>
    <mergeCell ref="N14:N17"/>
    <mergeCell ref="O14:O17"/>
    <mergeCell ref="F15:G15"/>
    <mergeCell ref="M14:M17"/>
    <mergeCell ref="F14:K14"/>
    <mergeCell ref="H15:K15"/>
    <mergeCell ref="L14:L16"/>
  </mergeCells>
  <dataValidations count="6">
    <dataValidation type="decimal" operator="lessThanOrEqual" allowBlank="1" showInputMessage="1" showErrorMessage="1" error="max. 15" sqref="H1:H1048576" xr:uid="{00000000-0002-0000-0000-000001000000}">
      <formula1>10</formula1>
    </dataValidation>
    <dataValidation type="decimal" operator="lessThanOrEqual" allowBlank="1" showInputMessage="1" showErrorMessage="1" error="max. 10" sqref="K1:K1048576" xr:uid="{00000000-0002-0000-0000-000002000000}">
      <formula1>5</formula1>
    </dataValidation>
    <dataValidation type="decimal" operator="lessThanOrEqual" allowBlank="1" showInputMessage="1" showErrorMessage="1" error="max. 5" sqref="I1:I1048576" xr:uid="{00000000-0002-0000-0000-000003000000}">
      <formula1>10</formula1>
    </dataValidation>
    <dataValidation type="decimal" operator="lessThanOrEqual" allowBlank="1" showInputMessage="1" showErrorMessage="1" error="max. 10" sqref="J1:J1048576" xr:uid="{0202B600-55D4-7741-A4C9-F77303177517}">
      <formula1>25</formula1>
    </dataValidation>
    <dataValidation type="decimal" operator="lessThanOrEqual" allowBlank="1" showInputMessage="1" showErrorMessage="1" error="max. 40" sqref="F1:F1048576" xr:uid="{E79E1C71-A9AA-4ACD-BAFE-CDCED46ED64A}">
      <formula1>30</formula1>
    </dataValidation>
    <dataValidation type="decimal" operator="lessThanOrEqual" allowBlank="1" showInputMessage="1" showErrorMessage="1" error="max. 15" sqref="G1:G1048576" xr:uid="{849202BB-66C2-428D-954B-D94D7B296327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648C9-A30D-4B2C-A623-0D5CE13075F1}">
  <dimension ref="A1:K21"/>
  <sheetViews>
    <sheetView zoomScale="70" zoomScaleNormal="70" workbookViewId="0"/>
  </sheetViews>
  <sheetFormatPr defaultColWidth="9.1796875" defaultRowHeight="11.5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6384" width="9.1796875" style="1"/>
  </cols>
  <sheetData>
    <row r="1" spans="1:11" ht="38.25" customHeight="1" x14ac:dyDescent="0.35">
      <c r="A1" s="9" t="s">
        <v>0</v>
      </c>
    </row>
    <row r="2" spans="1:11" ht="15" customHeight="1" x14ac:dyDescent="0.35">
      <c r="A2" s="3" t="s">
        <v>1</v>
      </c>
      <c r="D2" s="3" t="s">
        <v>2</v>
      </c>
    </row>
    <row r="3" spans="1:11" ht="15" customHeight="1" x14ac:dyDescent="0.35">
      <c r="A3" s="3" t="s">
        <v>3</v>
      </c>
      <c r="D3" s="36" t="s">
        <v>4</v>
      </c>
      <c r="E3" s="36"/>
      <c r="F3" s="36"/>
      <c r="G3" s="36"/>
      <c r="H3" s="36"/>
      <c r="I3" s="36"/>
      <c r="J3" s="36"/>
      <c r="K3" s="36"/>
    </row>
    <row r="4" spans="1:11" ht="15" customHeight="1" x14ac:dyDescent="0.35">
      <c r="A4" s="3" t="s">
        <v>5</v>
      </c>
      <c r="D4" s="35" t="s">
        <v>6</v>
      </c>
      <c r="E4" s="35"/>
      <c r="F4" s="35"/>
      <c r="G4" s="35"/>
      <c r="H4" s="35"/>
      <c r="I4" s="35"/>
      <c r="J4" s="35"/>
      <c r="K4" s="35"/>
    </row>
    <row r="5" spans="1:11" ht="15" customHeight="1" x14ac:dyDescent="0.35">
      <c r="A5" s="3" t="s">
        <v>7</v>
      </c>
      <c r="D5" s="20"/>
      <c r="E5" s="20"/>
      <c r="F5" s="20"/>
      <c r="G5" s="20"/>
      <c r="H5" s="20"/>
      <c r="I5" s="20"/>
      <c r="J5" s="20"/>
      <c r="K5" s="20"/>
    </row>
    <row r="6" spans="1:11" ht="16" customHeight="1" x14ac:dyDescent="0.35">
      <c r="A6" s="3" t="s">
        <v>8</v>
      </c>
      <c r="D6" s="20"/>
      <c r="E6" s="20"/>
      <c r="F6" s="20"/>
      <c r="G6" s="20"/>
      <c r="H6" s="20"/>
      <c r="I6" s="20"/>
      <c r="J6" s="20"/>
      <c r="K6" s="20"/>
    </row>
    <row r="7" spans="1:11" ht="23.5" customHeight="1" x14ac:dyDescent="0.35">
      <c r="A7" s="12" t="s">
        <v>9</v>
      </c>
      <c r="B7" s="12"/>
      <c r="C7" s="12"/>
      <c r="D7" s="13"/>
      <c r="E7" s="13"/>
      <c r="F7" s="13"/>
      <c r="G7" s="13"/>
      <c r="H7" s="13"/>
      <c r="I7" s="13"/>
      <c r="J7" s="13"/>
      <c r="K7" s="13"/>
    </row>
    <row r="8" spans="1:11" ht="16" customHeight="1" x14ac:dyDescent="0.35">
      <c r="A8" s="3" t="s">
        <v>10</v>
      </c>
      <c r="D8" s="3" t="s">
        <v>11</v>
      </c>
      <c r="E8" s="4"/>
      <c r="F8" s="4"/>
      <c r="G8" s="4"/>
      <c r="H8" s="4"/>
      <c r="I8" s="4"/>
      <c r="J8" s="4"/>
      <c r="K8" s="4"/>
    </row>
    <row r="9" spans="1:11" ht="17.149999999999999" customHeight="1" x14ac:dyDescent="0.35">
      <c r="D9" s="35" t="s">
        <v>12</v>
      </c>
      <c r="E9" s="35"/>
      <c r="F9" s="35"/>
      <c r="G9" s="35"/>
      <c r="H9" s="35"/>
      <c r="I9" s="35"/>
      <c r="J9" s="35"/>
      <c r="K9" s="35"/>
    </row>
    <row r="10" spans="1:11" ht="60" customHeight="1" x14ac:dyDescent="0.35">
      <c r="D10" s="35" t="s">
        <v>13</v>
      </c>
      <c r="E10" s="35"/>
      <c r="F10" s="35"/>
      <c r="G10" s="35"/>
      <c r="H10" s="35"/>
      <c r="I10" s="35"/>
      <c r="J10" s="35"/>
      <c r="K10" s="35"/>
    </row>
    <row r="11" spans="1:11" ht="16" customHeight="1" x14ac:dyDescent="0.35">
      <c r="D11" s="35" t="s">
        <v>14</v>
      </c>
      <c r="E11" s="35"/>
      <c r="F11" s="35"/>
      <c r="G11" s="35"/>
      <c r="H11" s="35"/>
      <c r="I11" s="35"/>
      <c r="J11" s="35"/>
      <c r="K11" s="35"/>
    </row>
    <row r="12" spans="1:11" ht="19" customHeight="1" x14ac:dyDescent="0.35">
      <c r="D12" s="35" t="s">
        <v>15</v>
      </c>
      <c r="E12" s="35"/>
      <c r="F12" s="35"/>
      <c r="G12" s="35"/>
      <c r="H12" s="35"/>
      <c r="I12" s="35"/>
      <c r="J12" s="35"/>
      <c r="K12" s="35"/>
    </row>
    <row r="13" spans="1:11" ht="15" customHeight="1" x14ac:dyDescent="0.35">
      <c r="A13" s="3"/>
      <c r="G13" s="3"/>
      <c r="H13" s="3"/>
      <c r="I13" s="3"/>
    </row>
    <row r="14" spans="1:11" ht="15" customHeight="1" x14ac:dyDescent="0.35">
      <c r="A14" s="38" t="s">
        <v>16</v>
      </c>
      <c r="B14" s="38" t="s">
        <v>17</v>
      </c>
      <c r="C14" s="38" t="s">
        <v>18</v>
      </c>
      <c r="D14" s="38" t="s">
        <v>19</v>
      </c>
      <c r="E14" s="39" t="s">
        <v>20</v>
      </c>
      <c r="F14" s="40" t="s">
        <v>21</v>
      </c>
      <c r="G14" s="40"/>
      <c r="H14" s="40"/>
      <c r="I14" s="40"/>
      <c r="J14" s="40"/>
      <c r="K14" s="40"/>
    </row>
    <row r="15" spans="1:11" ht="14.5" customHeight="1" x14ac:dyDescent="0.35">
      <c r="A15" s="38"/>
      <c r="B15" s="38"/>
      <c r="C15" s="38"/>
      <c r="D15" s="38"/>
      <c r="E15" s="39"/>
      <c r="F15" s="37" t="s">
        <v>29</v>
      </c>
      <c r="G15" s="37"/>
      <c r="H15" s="37" t="s">
        <v>30</v>
      </c>
      <c r="I15" s="37"/>
      <c r="J15" s="37"/>
      <c r="K15" s="37"/>
    </row>
    <row r="16" spans="1:11" ht="78" customHeight="1" x14ac:dyDescent="0.35">
      <c r="A16" s="38"/>
      <c r="B16" s="38"/>
      <c r="C16" s="38"/>
      <c r="D16" s="38"/>
      <c r="E16" s="39"/>
      <c r="F16" s="6" t="s">
        <v>31</v>
      </c>
      <c r="G16" s="6" t="s">
        <v>32</v>
      </c>
      <c r="H16" s="6" t="s">
        <v>33</v>
      </c>
      <c r="I16" s="6" t="s">
        <v>34</v>
      </c>
      <c r="J16" s="6" t="s">
        <v>35</v>
      </c>
      <c r="K16" s="6" t="s">
        <v>36</v>
      </c>
    </row>
    <row r="17" spans="1:11" ht="31" customHeight="1" x14ac:dyDescent="0.35">
      <c r="A17" s="38"/>
      <c r="B17" s="38"/>
      <c r="C17" s="38"/>
      <c r="D17" s="38"/>
      <c r="E17" s="39"/>
      <c r="F17" s="5" t="s">
        <v>37</v>
      </c>
      <c r="G17" s="5" t="s">
        <v>38</v>
      </c>
      <c r="H17" s="5" t="s">
        <v>39</v>
      </c>
      <c r="I17" s="5" t="s">
        <v>39</v>
      </c>
      <c r="J17" s="5" t="s">
        <v>40</v>
      </c>
      <c r="K17" s="5" t="s">
        <v>41</v>
      </c>
    </row>
    <row r="18" spans="1:11" ht="12.75" customHeight="1" x14ac:dyDescent="0.25">
      <c r="A18" s="14" t="s">
        <v>42</v>
      </c>
      <c r="B18" s="15" t="s">
        <v>43</v>
      </c>
      <c r="C18" s="15" t="s">
        <v>44</v>
      </c>
      <c r="D18" s="16">
        <v>925000</v>
      </c>
      <c r="E18" s="16">
        <v>300000</v>
      </c>
      <c r="F18" s="11">
        <v>24</v>
      </c>
      <c r="G18" s="11">
        <v>17</v>
      </c>
      <c r="H18" s="11">
        <v>10</v>
      </c>
      <c r="I18" s="11">
        <v>10</v>
      </c>
      <c r="J18" s="11">
        <v>23</v>
      </c>
      <c r="K18" s="11">
        <v>5</v>
      </c>
    </row>
    <row r="19" spans="1:11" ht="12.75" customHeight="1" x14ac:dyDescent="0.25">
      <c r="A19" s="17" t="s">
        <v>45</v>
      </c>
      <c r="B19" s="18" t="s">
        <v>46</v>
      </c>
      <c r="C19" s="18" t="s">
        <v>47</v>
      </c>
      <c r="D19" s="19">
        <v>2500000</v>
      </c>
      <c r="E19" s="19">
        <v>400000</v>
      </c>
      <c r="F19" s="11">
        <v>28</v>
      </c>
      <c r="G19" s="11">
        <v>20</v>
      </c>
      <c r="H19" s="11">
        <v>10</v>
      </c>
      <c r="I19" s="11">
        <v>10</v>
      </c>
      <c r="J19" s="11">
        <v>21</v>
      </c>
      <c r="K19" s="11">
        <v>5</v>
      </c>
    </row>
    <row r="20" spans="1:11" x14ac:dyDescent="0.35">
      <c r="D20" s="7">
        <f>SUM(D18:D19)</f>
        <v>3425000</v>
      </c>
      <c r="E20" s="7">
        <f>SUM(E18:E19)</f>
        <v>700000</v>
      </c>
    </row>
    <row r="21" spans="1:11" x14ac:dyDescent="0.35">
      <c r="E21" s="8"/>
    </row>
  </sheetData>
  <mergeCells count="14">
    <mergeCell ref="D12:K12"/>
    <mergeCell ref="F15:G15"/>
    <mergeCell ref="H15:K15"/>
    <mergeCell ref="A14:A17"/>
    <mergeCell ref="B14:B17"/>
    <mergeCell ref="C14:C17"/>
    <mergeCell ref="D14:D17"/>
    <mergeCell ref="E14:E17"/>
    <mergeCell ref="F14:K14"/>
    <mergeCell ref="D9:K9"/>
    <mergeCell ref="D3:K3"/>
    <mergeCell ref="D4:K4"/>
    <mergeCell ref="D10:K10"/>
    <mergeCell ref="D11:K11"/>
  </mergeCells>
  <dataValidations count="6">
    <dataValidation type="decimal" operator="lessThanOrEqual" allowBlank="1" showInputMessage="1" showErrorMessage="1" error="max. 15" sqref="G1:G2 G5:G9 G13:G1048576" xr:uid="{733A7F98-1156-4603-821C-E35A169DBF95}">
      <formula1>20</formula1>
    </dataValidation>
    <dataValidation type="decimal" operator="lessThanOrEqual" allowBlank="1" showInputMessage="1" showErrorMessage="1" error="max. 40" sqref="F1:F2 F5:F9 F13:F1048576" xr:uid="{56D69946-921E-4198-8CF8-0D0BADFAF0BE}">
      <formula1>30</formula1>
    </dataValidation>
    <dataValidation type="decimal" operator="lessThanOrEqual" allowBlank="1" showInputMessage="1" showErrorMessage="1" error="max. 10" sqref="J1:J2 J5:J9 J13:J1048576" xr:uid="{7950FC26-1214-4A7C-BC15-049310B1A04B}">
      <formula1>25</formula1>
    </dataValidation>
    <dataValidation type="decimal" operator="lessThanOrEqual" allowBlank="1" showInputMessage="1" showErrorMessage="1" error="max. 5" sqref="I1:I2 I5:I9 I13:I1048576" xr:uid="{E4A58ACC-1394-4A88-81E7-D642B4A98E56}">
      <formula1>10</formula1>
    </dataValidation>
    <dataValidation type="decimal" operator="lessThanOrEqual" allowBlank="1" showInputMessage="1" showErrorMessage="1" error="max. 10" sqref="K1:K2 K5:K9 K13:K1048576" xr:uid="{D65D76A3-FE73-4F02-87D0-01B9C26B349F}">
      <formula1>5</formula1>
    </dataValidation>
    <dataValidation type="decimal" operator="lessThanOrEqual" allowBlank="1" showInputMessage="1" showErrorMessage="1" error="max. 15" sqref="H1:H2 H5:H9 H13:H1048576" xr:uid="{AD0510E9-1CB2-4A46-85FB-0A9EDFDF5130}">
      <formula1>10</formula1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E078-9D6F-45DC-B2C7-AB064DF15066}">
  <dimension ref="A1:K21"/>
  <sheetViews>
    <sheetView zoomScale="70" zoomScaleNormal="70" workbookViewId="0"/>
  </sheetViews>
  <sheetFormatPr defaultColWidth="9.1796875" defaultRowHeight="11.5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6384" width="9.1796875" style="1"/>
  </cols>
  <sheetData>
    <row r="1" spans="1:11" ht="38.25" customHeight="1" x14ac:dyDescent="0.35">
      <c r="A1" s="9" t="s">
        <v>0</v>
      </c>
    </row>
    <row r="2" spans="1:11" ht="15" customHeight="1" x14ac:dyDescent="0.35">
      <c r="A2" s="3" t="s">
        <v>1</v>
      </c>
      <c r="D2" s="3" t="s">
        <v>2</v>
      </c>
    </row>
    <row r="3" spans="1:11" ht="15" customHeight="1" x14ac:dyDescent="0.35">
      <c r="A3" s="3" t="s">
        <v>3</v>
      </c>
      <c r="D3" s="36" t="s">
        <v>4</v>
      </c>
      <c r="E3" s="36"/>
      <c r="F3" s="36"/>
      <c r="G3" s="36"/>
      <c r="H3" s="36"/>
      <c r="I3" s="36"/>
      <c r="J3" s="36"/>
      <c r="K3" s="36"/>
    </row>
    <row r="4" spans="1:11" ht="15" customHeight="1" x14ac:dyDescent="0.35">
      <c r="A4" s="3" t="s">
        <v>5</v>
      </c>
      <c r="D4" s="35" t="s">
        <v>6</v>
      </c>
      <c r="E4" s="35"/>
      <c r="F4" s="35"/>
      <c r="G4" s="35"/>
      <c r="H4" s="35"/>
      <c r="I4" s="35"/>
      <c r="J4" s="35"/>
      <c r="K4" s="35"/>
    </row>
    <row r="5" spans="1:11" ht="15" customHeight="1" x14ac:dyDescent="0.35">
      <c r="A5" s="3" t="s">
        <v>7</v>
      </c>
      <c r="D5" s="20"/>
      <c r="E5" s="20"/>
      <c r="F5" s="20"/>
      <c r="G5" s="20"/>
      <c r="H5" s="20"/>
      <c r="I5" s="20"/>
      <c r="J5" s="20"/>
      <c r="K5" s="20"/>
    </row>
    <row r="6" spans="1:11" ht="16" customHeight="1" x14ac:dyDescent="0.35">
      <c r="A6" s="3" t="s">
        <v>8</v>
      </c>
      <c r="D6" s="20"/>
      <c r="E6" s="20"/>
      <c r="F6" s="20"/>
      <c r="G6" s="20"/>
      <c r="H6" s="20"/>
      <c r="I6" s="20"/>
      <c r="J6" s="20"/>
      <c r="K6" s="20"/>
    </row>
    <row r="7" spans="1:11" ht="23.5" customHeight="1" x14ac:dyDescent="0.35">
      <c r="A7" s="12" t="s">
        <v>9</v>
      </c>
      <c r="B7" s="12"/>
      <c r="C7" s="12"/>
      <c r="D7" s="13"/>
      <c r="E7" s="13"/>
      <c r="F7" s="13"/>
      <c r="G7" s="13"/>
      <c r="H7" s="13"/>
      <c r="I7" s="13"/>
      <c r="J7" s="13"/>
      <c r="K7" s="13"/>
    </row>
    <row r="8" spans="1:11" ht="16" customHeight="1" x14ac:dyDescent="0.35">
      <c r="A8" s="3" t="s">
        <v>10</v>
      </c>
      <c r="D8" s="3" t="s">
        <v>11</v>
      </c>
      <c r="E8" s="4"/>
      <c r="F8" s="4"/>
      <c r="G8" s="4"/>
      <c r="H8" s="4"/>
      <c r="I8" s="4"/>
      <c r="J8" s="4"/>
      <c r="K8" s="4"/>
    </row>
    <row r="9" spans="1:11" ht="17.149999999999999" customHeight="1" x14ac:dyDescent="0.35">
      <c r="D9" s="35" t="s">
        <v>12</v>
      </c>
      <c r="E9" s="35"/>
      <c r="F9" s="35"/>
      <c r="G9" s="35"/>
      <c r="H9" s="35"/>
      <c r="I9" s="35"/>
      <c r="J9" s="35"/>
      <c r="K9" s="35"/>
    </row>
    <row r="10" spans="1:11" ht="60" customHeight="1" x14ac:dyDescent="0.35">
      <c r="D10" s="35" t="s">
        <v>13</v>
      </c>
      <c r="E10" s="35"/>
      <c r="F10" s="35"/>
      <c r="G10" s="35"/>
      <c r="H10" s="35"/>
      <c r="I10" s="35"/>
      <c r="J10" s="35"/>
      <c r="K10" s="35"/>
    </row>
    <row r="11" spans="1:11" ht="16" customHeight="1" x14ac:dyDescent="0.35">
      <c r="D11" s="35" t="s">
        <v>14</v>
      </c>
      <c r="E11" s="35"/>
      <c r="F11" s="35"/>
      <c r="G11" s="35"/>
      <c r="H11" s="35"/>
      <c r="I11" s="35"/>
      <c r="J11" s="35"/>
      <c r="K11" s="35"/>
    </row>
    <row r="12" spans="1:11" ht="19" customHeight="1" x14ac:dyDescent="0.35">
      <c r="D12" s="35" t="s">
        <v>15</v>
      </c>
      <c r="E12" s="35"/>
      <c r="F12" s="35"/>
      <c r="G12" s="35"/>
      <c r="H12" s="35"/>
      <c r="I12" s="35"/>
      <c r="J12" s="35"/>
      <c r="K12" s="35"/>
    </row>
    <row r="13" spans="1:11" ht="15" customHeight="1" x14ac:dyDescent="0.35">
      <c r="A13" s="3"/>
      <c r="G13" s="3"/>
      <c r="H13" s="3"/>
      <c r="I13" s="3"/>
    </row>
    <row r="14" spans="1:11" ht="15" customHeight="1" x14ac:dyDescent="0.35">
      <c r="A14" s="38" t="s">
        <v>16</v>
      </c>
      <c r="B14" s="38" t="s">
        <v>17</v>
      </c>
      <c r="C14" s="38" t="s">
        <v>18</v>
      </c>
      <c r="D14" s="38" t="s">
        <v>19</v>
      </c>
      <c r="E14" s="39" t="s">
        <v>20</v>
      </c>
      <c r="F14" s="40" t="s">
        <v>21</v>
      </c>
      <c r="G14" s="40"/>
      <c r="H14" s="40"/>
      <c r="I14" s="40"/>
      <c r="J14" s="40"/>
      <c r="K14" s="40"/>
    </row>
    <row r="15" spans="1:11" ht="14.5" customHeight="1" x14ac:dyDescent="0.35">
      <c r="A15" s="38"/>
      <c r="B15" s="38"/>
      <c r="C15" s="38"/>
      <c r="D15" s="38"/>
      <c r="E15" s="39"/>
      <c r="F15" s="37" t="s">
        <v>29</v>
      </c>
      <c r="G15" s="37"/>
      <c r="H15" s="37" t="s">
        <v>30</v>
      </c>
      <c r="I15" s="37"/>
      <c r="J15" s="37"/>
      <c r="K15" s="37"/>
    </row>
    <row r="16" spans="1:11" ht="78" customHeight="1" x14ac:dyDescent="0.35">
      <c r="A16" s="38"/>
      <c r="B16" s="38"/>
      <c r="C16" s="38"/>
      <c r="D16" s="38"/>
      <c r="E16" s="39"/>
      <c r="F16" s="6" t="s">
        <v>31</v>
      </c>
      <c r="G16" s="6" t="s">
        <v>32</v>
      </c>
      <c r="H16" s="6" t="s">
        <v>33</v>
      </c>
      <c r="I16" s="6" t="s">
        <v>34</v>
      </c>
      <c r="J16" s="6" t="s">
        <v>35</v>
      </c>
      <c r="K16" s="6" t="s">
        <v>36</v>
      </c>
    </row>
    <row r="17" spans="1:11" ht="31" customHeight="1" x14ac:dyDescent="0.35">
      <c r="A17" s="38"/>
      <c r="B17" s="38"/>
      <c r="C17" s="38"/>
      <c r="D17" s="38"/>
      <c r="E17" s="39"/>
      <c r="F17" s="5" t="s">
        <v>37</v>
      </c>
      <c r="G17" s="5" t="s">
        <v>38</v>
      </c>
      <c r="H17" s="5" t="s">
        <v>39</v>
      </c>
      <c r="I17" s="5" t="s">
        <v>39</v>
      </c>
      <c r="J17" s="5" t="s">
        <v>40</v>
      </c>
      <c r="K17" s="5" t="s">
        <v>41</v>
      </c>
    </row>
    <row r="18" spans="1:11" ht="12.75" customHeight="1" x14ac:dyDescent="0.25">
      <c r="A18" s="14" t="s">
        <v>42</v>
      </c>
      <c r="B18" s="15" t="s">
        <v>43</v>
      </c>
      <c r="C18" s="15" t="s">
        <v>44</v>
      </c>
      <c r="D18" s="16">
        <v>925000</v>
      </c>
      <c r="E18" s="16">
        <v>300000</v>
      </c>
      <c r="F18" s="11">
        <v>25</v>
      </c>
      <c r="G18" s="11">
        <v>18</v>
      </c>
      <c r="H18" s="11">
        <v>9</v>
      </c>
      <c r="I18" s="11">
        <v>9</v>
      </c>
      <c r="J18" s="11">
        <v>24</v>
      </c>
      <c r="K18" s="11">
        <v>5</v>
      </c>
    </row>
    <row r="19" spans="1:11" ht="12.75" customHeight="1" x14ac:dyDescent="0.25">
      <c r="A19" s="17" t="s">
        <v>45</v>
      </c>
      <c r="B19" s="18" t="s">
        <v>46</v>
      </c>
      <c r="C19" s="18" t="s">
        <v>47</v>
      </c>
      <c r="D19" s="19">
        <v>2500000</v>
      </c>
      <c r="E19" s="19">
        <v>400000</v>
      </c>
      <c r="F19" s="11">
        <v>25</v>
      </c>
      <c r="G19" s="11">
        <v>20</v>
      </c>
      <c r="H19" s="11">
        <v>10</v>
      </c>
      <c r="I19" s="11">
        <v>9</v>
      </c>
      <c r="J19" s="11">
        <v>24</v>
      </c>
      <c r="K19" s="11">
        <v>5</v>
      </c>
    </row>
    <row r="20" spans="1:11" x14ac:dyDescent="0.35">
      <c r="D20" s="7">
        <f>SUM(D18:D19)</f>
        <v>3425000</v>
      </c>
      <c r="E20" s="7">
        <f>SUM(E18:E19)</f>
        <v>700000</v>
      </c>
    </row>
    <row r="21" spans="1:11" x14ac:dyDescent="0.35">
      <c r="E21" s="8"/>
    </row>
  </sheetData>
  <mergeCells count="14">
    <mergeCell ref="A14:A17"/>
    <mergeCell ref="B14:B17"/>
    <mergeCell ref="C14:C17"/>
    <mergeCell ref="D14:D17"/>
    <mergeCell ref="E14:E17"/>
    <mergeCell ref="F14:K14"/>
    <mergeCell ref="F15:G15"/>
    <mergeCell ref="H15:K15"/>
    <mergeCell ref="D3:K3"/>
    <mergeCell ref="D4:K4"/>
    <mergeCell ref="D9:K9"/>
    <mergeCell ref="D10:K10"/>
    <mergeCell ref="D11:K11"/>
    <mergeCell ref="D12:K12"/>
  </mergeCells>
  <dataValidations count="6">
    <dataValidation type="decimal" operator="lessThanOrEqual" allowBlank="1" showInputMessage="1" showErrorMessage="1" error="max. 15" sqref="H1:H2 H5:H9 H13:H1048576" xr:uid="{51D82A7B-27B8-43C4-85A7-ED64B4EB9AD6}">
      <formula1>10</formula1>
    </dataValidation>
    <dataValidation type="decimal" operator="lessThanOrEqual" allowBlank="1" showInputMessage="1" showErrorMessage="1" error="max. 10" sqref="K1:K2 K5:K9 K13:K1048576" xr:uid="{BC5835C8-96CF-476E-8172-FB37F1B03B82}">
      <formula1>5</formula1>
    </dataValidation>
    <dataValidation type="decimal" operator="lessThanOrEqual" allowBlank="1" showInputMessage="1" showErrorMessage="1" error="max. 5" sqref="I1:I2 I5:I9 I13:I1048576" xr:uid="{B5491676-81EE-45CD-A2B3-415AC8BCC9A4}">
      <formula1>10</formula1>
    </dataValidation>
    <dataValidation type="decimal" operator="lessThanOrEqual" allowBlank="1" showInputMessage="1" showErrorMessage="1" error="max. 10" sqref="J1:J2 J5:J9 J13:J1048576" xr:uid="{983390D0-ECA6-4397-9794-C0B7CFA9CD54}">
      <formula1>25</formula1>
    </dataValidation>
    <dataValidation type="decimal" operator="lessThanOrEqual" allowBlank="1" showInputMessage="1" showErrorMessage="1" error="max. 40" sqref="F1:F2 F5:F9 F13:F1048576" xr:uid="{2530ECF0-D936-4864-B93F-8671A4555C2C}">
      <formula1>30</formula1>
    </dataValidation>
    <dataValidation type="decimal" operator="lessThanOrEqual" allowBlank="1" showInputMessage="1" showErrorMessage="1" error="max. 15" sqref="G1:G2 G5:G9 G13:G1048576" xr:uid="{141BB096-AD2F-467E-B154-93365E779755}">
      <formula1>20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70A7-D362-48A9-814F-A7E9AA7D1148}">
  <dimension ref="A1:K21"/>
  <sheetViews>
    <sheetView zoomScale="70" zoomScaleNormal="70" workbookViewId="0"/>
  </sheetViews>
  <sheetFormatPr defaultColWidth="9.1796875" defaultRowHeight="11.5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6384" width="9.1796875" style="1"/>
  </cols>
  <sheetData>
    <row r="1" spans="1:11" ht="38.25" customHeight="1" x14ac:dyDescent="0.35">
      <c r="A1" s="9" t="s">
        <v>0</v>
      </c>
    </row>
    <row r="2" spans="1:11" ht="15" customHeight="1" x14ac:dyDescent="0.35">
      <c r="A2" s="3" t="s">
        <v>1</v>
      </c>
      <c r="D2" s="3" t="s">
        <v>2</v>
      </c>
    </row>
    <row r="3" spans="1:11" ht="15" customHeight="1" x14ac:dyDescent="0.35">
      <c r="A3" s="3" t="s">
        <v>3</v>
      </c>
      <c r="D3" s="36" t="s">
        <v>4</v>
      </c>
      <c r="E3" s="36"/>
      <c r="F3" s="36"/>
      <c r="G3" s="36"/>
      <c r="H3" s="36"/>
      <c r="I3" s="36"/>
      <c r="J3" s="36"/>
      <c r="K3" s="36"/>
    </row>
    <row r="4" spans="1:11" ht="15" customHeight="1" x14ac:dyDescent="0.35">
      <c r="A4" s="3" t="s">
        <v>5</v>
      </c>
      <c r="D4" s="35" t="s">
        <v>6</v>
      </c>
      <c r="E4" s="35"/>
      <c r="F4" s="35"/>
      <c r="G4" s="35"/>
      <c r="H4" s="35"/>
      <c r="I4" s="35"/>
      <c r="J4" s="35"/>
      <c r="K4" s="35"/>
    </row>
    <row r="5" spans="1:11" ht="15" customHeight="1" x14ac:dyDescent="0.35">
      <c r="A5" s="3" t="s">
        <v>7</v>
      </c>
      <c r="D5" s="20"/>
      <c r="E5" s="20"/>
      <c r="F5" s="20"/>
      <c r="G5" s="20"/>
      <c r="H5" s="20"/>
      <c r="I5" s="20"/>
      <c r="J5" s="20"/>
      <c r="K5" s="20"/>
    </row>
    <row r="6" spans="1:11" ht="16" customHeight="1" x14ac:dyDescent="0.35">
      <c r="A6" s="3" t="s">
        <v>8</v>
      </c>
      <c r="D6" s="20"/>
      <c r="E6" s="20"/>
      <c r="F6" s="20"/>
      <c r="G6" s="20"/>
      <c r="H6" s="20"/>
      <c r="I6" s="20"/>
      <c r="J6" s="20"/>
      <c r="K6" s="20"/>
    </row>
    <row r="7" spans="1:11" ht="23.5" customHeight="1" x14ac:dyDescent="0.35">
      <c r="A7" s="12" t="s">
        <v>9</v>
      </c>
      <c r="B7" s="12"/>
      <c r="C7" s="12"/>
      <c r="D7" s="13"/>
      <c r="E7" s="13"/>
      <c r="F7" s="13"/>
      <c r="G7" s="13"/>
      <c r="H7" s="13"/>
      <c r="I7" s="13"/>
      <c r="J7" s="13"/>
      <c r="K7" s="13"/>
    </row>
    <row r="8" spans="1:11" ht="16" customHeight="1" x14ac:dyDescent="0.35">
      <c r="A8" s="3" t="s">
        <v>10</v>
      </c>
      <c r="D8" s="3" t="s">
        <v>11</v>
      </c>
      <c r="E8" s="4"/>
      <c r="F8" s="4"/>
      <c r="G8" s="4"/>
      <c r="H8" s="4"/>
      <c r="I8" s="4"/>
      <c r="J8" s="4"/>
      <c r="K8" s="4"/>
    </row>
    <row r="9" spans="1:11" ht="17.149999999999999" customHeight="1" x14ac:dyDescent="0.35">
      <c r="D9" s="35" t="s">
        <v>12</v>
      </c>
      <c r="E9" s="35"/>
      <c r="F9" s="35"/>
      <c r="G9" s="35"/>
      <c r="H9" s="35"/>
      <c r="I9" s="35"/>
      <c r="J9" s="35"/>
      <c r="K9" s="35"/>
    </row>
    <row r="10" spans="1:11" ht="60" customHeight="1" x14ac:dyDescent="0.35">
      <c r="D10" s="35" t="s">
        <v>13</v>
      </c>
      <c r="E10" s="35"/>
      <c r="F10" s="35"/>
      <c r="G10" s="35"/>
      <c r="H10" s="35"/>
      <c r="I10" s="35"/>
      <c r="J10" s="35"/>
      <c r="K10" s="35"/>
    </row>
    <row r="11" spans="1:11" ht="16" customHeight="1" x14ac:dyDescent="0.35">
      <c r="D11" s="35" t="s">
        <v>14</v>
      </c>
      <c r="E11" s="35"/>
      <c r="F11" s="35"/>
      <c r="G11" s="35"/>
      <c r="H11" s="35"/>
      <c r="I11" s="35"/>
      <c r="J11" s="35"/>
      <c r="K11" s="35"/>
    </row>
    <row r="12" spans="1:11" ht="19" customHeight="1" x14ac:dyDescent="0.35">
      <c r="D12" s="35" t="s">
        <v>15</v>
      </c>
      <c r="E12" s="35"/>
      <c r="F12" s="35"/>
      <c r="G12" s="35"/>
      <c r="H12" s="35"/>
      <c r="I12" s="35"/>
      <c r="J12" s="35"/>
      <c r="K12" s="35"/>
    </row>
    <row r="13" spans="1:11" ht="15" customHeight="1" x14ac:dyDescent="0.35">
      <c r="A13" s="3"/>
      <c r="G13" s="3"/>
      <c r="H13" s="3"/>
      <c r="I13" s="3"/>
    </row>
    <row r="14" spans="1:11" ht="15" customHeight="1" x14ac:dyDescent="0.35">
      <c r="A14" s="38" t="s">
        <v>16</v>
      </c>
      <c r="B14" s="38" t="s">
        <v>17</v>
      </c>
      <c r="C14" s="38" t="s">
        <v>18</v>
      </c>
      <c r="D14" s="38" t="s">
        <v>19</v>
      </c>
      <c r="E14" s="39" t="s">
        <v>20</v>
      </c>
      <c r="F14" s="40" t="s">
        <v>21</v>
      </c>
      <c r="G14" s="40"/>
      <c r="H14" s="40"/>
      <c r="I14" s="40"/>
      <c r="J14" s="40"/>
      <c r="K14" s="40"/>
    </row>
    <row r="15" spans="1:11" ht="14.5" customHeight="1" x14ac:dyDescent="0.35">
      <c r="A15" s="38"/>
      <c r="B15" s="38"/>
      <c r="C15" s="38"/>
      <c r="D15" s="38"/>
      <c r="E15" s="39"/>
      <c r="F15" s="37" t="s">
        <v>29</v>
      </c>
      <c r="G15" s="37"/>
      <c r="H15" s="37" t="s">
        <v>30</v>
      </c>
      <c r="I15" s="37"/>
      <c r="J15" s="37"/>
      <c r="K15" s="37"/>
    </row>
    <row r="16" spans="1:11" ht="78" customHeight="1" x14ac:dyDescent="0.35">
      <c r="A16" s="38"/>
      <c r="B16" s="38"/>
      <c r="C16" s="38"/>
      <c r="D16" s="38"/>
      <c r="E16" s="39"/>
      <c r="F16" s="6" t="s">
        <v>31</v>
      </c>
      <c r="G16" s="6" t="s">
        <v>32</v>
      </c>
      <c r="H16" s="6" t="s">
        <v>33</v>
      </c>
      <c r="I16" s="6" t="s">
        <v>34</v>
      </c>
      <c r="J16" s="6" t="s">
        <v>35</v>
      </c>
      <c r="K16" s="6" t="s">
        <v>36</v>
      </c>
    </row>
    <row r="17" spans="1:11" ht="31" customHeight="1" x14ac:dyDescent="0.35">
      <c r="A17" s="38"/>
      <c r="B17" s="38"/>
      <c r="C17" s="38"/>
      <c r="D17" s="38"/>
      <c r="E17" s="39"/>
      <c r="F17" s="5" t="s">
        <v>37</v>
      </c>
      <c r="G17" s="5" t="s">
        <v>38</v>
      </c>
      <c r="H17" s="5" t="s">
        <v>39</v>
      </c>
      <c r="I17" s="5" t="s">
        <v>39</v>
      </c>
      <c r="J17" s="5" t="s">
        <v>40</v>
      </c>
      <c r="K17" s="5" t="s">
        <v>41</v>
      </c>
    </row>
    <row r="18" spans="1:11" ht="12.75" customHeight="1" x14ac:dyDescent="0.25">
      <c r="A18" s="14" t="s">
        <v>42</v>
      </c>
      <c r="B18" s="15" t="s">
        <v>43</v>
      </c>
      <c r="C18" s="15" t="s">
        <v>44</v>
      </c>
      <c r="D18" s="16">
        <v>925000</v>
      </c>
      <c r="E18" s="16">
        <v>300000</v>
      </c>
      <c r="F18" s="11">
        <v>27</v>
      </c>
      <c r="G18" s="11">
        <v>17</v>
      </c>
      <c r="H18" s="11">
        <v>9</v>
      </c>
      <c r="I18" s="11">
        <v>9</v>
      </c>
      <c r="J18" s="11">
        <v>20</v>
      </c>
      <c r="K18" s="11">
        <v>4</v>
      </c>
    </row>
    <row r="19" spans="1:11" ht="12.75" customHeight="1" x14ac:dyDescent="0.25">
      <c r="A19" s="17" t="s">
        <v>45</v>
      </c>
      <c r="B19" s="18" t="s">
        <v>46</v>
      </c>
      <c r="C19" s="18" t="s">
        <v>47</v>
      </c>
      <c r="D19" s="19">
        <v>2500000</v>
      </c>
      <c r="E19" s="19">
        <v>400000</v>
      </c>
      <c r="F19" s="11">
        <v>30</v>
      </c>
      <c r="G19" s="11">
        <v>19</v>
      </c>
      <c r="H19" s="11">
        <v>10</v>
      </c>
      <c r="I19" s="11">
        <v>10</v>
      </c>
      <c r="J19" s="11">
        <v>23</v>
      </c>
      <c r="K19" s="11">
        <v>5</v>
      </c>
    </row>
    <row r="20" spans="1:11" x14ac:dyDescent="0.35">
      <c r="D20" s="7">
        <f>SUM(D18:D19)</f>
        <v>3425000</v>
      </c>
      <c r="E20" s="7">
        <f>SUM(E18:E19)</f>
        <v>700000</v>
      </c>
    </row>
    <row r="21" spans="1:11" x14ac:dyDescent="0.35">
      <c r="E21" s="8"/>
    </row>
  </sheetData>
  <mergeCells count="14">
    <mergeCell ref="A14:A17"/>
    <mergeCell ref="B14:B17"/>
    <mergeCell ref="C14:C17"/>
    <mergeCell ref="D14:D17"/>
    <mergeCell ref="E14:E17"/>
    <mergeCell ref="F14:K14"/>
    <mergeCell ref="F15:G15"/>
    <mergeCell ref="H15:K15"/>
    <mergeCell ref="D3:K3"/>
    <mergeCell ref="D4:K4"/>
    <mergeCell ref="D9:K9"/>
    <mergeCell ref="D10:K10"/>
    <mergeCell ref="D11:K11"/>
    <mergeCell ref="D12:K12"/>
  </mergeCells>
  <dataValidations count="6">
    <dataValidation type="decimal" operator="lessThanOrEqual" allowBlank="1" showInputMessage="1" showErrorMessage="1" error="max. 15" sqref="H1:H2 H5:H9 H13:H1048576" xr:uid="{020BA63F-4345-4A9E-9472-BEFB8BBCDE59}">
      <formula1>10</formula1>
    </dataValidation>
    <dataValidation type="decimal" operator="lessThanOrEqual" allowBlank="1" showInputMessage="1" showErrorMessage="1" error="max. 10" sqref="K1:K2 K5:K9 K13:K1048576" xr:uid="{04E88073-DCA1-46A5-A822-EAF494CD31CC}">
      <formula1>5</formula1>
    </dataValidation>
    <dataValidation type="decimal" operator="lessThanOrEqual" allowBlank="1" showInputMessage="1" showErrorMessage="1" error="max. 5" sqref="I1:I2 I5:I9 I13:I1048576" xr:uid="{27763B13-347E-489E-8CE5-E7EA9507BDDC}">
      <formula1>10</formula1>
    </dataValidation>
    <dataValidation type="decimal" operator="lessThanOrEqual" allowBlank="1" showInputMessage="1" showErrorMessage="1" error="max. 10" sqref="J1:J2 J5:J9 J13:J1048576" xr:uid="{52B64A65-9D54-4C97-8E2D-1C04A5784783}">
      <formula1>25</formula1>
    </dataValidation>
    <dataValidation type="decimal" operator="lessThanOrEqual" allowBlank="1" showInputMessage="1" showErrorMessage="1" error="max. 40" sqref="F1:F2 F5:F9 F13:F1048576" xr:uid="{FA158567-E56C-483A-90E3-5B6B426EC975}">
      <formula1>30</formula1>
    </dataValidation>
    <dataValidation type="decimal" operator="lessThanOrEqual" allowBlank="1" showInputMessage="1" showErrorMessage="1" error="max. 15" sqref="G1:G2 G5:G9 G13:G1048576" xr:uid="{8EC2E0DB-479F-4E8F-8F37-C1AB8D34F29B}">
      <formula1>20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598E2-C265-42E8-94CA-4EE855339047}">
  <dimension ref="A1:K21"/>
  <sheetViews>
    <sheetView zoomScale="70" zoomScaleNormal="70" workbookViewId="0"/>
  </sheetViews>
  <sheetFormatPr defaultColWidth="9.1796875" defaultRowHeight="11.5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6384" width="9.1796875" style="1"/>
  </cols>
  <sheetData>
    <row r="1" spans="1:11" ht="38.25" customHeight="1" x14ac:dyDescent="0.35">
      <c r="A1" s="9" t="s">
        <v>0</v>
      </c>
    </row>
    <row r="2" spans="1:11" ht="15" customHeight="1" x14ac:dyDescent="0.35">
      <c r="A2" s="3" t="s">
        <v>1</v>
      </c>
      <c r="D2" s="3" t="s">
        <v>2</v>
      </c>
    </row>
    <row r="3" spans="1:11" ht="15" customHeight="1" x14ac:dyDescent="0.35">
      <c r="A3" s="3" t="s">
        <v>3</v>
      </c>
      <c r="D3" s="36" t="s">
        <v>4</v>
      </c>
      <c r="E3" s="36"/>
      <c r="F3" s="36"/>
      <c r="G3" s="36"/>
      <c r="H3" s="36"/>
      <c r="I3" s="36"/>
      <c r="J3" s="36"/>
      <c r="K3" s="36"/>
    </row>
    <row r="4" spans="1:11" ht="15" customHeight="1" x14ac:dyDescent="0.35">
      <c r="A4" s="3" t="s">
        <v>5</v>
      </c>
      <c r="D4" s="35" t="s">
        <v>6</v>
      </c>
      <c r="E4" s="35"/>
      <c r="F4" s="35"/>
      <c r="G4" s="35"/>
      <c r="H4" s="35"/>
      <c r="I4" s="35"/>
      <c r="J4" s="35"/>
      <c r="K4" s="35"/>
    </row>
    <row r="5" spans="1:11" ht="15" customHeight="1" x14ac:dyDescent="0.35">
      <c r="A5" s="3" t="s">
        <v>7</v>
      </c>
      <c r="D5" s="20"/>
      <c r="E5" s="20"/>
      <c r="F5" s="20"/>
      <c r="G5" s="20"/>
      <c r="H5" s="20"/>
      <c r="I5" s="20"/>
      <c r="J5" s="20"/>
      <c r="K5" s="20"/>
    </row>
    <row r="6" spans="1:11" ht="16" customHeight="1" x14ac:dyDescent="0.35">
      <c r="A6" s="3" t="s">
        <v>8</v>
      </c>
      <c r="D6" s="20"/>
      <c r="E6" s="20"/>
      <c r="F6" s="20"/>
      <c r="G6" s="20"/>
      <c r="H6" s="20"/>
      <c r="I6" s="20"/>
      <c r="J6" s="20"/>
      <c r="K6" s="20"/>
    </row>
    <row r="7" spans="1:11" ht="23.5" customHeight="1" x14ac:dyDescent="0.35">
      <c r="A7" s="12" t="s">
        <v>9</v>
      </c>
      <c r="B7" s="12"/>
      <c r="C7" s="12"/>
      <c r="D7" s="13"/>
      <c r="E7" s="13"/>
      <c r="F7" s="13"/>
      <c r="G7" s="13"/>
      <c r="H7" s="13"/>
      <c r="I7" s="13"/>
      <c r="J7" s="13"/>
      <c r="K7" s="13"/>
    </row>
    <row r="8" spans="1:11" ht="16" customHeight="1" x14ac:dyDescent="0.35">
      <c r="A8" s="3" t="s">
        <v>10</v>
      </c>
      <c r="D8" s="3" t="s">
        <v>11</v>
      </c>
      <c r="E8" s="4"/>
      <c r="F8" s="4"/>
      <c r="G8" s="4"/>
      <c r="H8" s="4"/>
      <c r="I8" s="4"/>
      <c r="J8" s="4"/>
      <c r="K8" s="4"/>
    </row>
    <row r="9" spans="1:11" ht="17.149999999999999" customHeight="1" x14ac:dyDescent="0.35">
      <c r="D9" s="35" t="s">
        <v>12</v>
      </c>
      <c r="E9" s="35"/>
      <c r="F9" s="35"/>
      <c r="G9" s="35"/>
      <c r="H9" s="35"/>
      <c r="I9" s="35"/>
      <c r="J9" s="35"/>
      <c r="K9" s="35"/>
    </row>
    <row r="10" spans="1:11" ht="60" customHeight="1" x14ac:dyDescent="0.35">
      <c r="D10" s="35" t="s">
        <v>13</v>
      </c>
      <c r="E10" s="35"/>
      <c r="F10" s="35"/>
      <c r="G10" s="35"/>
      <c r="H10" s="35"/>
      <c r="I10" s="35"/>
      <c r="J10" s="35"/>
      <c r="K10" s="35"/>
    </row>
    <row r="11" spans="1:11" ht="16" customHeight="1" x14ac:dyDescent="0.35">
      <c r="D11" s="35" t="s">
        <v>14</v>
      </c>
      <c r="E11" s="35"/>
      <c r="F11" s="35"/>
      <c r="G11" s="35"/>
      <c r="H11" s="35"/>
      <c r="I11" s="35"/>
      <c r="J11" s="35"/>
      <c r="K11" s="35"/>
    </row>
    <row r="12" spans="1:11" ht="19" customHeight="1" x14ac:dyDescent="0.35">
      <c r="D12" s="35" t="s">
        <v>15</v>
      </c>
      <c r="E12" s="35"/>
      <c r="F12" s="35"/>
      <c r="G12" s="35"/>
      <c r="H12" s="35"/>
      <c r="I12" s="35"/>
      <c r="J12" s="35"/>
      <c r="K12" s="35"/>
    </row>
    <row r="13" spans="1:11" ht="15" customHeight="1" x14ac:dyDescent="0.35">
      <c r="A13" s="3"/>
      <c r="G13" s="3"/>
      <c r="H13" s="3"/>
      <c r="I13" s="3"/>
    </row>
    <row r="14" spans="1:11" ht="15" customHeight="1" x14ac:dyDescent="0.35">
      <c r="A14" s="38" t="s">
        <v>16</v>
      </c>
      <c r="B14" s="38" t="s">
        <v>17</v>
      </c>
      <c r="C14" s="38" t="s">
        <v>18</v>
      </c>
      <c r="D14" s="38" t="s">
        <v>19</v>
      </c>
      <c r="E14" s="39" t="s">
        <v>20</v>
      </c>
      <c r="F14" s="40" t="s">
        <v>21</v>
      </c>
      <c r="G14" s="40"/>
      <c r="H14" s="40"/>
      <c r="I14" s="40"/>
      <c r="J14" s="40"/>
      <c r="K14" s="40"/>
    </row>
    <row r="15" spans="1:11" ht="14.5" customHeight="1" x14ac:dyDescent="0.35">
      <c r="A15" s="38"/>
      <c r="B15" s="38"/>
      <c r="C15" s="38"/>
      <c r="D15" s="38"/>
      <c r="E15" s="39"/>
      <c r="F15" s="37" t="s">
        <v>29</v>
      </c>
      <c r="G15" s="37"/>
      <c r="H15" s="37" t="s">
        <v>30</v>
      </c>
      <c r="I15" s="37"/>
      <c r="J15" s="37"/>
      <c r="K15" s="37"/>
    </row>
    <row r="16" spans="1:11" ht="78" customHeight="1" x14ac:dyDescent="0.35">
      <c r="A16" s="38"/>
      <c r="B16" s="38"/>
      <c r="C16" s="38"/>
      <c r="D16" s="38"/>
      <c r="E16" s="39"/>
      <c r="F16" s="6" t="s">
        <v>31</v>
      </c>
      <c r="G16" s="6" t="s">
        <v>32</v>
      </c>
      <c r="H16" s="6" t="s">
        <v>33</v>
      </c>
      <c r="I16" s="6" t="s">
        <v>34</v>
      </c>
      <c r="J16" s="6" t="s">
        <v>35</v>
      </c>
      <c r="K16" s="6" t="s">
        <v>36</v>
      </c>
    </row>
    <row r="17" spans="1:11" ht="31" customHeight="1" x14ac:dyDescent="0.35">
      <c r="A17" s="38"/>
      <c r="B17" s="38"/>
      <c r="C17" s="38"/>
      <c r="D17" s="38"/>
      <c r="E17" s="39"/>
      <c r="F17" s="5" t="s">
        <v>37</v>
      </c>
      <c r="G17" s="5" t="s">
        <v>38</v>
      </c>
      <c r="H17" s="5" t="s">
        <v>39</v>
      </c>
      <c r="I17" s="5" t="s">
        <v>39</v>
      </c>
      <c r="J17" s="5" t="s">
        <v>40</v>
      </c>
      <c r="K17" s="5" t="s">
        <v>41</v>
      </c>
    </row>
    <row r="18" spans="1:11" ht="12.75" customHeight="1" x14ac:dyDescent="0.25">
      <c r="A18" s="14" t="s">
        <v>42</v>
      </c>
      <c r="B18" s="15" t="s">
        <v>43</v>
      </c>
      <c r="C18" s="15" t="s">
        <v>44</v>
      </c>
      <c r="D18" s="16">
        <v>925000</v>
      </c>
      <c r="E18" s="16">
        <v>300000</v>
      </c>
      <c r="F18" s="11">
        <v>26</v>
      </c>
      <c r="G18" s="11">
        <v>17</v>
      </c>
      <c r="H18" s="11">
        <v>10</v>
      </c>
      <c r="I18" s="11">
        <v>9</v>
      </c>
      <c r="J18" s="11">
        <v>21</v>
      </c>
      <c r="K18" s="11">
        <v>5</v>
      </c>
    </row>
    <row r="19" spans="1:11" ht="12.75" customHeight="1" x14ac:dyDescent="0.25">
      <c r="A19" s="17" t="s">
        <v>45</v>
      </c>
      <c r="B19" s="18" t="s">
        <v>46</v>
      </c>
      <c r="C19" s="18" t="s">
        <v>47</v>
      </c>
      <c r="D19" s="19">
        <v>2500000</v>
      </c>
      <c r="E19" s="19">
        <v>400000</v>
      </c>
      <c r="F19" s="11">
        <v>27</v>
      </c>
      <c r="G19" s="11">
        <v>19</v>
      </c>
      <c r="H19" s="11">
        <v>10</v>
      </c>
      <c r="I19" s="11">
        <v>10</v>
      </c>
      <c r="J19" s="11">
        <v>23</v>
      </c>
      <c r="K19" s="11">
        <v>5</v>
      </c>
    </row>
    <row r="20" spans="1:11" x14ac:dyDescent="0.35">
      <c r="D20" s="7">
        <f>SUM(D18:D19)</f>
        <v>3425000</v>
      </c>
      <c r="E20" s="7">
        <f>SUM(E18:E19)</f>
        <v>700000</v>
      </c>
    </row>
    <row r="21" spans="1:11" x14ac:dyDescent="0.35">
      <c r="E21" s="8"/>
    </row>
  </sheetData>
  <mergeCells count="14">
    <mergeCell ref="A14:A17"/>
    <mergeCell ref="B14:B17"/>
    <mergeCell ref="C14:C17"/>
    <mergeCell ref="D14:D17"/>
    <mergeCell ref="E14:E17"/>
    <mergeCell ref="F14:K14"/>
    <mergeCell ref="F15:G15"/>
    <mergeCell ref="H15:K15"/>
    <mergeCell ref="D3:K3"/>
    <mergeCell ref="D4:K4"/>
    <mergeCell ref="D9:K9"/>
    <mergeCell ref="D10:K10"/>
    <mergeCell ref="D11:K11"/>
    <mergeCell ref="D12:K12"/>
  </mergeCells>
  <dataValidations count="6">
    <dataValidation type="decimal" operator="lessThanOrEqual" allowBlank="1" showInputMessage="1" showErrorMessage="1" error="max. 15" sqref="H1:H2 H5:H9 H13:H1048576" xr:uid="{657C24E1-3EAB-4B4A-B85E-443C0EEF2892}">
      <formula1>10</formula1>
    </dataValidation>
    <dataValidation type="decimal" operator="lessThanOrEqual" allowBlank="1" showInputMessage="1" showErrorMessage="1" error="max. 10" sqref="K1:K2 K5:K9 K13:K1048576" xr:uid="{5519CBF1-9B53-4525-8E1F-837ABA815789}">
      <formula1>5</formula1>
    </dataValidation>
    <dataValidation type="decimal" operator="lessThanOrEqual" allowBlank="1" showInputMessage="1" showErrorMessage="1" error="max. 5" sqref="I1:I2 I5:I9 I13:I1048576" xr:uid="{E73583A1-7D63-4FEF-B65B-61B42CA8B8FA}">
      <formula1>10</formula1>
    </dataValidation>
    <dataValidation type="decimal" operator="lessThanOrEqual" allowBlank="1" showInputMessage="1" showErrorMessage="1" error="max. 10" sqref="J1:J2 J5:J9 J13:J1048576" xr:uid="{965B862F-B091-40EC-9910-6F8A0299D79B}">
      <formula1>25</formula1>
    </dataValidation>
    <dataValidation type="decimal" operator="lessThanOrEqual" allowBlank="1" showInputMessage="1" showErrorMessage="1" error="max. 40" sqref="F1:F2 F5:F9 F13:F1048576" xr:uid="{4A4DD790-9903-47D2-8064-98BDBE8ABF1F}">
      <formula1>30</formula1>
    </dataValidation>
    <dataValidation type="decimal" operator="lessThanOrEqual" allowBlank="1" showInputMessage="1" showErrorMessage="1" error="max. 15" sqref="G1:G2 G5:G9 G13:G1048576" xr:uid="{7CBE500E-3751-4730-914A-C3D134B58F0B}">
      <formula1>20</formula1>
    </dataValidation>
  </dataValidation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A889-A9E8-4BB9-8F0A-E448BE5D4B0F}">
  <dimension ref="A1:K21"/>
  <sheetViews>
    <sheetView zoomScale="70" zoomScaleNormal="70" workbookViewId="0"/>
  </sheetViews>
  <sheetFormatPr defaultColWidth="9.1796875" defaultRowHeight="11.5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6384" width="9.1796875" style="1"/>
  </cols>
  <sheetData>
    <row r="1" spans="1:11" ht="38.25" customHeight="1" x14ac:dyDescent="0.35">
      <c r="A1" s="9" t="s">
        <v>0</v>
      </c>
    </row>
    <row r="2" spans="1:11" ht="15" customHeight="1" x14ac:dyDescent="0.35">
      <c r="A2" s="3" t="s">
        <v>1</v>
      </c>
      <c r="D2" s="3" t="s">
        <v>2</v>
      </c>
    </row>
    <row r="3" spans="1:11" ht="15" customHeight="1" x14ac:dyDescent="0.35">
      <c r="A3" s="3" t="s">
        <v>3</v>
      </c>
      <c r="D3" s="36" t="s">
        <v>4</v>
      </c>
      <c r="E3" s="36"/>
      <c r="F3" s="36"/>
      <c r="G3" s="36"/>
      <c r="H3" s="36"/>
      <c r="I3" s="36"/>
      <c r="J3" s="36"/>
      <c r="K3" s="36"/>
    </row>
    <row r="4" spans="1:11" ht="15" customHeight="1" x14ac:dyDescent="0.35">
      <c r="A4" s="3" t="s">
        <v>5</v>
      </c>
      <c r="D4" s="35" t="s">
        <v>6</v>
      </c>
      <c r="E4" s="35"/>
      <c r="F4" s="35"/>
      <c r="G4" s="35"/>
      <c r="H4" s="35"/>
      <c r="I4" s="35"/>
      <c r="J4" s="35"/>
      <c r="K4" s="35"/>
    </row>
    <row r="5" spans="1:11" ht="15" customHeight="1" x14ac:dyDescent="0.35">
      <c r="A5" s="3" t="s">
        <v>7</v>
      </c>
      <c r="D5" s="20"/>
      <c r="E5" s="20"/>
      <c r="F5" s="20"/>
      <c r="G5" s="20"/>
      <c r="H5" s="20"/>
      <c r="I5" s="20"/>
      <c r="J5" s="20"/>
      <c r="K5" s="20"/>
    </row>
    <row r="6" spans="1:11" ht="16" customHeight="1" x14ac:dyDescent="0.35">
      <c r="A6" s="3" t="s">
        <v>8</v>
      </c>
      <c r="D6" s="20"/>
      <c r="E6" s="20"/>
      <c r="F6" s="20"/>
      <c r="G6" s="20"/>
      <c r="H6" s="20"/>
      <c r="I6" s="20"/>
      <c r="J6" s="20"/>
      <c r="K6" s="20"/>
    </row>
    <row r="7" spans="1:11" ht="23.5" customHeight="1" x14ac:dyDescent="0.35">
      <c r="A7" s="12" t="s">
        <v>9</v>
      </c>
      <c r="B7" s="12"/>
      <c r="C7" s="12"/>
      <c r="D7" s="13"/>
      <c r="E7" s="13"/>
      <c r="F7" s="13"/>
      <c r="G7" s="13"/>
      <c r="H7" s="13"/>
      <c r="I7" s="13"/>
      <c r="J7" s="13"/>
      <c r="K7" s="13"/>
    </row>
    <row r="8" spans="1:11" ht="16" customHeight="1" x14ac:dyDescent="0.35">
      <c r="A8" s="3" t="s">
        <v>10</v>
      </c>
      <c r="D8" s="3" t="s">
        <v>11</v>
      </c>
      <c r="E8" s="4"/>
      <c r="F8" s="4"/>
      <c r="G8" s="4"/>
      <c r="H8" s="4"/>
      <c r="I8" s="4"/>
      <c r="J8" s="4"/>
      <c r="K8" s="4"/>
    </row>
    <row r="9" spans="1:11" ht="17.149999999999999" customHeight="1" x14ac:dyDescent="0.35">
      <c r="D9" s="35" t="s">
        <v>12</v>
      </c>
      <c r="E9" s="35"/>
      <c r="F9" s="35"/>
      <c r="G9" s="35"/>
      <c r="H9" s="35"/>
      <c r="I9" s="35"/>
      <c r="J9" s="35"/>
      <c r="K9" s="35"/>
    </row>
    <row r="10" spans="1:11" ht="60" customHeight="1" x14ac:dyDescent="0.35">
      <c r="D10" s="35" t="s">
        <v>13</v>
      </c>
      <c r="E10" s="35"/>
      <c r="F10" s="35"/>
      <c r="G10" s="35"/>
      <c r="H10" s="35"/>
      <c r="I10" s="35"/>
      <c r="J10" s="35"/>
      <c r="K10" s="35"/>
    </row>
    <row r="11" spans="1:11" ht="16" customHeight="1" x14ac:dyDescent="0.35">
      <c r="D11" s="35" t="s">
        <v>14</v>
      </c>
      <c r="E11" s="35"/>
      <c r="F11" s="35"/>
      <c r="G11" s="35"/>
      <c r="H11" s="35"/>
      <c r="I11" s="35"/>
      <c r="J11" s="35"/>
      <c r="K11" s="35"/>
    </row>
    <row r="12" spans="1:11" ht="19" customHeight="1" x14ac:dyDescent="0.35">
      <c r="D12" s="35" t="s">
        <v>15</v>
      </c>
      <c r="E12" s="35"/>
      <c r="F12" s="35"/>
      <c r="G12" s="35"/>
      <c r="H12" s="35"/>
      <c r="I12" s="35"/>
      <c r="J12" s="35"/>
      <c r="K12" s="35"/>
    </row>
    <row r="13" spans="1:11" ht="15" customHeight="1" x14ac:dyDescent="0.35">
      <c r="A13" s="3"/>
      <c r="G13" s="3"/>
      <c r="H13" s="3"/>
      <c r="I13" s="3"/>
    </row>
    <row r="14" spans="1:11" ht="15" customHeight="1" x14ac:dyDescent="0.35">
      <c r="A14" s="38" t="s">
        <v>16</v>
      </c>
      <c r="B14" s="38" t="s">
        <v>17</v>
      </c>
      <c r="C14" s="38" t="s">
        <v>18</v>
      </c>
      <c r="D14" s="38" t="s">
        <v>19</v>
      </c>
      <c r="E14" s="39" t="s">
        <v>20</v>
      </c>
      <c r="F14" s="40" t="s">
        <v>21</v>
      </c>
      <c r="G14" s="40"/>
      <c r="H14" s="40"/>
      <c r="I14" s="40"/>
      <c r="J14" s="40"/>
      <c r="K14" s="40"/>
    </row>
    <row r="15" spans="1:11" ht="14.5" customHeight="1" x14ac:dyDescent="0.35">
      <c r="A15" s="38"/>
      <c r="B15" s="38"/>
      <c r="C15" s="38"/>
      <c r="D15" s="38"/>
      <c r="E15" s="39"/>
      <c r="F15" s="37" t="s">
        <v>29</v>
      </c>
      <c r="G15" s="37"/>
      <c r="H15" s="37" t="s">
        <v>30</v>
      </c>
      <c r="I15" s="37"/>
      <c r="J15" s="37"/>
      <c r="K15" s="37"/>
    </row>
    <row r="16" spans="1:11" ht="78" customHeight="1" x14ac:dyDescent="0.35">
      <c r="A16" s="38"/>
      <c r="B16" s="38"/>
      <c r="C16" s="38"/>
      <c r="D16" s="38"/>
      <c r="E16" s="39"/>
      <c r="F16" s="6" t="s">
        <v>31</v>
      </c>
      <c r="G16" s="6" t="s">
        <v>32</v>
      </c>
      <c r="H16" s="6" t="s">
        <v>33</v>
      </c>
      <c r="I16" s="6" t="s">
        <v>34</v>
      </c>
      <c r="J16" s="6" t="s">
        <v>35</v>
      </c>
      <c r="K16" s="6" t="s">
        <v>36</v>
      </c>
    </row>
    <row r="17" spans="1:11" ht="31" customHeight="1" x14ac:dyDescent="0.35">
      <c r="A17" s="38"/>
      <c r="B17" s="38"/>
      <c r="C17" s="38"/>
      <c r="D17" s="38"/>
      <c r="E17" s="39"/>
      <c r="F17" s="5" t="s">
        <v>37</v>
      </c>
      <c r="G17" s="5" t="s">
        <v>38</v>
      </c>
      <c r="H17" s="5" t="s">
        <v>39</v>
      </c>
      <c r="I17" s="5" t="s">
        <v>39</v>
      </c>
      <c r="J17" s="5" t="s">
        <v>40</v>
      </c>
      <c r="K17" s="5" t="s">
        <v>41</v>
      </c>
    </row>
    <row r="18" spans="1:11" ht="12.75" customHeight="1" x14ac:dyDescent="0.25">
      <c r="A18" s="14" t="s">
        <v>42</v>
      </c>
      <c r="B18" s="15" t="s">
        <v>43</v>
      </c>
      <c r="C18" s="15" t="s">
        <v>44</v>
      </c>
      <c r="D18" s="16">
        <v>925000</v>
      </c>
      <c r="E18" s="16">
        <v>300000</v>
      </c>
      <c r="F18" s="11">
        <v>30</v>
      </c>
      <c r="G18" s="11">
        <v>18</v>
      </c>
      <c r="H18" s="11">
        <v>10</v>
      </c>
      <c r="I18" s="11">
        <v>10</v>
      </c>
      <c r="J18" s="11">
        <v>25</v>
      </c>
      <c r="K18" s="11">
        <v>5</v>
      </c>
    </row>
    <row r="19" spans="1:11" ht="12.75" customHeight="1" x14ac:dyDescent="0.25">
      <c r="A19" s="17" t="s">
        <v>45</v>
      </c>
      <c r="B19" s="18" t="s">
        <v>46</v>
      </c>
      <c r="C19" s="18" t="s">
        <v>47</v>
      </c>
      <c r="D19" s="19">
        <v>2500000</v>
      </c>
      <c r="E19" s="19">
        <v>400000</v>
      </c>
      <c r="F19" s="11">
        <v>30</v>
      </c>
      <c r="G19" s="11">
        <v>20</v>
      </c>
      <c r="H19" s="11">
        <v>10</v>
      </c>
      <c r="I19" s="11">
        <v>10</v>
      </c>
      <c r="J19" s="11">
        <v>22</v>
      </c>
      <c r="K19" s="11">
        <v>5</v>
      </c>
    </row>
    <row r="20" spans="1:11" x14ac:dyDescent="0.35">
      <c r="D20" s="7">
        <f>SUM(D18:D19)</f>
        <v>3425000</v>
      </c>
      <c r="E20" s="7">
        <f>SUM(E18:E19)</f>
        <v>700000</v>
      </c>
    </row>
    <row r="21" spans="1:11" x14ac:dyDescent="0.35">
      <c r="E21" s="8"/>
    </row>
  </sheetData>
  <mergeCells count="14">
    <mergeCell ref="A14:A17"/>
    <mergeCell ref="B14:B17"/>
    <mergeCell ref="C14:C17"/>
    <mergeCell ref="D14:D17"/>
    <mergeCell ref="E14:E17"/>
    <mergeCell ref="F14:K14"/>
    <mergeCell ref="F15:G15"/>
    <mergeCell ref="H15:K15"/>
    <mergeCell ref="D3:K3"/>
    <mergeCell ref="D4:K4"/>
    <mergeCell ref="D9:K9"/>
    <mergeCell ref="D10:K10"/>
    <mergeCell ref="D11:K11"/>
    <mergeCell ref="D12:K12"/>
  </mergeCells>
  <dataValidations count="6">
    <dataValidation type="decimal" operator="lessThanOrEqual" allowBlank="1" showInputMessage="1" showErrorMessage="1" error="max. 15" sqref="H1:H2 H5:H9 H13:H1048576" xr:uid="{0B1FF819-2700-4671-96CB-8B89AD9C9FE0}">
      <formula1>10</formula1>
    </dataValidation>
    <dataValidation type="decimal" operator="lessThanOrEqual" allowBlank="1" showInputMessage="1" showErrorMessage="1" error="max. 10" sqref="K1:K2 K5:K9 K13:K1048576" xr:uid="{4938D101-EE57-41F8-AACD-33546D4829E3}">
      <formula1>5</formula1>
    </dataValidation>
    <dataValidation type="decimal" operator="lessThanOrEqual" allowBlank="1" showInputMessage="1" showErrorMessage="1" error="max. 5" sqref="I1:I2 I5:I9 I13:I1048576" xr:uid="{84486965-7E04-4EC7-AC3A-B2FEA858ACA4}">
      <formula1>10</formula1>
    </dataValidation>
    <dataValidation type="decimal" operator="lessThanOrEqual" allowBlank="1" showInputMessage="1" showErrorMessage="1" error="max. 10" sqref="J1:J2 J5:J9 J13:J1048576" xr:uid="{B78F68ED-769C-4783-90DB-D6A60637A912}">
      <formula1>25</formula1>
    </dataValidation>
    <dataValidation type="decimal" operator="lessThanOrEqual" allowBlank="1" showInputMessage="1" showErrorMessage="1" error="max. 40" sqref="F1:F2 F5:F9 F13:F1048576" xr:uid="{69A8D818-C38C-4815-BC1B-CB1CADF42DC0}">
      <formula1>30</formula1>
    </dataValidation>
    <dataValidation type="decimal" operator="lessThanOrEqual" allowBlank="1" showInputMessage="1" showErrorMessage="1" error="max. 15" sqref="G1:G2 G5:G9 G13:G1048576" xr:uid="{3299C7AF-73BC-419A-BB5E-835A7D03A30A}">
      <formula1>20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D02891-466C-4297-BBA9-415DF8D3BEC1}">
  <ds:schemaRefs>
    <ds:schemaRef ds:uri="http://schemas.microsoft.com/office/2006/metadata/properties"/>
    <ds:schemaRef ds:uri="http://schemas.microsoft.com/office/infopath/2007/PartnerControls"/>
    <ds:schemaRef ds:uri="2fd1ed75-4b1a-45aa-85d1-65d48fe2931c"/>
    <ds:schemaRef ds:uri="0b3a04af-ca41-4258-a70a-afb1da0fb2b2"/>
  </ds:schemaRefs>
</ds:datastoreItem>
</file>

<file path=customXml/itemProps2.xml><?xml version="1.0" encoding="utf-8"?>
<ds:datastoreItem xmlns:ds="http://schemas.openxmlformats.org/officeDocument/2006/customXml" ds:itemID="{019C454F-5295-4688-BDE3-514824CCF4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EAFB4E-1CE2-4419-9444-1C6B384A2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Dobre_jmeno_ces_audiovize</vt:lpstr>
      <vt:lpstr>DKr</vt:lpstr>
      <vt:lpstr>DKu</vt:lpstr>
      <vt:lpstr>MP</vt:lpstr>
      <vt:lpstr>MŠ</vt:lpstr>
      <vt:lpstr>ZK</vt:lpstr>
      <vt:lpstr>Dobre_jmeno_ces_audiovize!Oblast_tisku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Marie Ilkivová</cp:lastModifiedBy>
  <cp:revision/>
  <dcterms:created xsi:type="dcterms:W3CDTF">2013-12-06T22:03:05Z</dcterms:created>
  <dcterms:modified xsi:type="dcterms:W3CDTF">2026-09-14T05:21:52Z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461700</vt:r8>
  </property>
  <property fmtid="{D5CDD505-2E9C-101B-9397-08002B2CF9AE}" pid="5" name="Pořadí">
    <vt:r8>1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