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veronikalengalova/Downloads/"/>
    </mc:Choice>
  </mc:AlternateContent>
  <xr:revisionPtr revIDLastSave="0" documentId="8_{308E5D27-A0E4-3B4A-8A0F-4602D1E981CD}" xr6:coauthVersionLast="36" xr6:coauthVersionMax="36" xr10:uidLastSave="{00000000-0000-0000-0000-000000000000}"/>
  <bookViews>
    <workbookView xWindow="28800" yWindow="500" windowWidth="38400" windowHeight="21100" xr2:uid="{00000000-000D-0000-FFFF-FFFF00000000}"/>
  </bookViews>
  <sheets>
    <sheet name="Kr. Vývoj 1. verze scénáře" sheetId="2" r:id="rId1"/>
    <sheet name="JS" sheetId="4" r:id="rId2"/>
    <sheet name="LW" sheetId="10" r:id="rId3"/>
    <sheet name="LO" sheetId="9" r:id="rId4"/>
    <sheet name="PBa" sheetId="11" r:id="rId5"/>
    <sheet name="PBi" sheetId="12" r:id="rId6"/>
  </sheets>
  <definedNames>
    <definedName name="_xlnm.Print_Area" localSheetId="0">'Kr. Vývoj 1. verze scénáře'!$A$1:$M$23</definedName>
  </definedNames>
  <calcPr calcId="181029"/>
  <customWorkbookViews>
    <customWorkbookView name="Kateřina Vojkůvková – osobní zobrazení" guid="{DB8D12CF-4785-4380-997E-3DB321CA402A}" mergeInterval="0" personalView="1" maximized="1" xWindow="-8" yWindow="-8" windowWidth="1382" windowHeight="744"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4" i="2" l="1"/>
  <c r="L41" i="12" l="1"/>
  <c r="L42" i="12"/>
  <c r="L43" i="12"/>
  <c r="L44" i="12"/>
  <c r="L45" i="12"/>
  <c r="L46" i="12"/>
  <c r="L47" i="12"/>
  <c r="L48" i="12"/>
  <c r="L49" i="12"/>
  <c r="L50" i="12"/>
  <c r="L51" i="12"/>
  <c r="L52" i="12"/>
  <c r="L53" i="12"/>
  <c r="L54" i="12"/>
  <c r="L55" i="12"/>
  <c r="L56" i="12"/>
  <c r="L57" i="12"/>
  <c r="L41" i="11"/>
  <c r="L42" i="11"/>
  <c r="L43" i="11"/>
  <c r="L44" i="11"/>
  <c r="L45" i="11"/>
  <c r="L46" i="11"/>
  <c r="L47" i="11"/>
  <c r="L48" i="11"/>
  <c r="L49" i="11"/>
  <c r="L50" i="11"/>
  <c r="L51" i="11"/>
  <c r="L52" i="11"/>
  <c r="L53" i="11"/>
  <c r="L54" i="11"/>
  <c r="L55" i="11"/>
  <c r="L56" i="11"/>
  <c r="L57" i="11"/>
  <c r="L41" i="9"/>
  <c r="L42" i="9"/>
  <c r="L43" i="9"/>
  <c r="L44" i="9"/>
  <c r="L45" i="9"/>
  <c r="L46" i="9"/>
  <c r="L47" i="9"/>
  <c r="L48" i="9"/>
  <c r="L49" i="9"/>
  <c r="L50" i="9"/>
  <c r="L51" i="9"/>
  <c r="L52" i="9"/>
  <c r="L53" i="9"/>
  <c r="L54" i="9"/>
  <c r="L55" i="9"/>
  <c r="L56" i="9"/>
  <c r="L57" i="9"/>
  <c r="L41" i="10"/>
  <c r="L42" i="10"/>
  <c r="L43" i="10"/>
  <c r="L44" i="10"/>
  <c r="L45" i="10"/>
  <c r="L46" i="10"/>
  <c r="L47" i="10"/>
  <c r="L48" i="10"/>
  <c r="L49" i="10"/>
  <c r="L50" i="10"/>
  <c r="L51" i="10"/>
  <c r="L52" i="10"/>
  <c r="L53" i="10"/>
  <c r="L54" i="10"/>
  <c r="L55" i="10"/>
  <c r="L56" i="10"/>
  <c r="L57" i="10"/>
  <c r="L41" i="4"/>
  <c r="L42" i="4"/>
  <c r="L43" i="4"/>
  <c r="L44" i="4"/>
  <c r="L45" i="4"/>
  <c r="L46" i="4"/>
  <c r="L47" i="4"/>
  <c r="L48" i="4"/>
  <c r="L49" i="4"/>
  <c r="L50" i="4"/>
  <c r="L51" i="4"/>
  <c r="L52" i="4"/>
  <c r="L53" i="4"/>
  <c r="L54" i="4"/>
  <c r="L55" i="4"/>
  <c r="L56" i="4"/>
  <c r="L57" i="4"/>
  <c r="E58" i="12"/>
  <c r="D58" i="12"/>
  <c r="E58" i="11"/>
  <c r="D58" i="11"/>
  <c r="E58" i="9"/>
  <c r="D58" i="9"/>
  <c r="E58" i="10"/>
  <c r="D58" i="10"/>
  <c r="E58" i="4"/>
  <c r="D58" i="4"/>
  <c r="D63" i="2"/>
  <c r="L46" i="2"/>
  <c r="L47" i="2"/>
  <c r="L48" i="2"/>
  <c r="L49" i="2"/>
  <c r="L50" i="2"/>
  <c r="L51" i="2"/>
  <c r="L52" i="2"/>
  <c r="L53" i="2"/>
  <c r="L54" i="2"/>
  <c r="L55" i="2"/>
  <c r="L56" i="2"/>
  <c r="L57" i="2"/>
  <c r="L58" i="2"/>
  <c r="L59" i="2"/>
  <c r="L60" i="2"/>
  <c r="L61" i="2"/>
  <c r="L62" i="2"/>
  <c r="M63" i="2"/>
  <c r="E63" i="2"/>
  <c r="L21" i="10"/>
  <c r="L22" i="10"/>
  <c r="L23" i="10"/>
  <c r="L24" i="10"/>
  <c r="L25" i="10"/>
  <c r="L26" i="10"/>
  <c r="L27" i="10"/>
  <c r="L28" i="10"/>
  <c r="L29" i="10"/>
  <c r="L30" i="10"/>
  <c r="L31" i="10"/>
  <c r="L32" i="10"/>
  <c r="L33" i="10"/>
  <c r="L34" i="10"/>
  <c r="L35" i="10"/>
  <c r="L36" i="10"/>
  <c r="L37" i="10"/>
  <c r="L38" i="10"/>
  <c r="L39" i="10"/>
  <c r="L40" i="10"/>
  <c r="L21" i="9"/>
  <c r="L22" i="9"/>
  <c r="L23" i="9"/>
  <c r="L24" i="9"/>
  <c r="L25" i="9"/>
  <c r="L26" i="9"/>
  <c r="L27" i="9"/>
  <c r="L28" i="9"/>
  <c r="L29" i="9"/>
  <c r="L30" i="9"/>
  <c r="L31" i="9"/>
  <c r="L32" i="9"/>
  <c r="L33" i="9"/>
  <c r="L34" i="9"/>
  <c r="L35" i="9"/>
  <c r="L36" i="9"/>
  <c r="L37" i="9"/>
  <c r="L38" i="9"/>
  <c r="L39" i="9"/>
  <c r="L40" i="9"/>
  <c r="L21" i="11"/>
  <c r="L22" i="11"/>
  <c r="L23" i="11"/>
  <c r="L24" i="11"/>
  <c r="L25" i="11"/>
  <c r="L26" i="11"/>
  <c r="L27" i="11"/>
  <c r="L28" i="11"/>
  <c r="L29" i="11"/>
  <c r="L30" i="11"/>
  <c r="L31" i="11"/>
  <c r="L32" i="11"/>
  <c r="L33" i="11"/>
  <c r="L34" i="11"/>
  <c r="L35" i="11"/>
  <c r="L36" i="11"/>
  <c r="L37" i="11"/>
  <c r="L38" i="11"/>
  <c r="L39" i="11"/>
  <c r="L40" i="11"/>
  <c r="L21" i="12"/>
  <c r="L22" i="12"/>
  <c r="L23" i="12"/>
  <c r="L24" i="12"/>
  <c r="L25" i="12"/>
  <c r="L26" i="12"/>
  <c r="L27" i="12"/>
  <c r="L28" i="12"/>
  <c r="L29" i="12"/>
  <c r="L30" i="12"/>
  <c r="L31" i="12"/>
  <c r="L32" i="12"/>
  <c r="L33" i="12"/>
  <c r="L34" i="12"/>
  <c r="L35" i="12"/>
  <c r="L36" i="12"/>
  <c r="L37" i="12"/>
  <c r="L38" i="12"/>
  <c r="L39" i="12"/>
  <c r="L40" i="12"/>
  <c r="L21" i="4"/>
  <c r="L22" i="4"/>
  <c r="L23" i="4"/>
  <c r="L24" i="4"/>
  <c r="L25" i="4"/>
  <c r="L26" i="4"/>
  <c r="L27" i="4"/>
  <c r="L28" i="4"/>
  <c r="L29" i="4"/>
  <c r="L30" i="4"/>
  <c r="L31" i="4"/>
  <c r="L32" i="4"/>
  <c r="L33" i="4"/>
  <c r="L34" i="4"/>
  <c r="L35" i="4"/>
  <c r="L36" i="4"/>
  <c r="L37" i="4"/>
  <c r="L38" i="4"/>
  <c r="L39" i="4"/>
  <c r="L40" i="4"/>
  <c r="L25" i="2"/>
  <c r="L26" i="2"/>
  <c r="L27" i="2"/>
  <c r="L28" i="2"/>
  <c r="L29" i="2"/>
  <c r="L30" i="2"/>
  <c r="L31" i="2"/>
  <c r="L32" i="2"/>
  <c r="L33" i="2"/>
  <c r="L34" i="2"/>
  <c r="L35" i="2"/>
  <c r="L36" i="2"/>
  <c r="L37" i="2"/>
  <c r="L38" i="2"/>
  <c r="L39" i="2"/>
  <c r="L40" i="2"/>
  <c r="L41" i="2"/>
  <c r="L42" i="2"/>
  <c r="L43" i="2"/>
  <c r="L44" i="2"/>
  <c r="L22" i="2" l="1"/>
  <c r="L23" i="2"/>
  <c r="L21" i="2"/>
  <c r="L20" i="12"/>
  <c r="L19" i="12"/>
  <c r="L18" i="12"/>
  <c r="L20" i="11"/>
  <c r="L19" i="11"/>
  <c r="L18" i="11"/>
  <c r="L20" i="10"/>
  <c r="L19" i="10"/>
  <c r="L18" i="10"/>
  <c r="L20" i="9"/>
  <c r="L19" i="9"/>
  <c r="L18" i="9"/>
  <c r="L19" i="4"/>
  <c r="L20" i="4"/>
  <c r="L18" i="4"/>
</calcChain>
</file>

<file path=xl/sharedStrings.xml><?xml version="1.0" encoding="utf-8"?>
<sst xmlns="http://schemas.openxmlformats.org/spreadsheetml/2006/main" count="1064" uniqueCount="179">
  <si>
    <t>Kreativní vývoj první verze scénáře pro celovečerní hraný film</t>
  </si>
  <si>
    <r>
      <t>Evidenční číslo výzvy:</t>
    </r>
    <r>
      <rPr>
        <sz val="9.5"/>
        <color theme="1"/>
        <rFont val="Arial"/>
        <family val="2"/>
        <charset val="238"/>
      </rPr>
      <t xml:space="preserve"> 2026-A-1-2-19</t>
    </r>
  </si>
  <si>
    <r>
      <t>Dotační kategorie:</t>
    </r>
    <r>
      <rPr>
        <sz val="9.5"/>
        <rFont val="Arial"/>
        <family val="2"/>
        <charset val="238"/>
      </rPr>
      <t xml:space="preserve"> Podpora kinematografie</t>
    </r>
  </si>
  <si>
    <t>1. Posílení finanční nezávislosti tvůrců při psaní první verze scénáře</t>
  </si>
  <si>
    <r>
      <t>Dotační okruh:</t>
    </r>
    <r>
      <rPr>
        <sz val="9.5"/>
        <color theme="1"/>
        <rFont val="Arial"/>
        <family val="2"/>
        <charset val="238"/>
      </rPr>
      <t xml:space="preserve"> Vývoj českého audiovizuálního díla</t>
    </r>
  </si>
  <si>
    <t xml:space="preserve">2. Podpora žánrové diverzity v české audiovizi </t>
  </si>
  <si>
    <r>
      <t>Lhůta pro podávání žádostí:</t>
    </r>
    <r>
      <rPr>
        <sz val="9.5"/>
        <color theme="1"/>
        <rFont val="Arial"/>
        <family val="2"/>
        <charset val="238"/>
      </rPr>
      <t xml:space="preserve"> 01. 12. 2025–30. 04. 2026</t>
    </r>
  </si>
  <si>
    <r>
      <rPr>
        <b/>
        <sz val="9.5"/>
        <color rgb="FF000000"/>
        <rFont val="Arial"/>
        <family val="2"/>
      </rPr>
      <t>Finanční alokace:</t>
    </r>
    <r>
      <rPr>
        <sz val="9.5"/>
        <color rgb="FF000000"/>
        <rFont val="Arial"/>
        <family val="2"/>
      </rPr>
      <t xml:space="preserve"> 6 000 000 Kč</t>
    </r>
  </si>
  <si>
    <r>
      <t>Lhůta pro dokončení projektu:</t>
    </r>
    <r>
      <rPr>
        <sz val="9.5"/>
        <color theme="1"/>
        <rFont val="Arial"/>
        <family val="2"/>
        <charset val="238"/>
      </rPr>
      <t xml:space="preserve"> dle žádosti, nejpozději však do 31. 12. 2027</t>
    </r>
  </si>
  <si>
    <r>
      <t xml:space="preserve">Forma podpory: </t>
    </r>
    <r>
      <rPr>
        <sz val="9.5"/>
        <rFont val="Arial"/>
        <family val="2"/>
        <charset val="238"/>
      </rPr>
      <t>investiční dotace</t>
    </r>
  </si>
  <si>
    <t>Specifikace dotačního okruhu</t>
  </si>
  <si>
    <t>Podpora je určena pro vytvoření první verze scénáře pro celovečerní hrané kinematografické dílo (ve smyslu § 2 odst. 1 písm. b) zákona o audiovizi), které je českým audiovizuálním dílem (ve smyslu § 2 odst. 1 písm. i) zákona o audiovizi). Podpora není určena pro projekty, kde již první verze scénáře existuje a projekt míří do fáze kompletního vývoje.</t>
  </si>
  <si>
    <t xml:space="preserve">V souladu s čl. 19.5 Statutu jsou oprávněnými žadateli pouze scenáristé vytvářející první verzi scénáře.
</t>
  </si>
  <si>
    <t>Prioritou výzvy není podpora vzniku školních cvičení, která jsou běžnou studijní povinností studenta.
Celovečerním audiovizuálním dílem se pro účely Státního fondu audiovize (dále jen „Fond“) rozumí dílo se stopáží delší než 60 minut.</t>
  </si>
  <si>
    <t>Rada deklaruje, že v této výzvě neurčuje specificky podporu scenáristických debutů.</t>
  </si>
  <si>
    <t>Projekty budou na základě Usnesení Rady KMG č. 36A/2026 hrazeny ze státní dotace 2025.</t>
  </si>
  <si>
    <t>evidenční číslo projektu</t>
  </si>
  <si>
    <t>název žadatele</t>
  </si>
  <si>
    <t>název projektu</t>
  </si>
  <si>
    <t>celkový rozpočet projektu</t>
  </si>
  <si>
    <t>požadovaná podpora</t>
  </si>
  <si>
    <t>bodové hodnocení dle tvůrčího a realizačního testu</t>
  </si>
  <si>
    <t>bodové hodnocení Rada</t>
  </si>
  <si>
    <t>výše podpory</t>
  </si>
  <si>
    <t>žadatel – náročné dílo ano/ne</t>
  </si>
  <si>
    <t>Rada – náročné dílo ano/ne</t>
  </si>
  <si>
    <t>žadatel – max. intenzita veřejné podpory %</t>
  </si>
  <si>
    <t>Rada – max. intenzita veřejné podpory %</t>
  </si>
  <si>
    <t>žadatel – datum dokončení projektu</t>
  </si>
  <si>
    <t>Rada – lhůta pro dokončení</t>
  </si>
  <si>
    <t>tvůrčí kritéria</t>
  </si>
  <si>
    <t>realizační kritéria</t>
  </si>
  <si>
    <t>Relevance projektu ve vztahu k výzvě</t>
  </si>
  <si>
    <t>Potenciál pro publikum</t>
  </si>
  <si>
    <t>Relevance projektu ve vztahu k předchozí činnosti žadatele</t>
  </si>
  <si>
    <t>Kreativní tým</t>
  </si>
  <si>
    <t>Realizační strategie a ekonomika projektu</t>
  </si>
  <si>
    <t>Udržitelnost</t>
  </si>
  <si>
    <t>0-30</t>
  </si>
  <si>
    <t>0-10</t>
  </si>
  <si>
    <t>0-20</t>
  </si>
  <si>
    <t>0-5</t>
  </si>
  <si>
    <t>Slávek Horák</t>
  </si>
  <si>
    <t>Hlad po životě</t>
  </si>
  <si>
    <t>ne</t>
  </si>
  <si>
    <t>ano</t>
  </si>
  <si>
    <t>Zuzana Piussi</t>
  </si>
  <si>
    <t>Papírová dívka</t>
  </si>
  <si>
    <t>Michal Blaško</t>
  </si>
  <si>
    <t>Motiv</t>
  </si>
  <si>
    <t>zbývá</t>
  </si>
  <si>
    <r>
      <t>Evidenční číslo výzvy:</t>
    </r>
    <r>
      <rPr>
        <sz val="9"/>
        <color theme="1"/>
        <rFont val="Arial"/>
        <family val="2"/>
        <charset val="238"/>
      </rPr>
      <t xml:space="preserve"> 2026-A-1-2-19</t>
    </r>
  </si>
  <si>
    <r>
      <t>Dotační kategorie:</t>
    </r>
    <r>
      <rPr>
        <sz val="9"/>
        <rFont val="Arial"/>
        <family val="2"/>
        <charset val="238"/>
      </rPr>
      <t xml:space="preserve"> Podpora kinematografie</t>
    </r>
  </si>
  <si>
    <r>
      <t>Dotační okruh:</t>
    </r>
    <r>
      <rPr>
        <sz val="9"/>
        <color theme="1"/>
        <rFont val="Arial"/>
        <family val="2"/>
        <charset val="238"/>
      </rPr>
      <t xml:space="preserve"> Vývoj českého audiovizuálního díla</t>
    </r>
  </si>
  <si>
    <r>
      <t>Lhůta pro podávání žádostí:</t>
    </r>
    <r>
      <rPr>
        <sz val="9"/>
        <color theme="1"/>
        <rFont val="Arial"/>
        <family val="2"/>
        <charset val="238"/>
      </rPr>
      <t xml:space="preserve"> 01. 12. 2025–30. 04. 2026</t>
    </r>
  </si>
  <si>
    <r>
      <t>Finanční alokace:</t>
    </r>
    <r>
      <rPr>
        <sz val="9"/>
        <rFont val="Arial"/>
        <family val="2"/>
        <charset val="238"/>
      </rPr>
      <t xml:space="preserve"> 6 000 000 Kč</t>
    </r>
  </si>
  <si>
    <r>
      <t>Lhůta pro dokončení projektu:</t>
    </r>
    <r>
      <rPr>
        <sz val="9"/>
        <color theme="1"/>
        <rFont val="Arial"/>
        <family val="2"/>
        <charset val="238"/>
      </rPr>
      <t xml:space="preserve"> dle žádosti, nejpozději však do 31. 12. 2027</t>
    </r>
  </si>
  <si>
    <r>
      <t xml:space="preserve">Forma podpory: </t>
    </r>
    <r>
      <rPr>
        <sz val="9"/>
        <rFont val="Arial"/>
        <family val="2"/>
        <charset val="238"/>
      </rPr>
      <t>investiční dotace</t>
    </r>
  </si>
  <si>
    <r>
      <t>Finanční alokace:</t>
    </r>
    <r>
      <rPr>
        <sz val="9.5"/>
        <rFont val="Arial"/>
        <family val="2"/>
        <charset val="238"/>
      </rPr>
      <t xml:space="preserve"> 6 000 000 Kč</t>
    </r>
  </si>
  <si>
    <r>
      <rPr>
        <b/>
        <sz val="9.5"/>
        <color rgb="FF000000"/>
        <rFont val="Arial"/>
        <family val="2"/>
      </rPr>
      <t>Evidenční číslo výzvy:</t>
    </r>
    <r>
      <rPr>
        <sz val="9.5"/>
        <color rgb="FF000000"/>
        <rFont val="Arial"/>
        <family val="2"/>
      </rPr>
      <t xml:space="preserve"> 2026-A-1-2-19</t>
    </r>
  </si>
  <si>
    <t>žadatel – komplexní dílo ano/ne</t>
  </si>
  <si>
    <t>Rada – komplexní dílo ano/ne</t>
  </si>
  <si>
    <t>407-2026</t>
  </si>
  <si>
    <t>Šimon Holý</t>
  </si>
  <si>
    <t>Zázrak</t>
  </si>
  <si>
    <t>409-2026</t>
  </si>
  <si>
    <t>Tomáš Ráliš</t>
  </si>
  <si>
    <t>Slučitelné díly</t>
  </si>
  <si>
    <t>411-2026</t>
  </si>
  <si>
    <t>Marek EPSTEIN</t>
  </si>
  <si>
    <t>ROSA A JOSA</t>
  </si>
  <si>
    <t>412-2026</t>
  </si>
  <si>
    <t>Martina Babišová</t>
  </si>
  <si>
    <t>Hon na čarodějnice</t>
  </si>
  <si>
    <t>413-2026</t>
  </si>
  <si>
    <t>Lukáš Csicsely</t>
  </si>
  <si>
    <t>Vedlejší účinky lepšího života</t>
  </si>
  <si>
    <t>414-2026</t>
  </si>
  <si>
    <t>Eliška Pinďáková</t>
  </si>
  <si>
    <t>Pěkné, ale….</t>
  </si>
  <si>
    <t>423-2026</t>
  </si>
  <si>
    <t>Martin Trabalík</t>
  </si>
  <si>
    <t>Lidé ze břehu</t>
  </si>
  <si>
    <t>437-2026</t>
  </si>
  <si>
    <t>Vojtěch Novotný</t>
  </si>
  <si>
    <t>Přenášet hory</t>
  </si>
  <si>
    <t>442-2026</t>
  </si>
  <si>
    <t>Jan Březina</t>
  </si>
  <si>
    <t>SENZIBIL</t>
  </si>
  <si>
    <t>443-2026</t>
  </si>
  <si>
    <t>BcA. Jan Václav</t>
  </si>
  <si>
    <t>Bonacha</t>
  </si>
  <si>
    <t>445-2026</t>
  </si>
  <si>
    <t>Tereza Viznarová</t>
  </si>
  <si>
    <t>Streetfighter</t>
  </si>
  <si>
    <t>460-2026</t>
  </si>
  <si>
    <t>Milada Těšitelová</t>
  </si>
  <si>
    <t>Pohřební hostina</t>
  </si>
  <si>
    <t>467-2026</t>
  </si>
  <si>
    <t>Dragiša Pelemiš</t>
  </si>
  <si>
    <t>Cvrkot</t>
  </si>
  <si>
    <t>490-2026</t>
  </si>
  <si>
    <t>Dužan Duong (Viet Duc DUONG)</t>
  </si>
  <si>
    <t>Důstojný exit</t>
  </si>
  <si>
    <t>519-2026</t>
  </si>
  <si>
    <t>Petr Zahrádka</t>
  </si>
  <si>
    <t>Asanace Žižkova</t>
  </si>
  <si>
    <t xml:space="preserve">520-2026 </t>
  </si>
  <si>
    <t>Juraj Krén</t>
  </si>
  <si>
    <t>Sázka na vzduch</t>
  </si>
  <si>
    <t>526-2026</t>
  </si>
  <si>
    <t>Lucia Čižinská</t>
  </si>
  <si>
    <t>Odliv</t>
  </si>
  <si>
    <t>528-2026</t>
  </si>
  <si>
    <t>Magdalena Šalamounová</t>
  </si>
  <si>
    <t>Každodennost</t>
  </si>
  <si>
    <t>529-2026</t>
  </si>
  <si>
    <t>MgA. Šimon Koudela</t>
  </si>
  <si>
    <t>Práh</t>
  </si>
  <si>
    <t>536-2026</t>
  </si>
  <si>
    <t>Kateřina Oraská Borecká</t>
  </si>
  <si>
    <t>Pocit viny</t>
  </si>
  <si>
    <t>400-2026</t>
  </si>
  <si>
    <t>401-2026</t>
  </si>
  <si>
    <t>402-2026</t>
  </si>
  <si>
    <t>Cíle podpory audiovize:</t>
  </si>
  <si>
    <t>538-2026</t>
  </si>
  <si>
    <t>Ing. Bianca Bellová</t>
  </si>
  <si>
    <t>Bruno</t>
  </si>
  <si>
    <t>574-2026</t>
  </si>
  <si>
    <t>Zdeněk Janáček</t>
  </si>
  <si>
    <t>Engram</t>
  </si>
  <si>
    <t>577-2026</t>
  </si>
  <si>
    <t>Miroslav Šírek</t>
  </si>
  <si>
    <t>Dokonalý útěk</t>
  </si>
  <si>
    <t>589-2026</t>
  </si>
  <si>
    <t>Dominik Neudeker</t>
  </si>
  <si>
    <t>Bordel</t>
  </si>
  <si>
    <t>592-2026</t>
  </si>
  <si>
    <t>Tomáš Janáček</t>
  </si>
  <si>
    <t>Žízeň</t>
  </si>
  <si>
    <t>593-2026</t>
  </si>
  <si>
    <t>Amálie Kovářová</t>
  </si>
  <si>
    <t>Skútr</t>
  </si>
  <si>
    <t>594-2026</t>
  </si>
  <si>
    <t>Markéta Prášková</t>
  </si>
  <si>
    <t>Balada o snech</t>
  </si>
  <si>
    <t>595-2026</t>
  </si>
  <si>
    <t>Marek Mrkvička</t>
  </si>
  <si>
    <t>Útulna</t>
  </si>
  <si>
    <t>596-2026</t>
  </si>
  <si>
    <t>Martin Falář</t>
  </si>
  <si>
    <t>Viktorka</t>
  </si>
  <si>
    <t>605-2026</t>
  </si>
  <si>
    <t>Pavel Šturm</t>
  </si>
  <si>
    <t>Mazlíček</t>
  </si>
  <si>
    <t>652-2026</t>
  </si>
  <si>
    <t>Cristina Groșan</t>
  </si>
  <si>
    <t>„Přijdu hned“</t>
  </si>
  <si>
    <t>657-2026</t>
  </si>
  <si>
    <t>Eliška Lubojatzká</t>
  </si>
  <si>
    <t>Replika</t>
  </si>
  <si>
    <t>659-2026</t>
  </si>
  <si>
    <t>MgA. Jakub Mrózek</t>
  </si>
  <si>
    <t>Agnes</t>
  </si>
  <si>
    <t>661-2026</t>
  </si>
  <si>
    <t>Veselé Vánoce přejí polární lišky</t>
  </si>
  <si>
    <t>664-2026</t>
  </si>
  <si>
    <t>Jakub Valášek</t>
  </si>
  <si>
    <t>Ancient od Days</t>
  </si>
  <si>
    <t>666-2026</t>
  </si>
  <si>
    <t>Darja Miková</t>
  </si>
  <si>
    <t>Nera</t>
  </si>
  <si>
    <t>667-2026</t>
  </si>
  <si>
    <t>Natalie Golovchenko</t>
  </si>
  <si>
    <t>Moťa</t>
  </si>
  <si>
    <t>Projednáno na 2. jednání Rady 4.–6. 2. 2026</t>
  </si>
  <si>
    <t>Projednáno na 5. jednání Rady 22.–24. 4. 2026</t>
  </si>
  <si>
    <t>Projednáno na 6. jednání Rady 10.–11. 6.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</si>
</sst>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K_č_-;\-* #,##0.00\ _K_č_-;_-* &quot;-&quot;??\ _K_č_-;_-@_-"/>
  </numFmts>
  <fonts count="17" x14ac:knownFonts="1">
    <font>
      <sz val="11"/>
      <color theme="1"/>
      <name val="Calibri"/>
      <family val="2"/>
      <charset val="238"/>
      <scheme val="minor"/>
    </font>
    <font>
      <b/>
      <sz val="9.5"/>
      <name val="Arial"/>
      <family val="2"/>
      <charset val="238"/>
    </font>
    <font>
      <sz val="18"/>
      <name val="Arial"/>
      <family val="2"/>
      <charset val="238"/>
    </font>
    <font>
      <sz val="9.5"/>
      <name val="Arial"/>
      <family val="2"/>
      <charset val="238"/>
    </font>
    <font>
      <sz val="11"/>
      <color theme="1"/>
      <name val="Calibri"/>
      <family val="2"/>
      <charset val="238"/>
      <scheme val="minor"/>
    </font>
    <font>
      <sz val="9.5"/>
      <color theme="1"/>
      <name val="Arial"/>
      <family val="2"/>
      <charset val="238"/>
    </font>
    <font>
      <sz val="9.5"/>
      <color rgb="FF000000"/>
      <name val="Arial"/>
      <family val="2"/>
      <charset val="238"/>
    </font>
    <font>
      <sz val="11"/>
      <color indexed="8"/>
      <name val="Calibri"/>
      <family val="2"/>
      <charset val="238"/>
    </font>
    <font>
      <b/>
      <sz val="9.5"/>
      <color rgb="FF000000"/>
      <name val="Arial"/>
      <family val="2"/>
    </font>
    <font>
      <sz val="9.5"/>
      <color rgb="FF000000"/>
      <name val="Arial"/>
      <family val="2"/>
    </font>
    <font>
      <b/>
      <sz val="9"/>
      <name val="Arial"/>
      <family val="2"/>
      <charset val="238"/>
    </font>
    <font>
      <sz val="9"/>
      <color rgb="FF000000"/>
      <name val="Arial"/>
      <family val="2"/>
      <charset val="238"/>
    </font>
    <font>
      <sz val="9"/>
      <name val="Arial"/>
      <family val="2"/>
      <charset val="238"/>
    </font>
    <font>
      <sz val="9"/>
      <color theme="1"/>
      <name val="Arial"/>
      <family val="2"/>
      <charset val="238"/>
    </font>
    <font>
      <sz val="9"/>
      <color theme="1"/>
      <name val="Calibri"/>
      <family val="2"/>
      <charset val="238"/>
      <scheme val="minor"/>
    </font>
    <font>
      <sz val="9.5"/>
      <color indexed="8"/>
      <name val="Arial"/>
      <family val="2"/>
      <charset val="238"/>
    </font>
    <font>
      <b/>
      <sz val="9"/>
      <name val="Arial"/>
      <family val="2"/>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2">
    <border>
      <left/>
      <right/>
      <top/>
      <bottom/>
      <diagonal/>
    </border>
    <border>
      <left style="thin">
        <color rgb="FFB4B4B4"/>
      </left>
      <right style="thin">
        <color rgb="FFB4B4B4"/>
      </right>
      <top style="thin">
        <color rgb="FFB4B4B4"/>
      </top>
      <bottom style="thin">
        <color rgb="FFB4B4B4"/>
      </bottom>
      <diagonal/>
    </border>
  </borders>
  <cellStyleXfs count="3">
    <xf numFmtId="0" fontId="0" fillId="0" borderId="0"/>
    <xf numFmtId="43" fontId="4" fillId="0" borderId="0" applyFont="0" applyFill="0" applyBorder="0" applyAlignment="0" applyProtection="0"/>
    <xf numFmtId="0" fontId="7" fillId="0" borderId="0" applyFill="0" applyProtection="0"/>
  </cellStyleXfs>
  <cellXfs count="96">
    <xf numFmtId="0" fontId="0" fillId="0" borderId="0" xfId="0"/>
    <xf numFmtId="0" fontId="2" fillId="2" borderId="0" xfId="0" applyFont="1" applyFill="1" applyAlignment="1">
      <alignment horizontal="left" vertical="top"/>
    </xf>
    <xf numFmtId="0" fontId="3" fillId="2" borderId="0" xfId="0" applyFont="1" applyFill="1" applyAlignment="1">
      <alignment horizontal="left" vertical="top"/>
    </xf>
    <xf numFmtId="0" fontId="1" fillId="2" borderId="0" xfId="0" applyFont="1" applyFill="1" applyAlignment="1">
      <alignment horizontal="left" vertical="top"/>
    </xf>
    <xf numFmtId="0" fontId="6" fillId="0" borderId="0" xfId="0" applyFont="1" applyAlignment="1">
      <alignment horizontal="left" vertical="top"/>
    </xf>
    <xf numFmtId="0" fontId="3" fillId="2" borderId="0" xfId="0" applyFont="1" applyFill="1" applyAlignment="1">
      <alignment horizontal="center" vertical="top"/>
    </xf>
    <xf numFmtId="0" fontId="3" fillId="2" borderId="0" xfId="0" applyFont="1" applyFill="1" applyAlignment="1">
      <alignment horizontal="left" vertical="top" wrapText="1"/>
    </xf>
    <xf numFmtId="0" fontId="3" fillId="2" borderId="0" xfId="0" applyFont="1" applyFill="1" applyAlignment="1">
      <alignment horizontal="right" vertical="top"/>
    </xf>
    <xf numFmtId="0" fontId="5" fillId="0" borderId="0" xfId="0" applyFont="1" applyAlignment="1">
      <alignment horizontal="left" vertical="top"/>
    </xf>
    <xf numFmtId="2" fontId="3" fillId="0" borderId="0" xfId="0" applyNumberFormat="1" applyFont="1" applyAlignment="1">
      <alignment horizontal="left" vertical="top"/>
    </xf>
    <xf numFmtId="0" fontId="8" fillId="2" borderId="0" xfId="0" applyFont="1" applyFill="1" applyAlignment="1">
      <alignment horizontal="left" vertical="top"/>
    </xf>
    <xf numFmtId="0" fontId="12" fillId="2" borderId="0" xfId="0" applyFont="1" applyFill="1" applyAlignment="1">
      <alignment horizontal="left" vertical="top"/>
    </xf>
    <xf numFmtId="3" fontId="12" fillId="2" borderId="0" xfId="0" applyNumberFormat="1" applyFont="1" applyFill="1" applyAlignment="1">
      <alignment horizontal="right" vertical="top"/>
    </xf>
    <xf numFmtId="0" fontId="12" fillId="2" borderId="0" xfId="0" applyFont="1" applyFill="1" applyAlignment="1">
      <alignment horizontal="center" vertical="top"/>
    </xf>
    <xf numFmtId="0" fontId="10" fillId="2" borderId="0" xfId="0" applyFont="1" applyFill="1" applyAlignment="1">
      <alignment horizontal="left" vertical="top"/>
    </xf>
    <xf numFmtId="0" fontId="12" fillId="2" borderId="0" xfId="0" applyFont="1" applyFill="1" applyAlignment="1">
      <alignment horizontal="right" vertical="top"/>
    </xf>
    <xf numFmtId="0" fontId="11" fillId="0" borderId="0" xfId="0" applyFont="1" applyAlignment="1">
      <alignment horizontal="left" vertical="top"/>
    </xf>
    <xf numFmtId="0" fontId="12" fillId="2" borderId="0" xfId="0" applyFont="1" applyFill="1" applyAlignment="1">
      <alignment horizontal="left" vertical="top" wrapText="1"/>
    </xf>
    <xf numFmtId="0" fontId="13" fillId="0" borderId="0" xfId="0" applyFont="1" applyAlignment="1">
      <alignment horizontal="left" vertical="top"/>
    </xf>
    <xf numFmtId="0" fontId="14" fillId="0" borderId="0" xfId="0" applyFont="1"/>
    <xf numFmtId="0" fontId="3" fillId="3" borderId="0" xfId="0" applyFont="1" applyFill="1" applyAlignment="1">
      <alignment horizontal="left" vertical="top"/>
    </xf>
    <xf numFmtId="0" fontId="11" fillId="0" borderId="1" xfId="0" applyFont="1" applyBorder="1" applyAlignment="1">
      <alignment horizontal="center" wrapText="1"/>
    </xf>
    <xf numFmtId="0" fontId="12" fillId="2" borderId="1" xfId="0" applyFont="1" applyFill="1" applyBorder="1" applyAlignment="1">
      <alignment horizontal="center" vertical="top"/>
    </xf>
    <xf numFmtId="9" fontId="11" fillId="0" borderId="1" xfId="0" applyNumberFormat="1" applyFont="1" applyBorder="1" applyAlignment="1">
      <alignment horizontal="center"/>
    </xf>
    <xf numFmtId="9" fontId="12" fillId="2" borderId="1" xfId="0" applyNumberFormat="1" applyFont="1" applyFill="1" applyBorder="1" applyAlignment="1">
      <alignment horizontal="center" vertical="top"/>
    </xf>
    <xf numFmtId="14" fontId="11" fillId="0" borderId="1" xfId="0" applyNumberFormat="1" applyFont="1" applyBorder="1" applyAlignment="1">
      <alignment horizontal="center" wrapText="1"/>
    </xf>
    <xf numFmtId="14" fontId="11" fillId="0" borderId="1" xfId="0" applyNumberFormat="1" applyFont="1" applyBorder="1" applyAlignment="1">
      <alignment horizontal="center"/>
    </xf>
    <xf numFmtId="0" fontId="3" fillId="2" borderId="1" xfId="0" applyFont="1" applyFill="1" applyBorder="1" applyAlignment="1">
      <alignment horizontal="left" vertical="top"/>
    </xf>
    <xf numFmtId="0" fontId="10" fillId="2" borderId="1" xfId="0" applyFont="1" applyFill="1" applyBorder="1" applyAlignment="1">
      <alignment horizontal="left" vertical="top" wrapText="1"/>
    </xf>
    <xf numFmtId="0" fontId="10" fillId="2" borderId="1" xfId="0" applyFont="1" applyFill="1" applyBorder="1" applyAlignment="1">
      <alignment vertical="top" wrapText="1"/>
    </xf>
    <xf numFmtId="0" fontId="10" fillId="0" borderId="1" xfId="0" applyFont="1" applyBorder="1" applyAlignment="1">
      <alignment vertical="top" wrapText="1"/>
    </xf>
    <xf numFmtId="0" fontId="10" fillId="0" borderId="1" xfId="0" applyFont="1" applyBorder="1" applyAlignment="1">
      <alignment horizontal="left" vertical="top" wrapText="1"/>
    </xf>
    <xf numFmtId="0" fontId="11" fillId="0" borderId="1" xfId="0" applyFont="1" applyBorder="1"/>
    <xf numFmtId="3" fontId="11" fillId="0" borderId="1" xfId="0" applyNumberFormat="1" applyFont="1" applyBorder="1"/>
    <xf numFmtId="2" fontId="12" fillId="0" borderId="1" xfId="0" applyNumberFormat="1" applyFont="1" applyBorder="1" applyAlignment="1">
      <alignment horizontal="left" vertical="top"/>
    </xf>
    <xf numFmtId="3" fontId="12" fillId="0" borderId="1" xfId="0" applyNumberFormat="1" applyFont="1" applyBorder="1" applyAlignment="1">
      <alignment horizontal="right" vertical="top"/>
    </xf>
    <xf numFmtId="0" fontId="11" fillId="0" borderId="1" xfId="0" applyFont="1" applyBorder="1" applyAlignment="1">
      <alignment horizontal="center"/>
    </xf>
    <xf numFmtId="0" fontId="12" fillId="2" borderId="1" xfId="0" applyFont="1" applyFill="1" applyBorder="1" applyAlignment="1">
      <alignment horizontal="left" vertical="top"/>
    </xf>
    <xf numFmtId="0" fontId="11" fillId="0" borderId="1" xfId="0" applyFont="1" applyBorder="1" applyAlignment="1">
      <alignment wrapText="1"/>
    </xf>
    <xf numFmtId="3" fontId="11" fillId="0" borderId="1" xfId="0" applyNumberFormat="1" applyFont="1" applyBorder="1" applyAlignment="1">
      <alignment wrapText="1"/>
    </xf>
    <xf numFmtId="0" fontId="6" fillId="0" borderId="1" xfId="0" applyFont="1" applyBorder="1" applyAlignment="1">
      <alignment wrapText="1"/>
    </xf>
    <xf numFmtId="3" fontId="6" fillId="0" borderId="1" xfId="0" applyNumberFormat="1" applyFont="1" applyBorder="1"/>
    <xf numFmtId="3" fontId="6" fillId="0" borderId="1" xfId="0" applyNumberFormat="1" applyFont="1" applyBorder="1" applyAlignment="1">
      <alignment wrapText="1"/>
    </xf>
    <xf numFmtId="0" fontId="6" fillId="0" borderId="1" xfId="0" applyFont="1" applyBorder="1"/>
    <xf numFmtId="2" fontId="3" fillId="0" borderId="1" xfId="0" applyNumberFormat="1" applyFont="1" applyBorder="1" applyAlignment="1">
      <alignment horizontal="left" vertical="top"/>
    </xf>
    <xf numFmtId="2" fontId="5" fillId="0" borderId="1" xfId="0" applyNumberFormat="1" applyFont="1" applyBorder="1" applyAlignment="1">
      <alignment horizontal="left"/>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horizontal="left" vertical="top" wrapText="1"/>
    </xf>
    <xf numFmtId="2" fontId="15" fillId="0" borderId="1" xfId="2" applyNumberFormat="1" applyFont="1" applyFill="1" applyBorder="1" applyAlignment="1" applyProtection="1">
      <alignment horizontal="left"/>
    </xf>
    <xf numFmtId="0" fontId="5" fillId="0" borderId="0" xfId="0" applyFont="1"/>
    <xf numFmtId="3" fontId="5" fillId="0" borderId="0" xfId="0" applyNumberFormat="1" applyFont="1"/>
    <xf numFmtId="0" fontId="1" fillId="0" borderId="0" xfId="0" applyFont="1" applyAlignment="1">
      <alignment horizontal="center" vertical="top"/>
    </xf>
    <xf numFmtId="0" fontId="11" fillId="0" borderId="1" xfId="0" applyFont="1" applyFill="1" applyBorder="1" applyAlignment="1">
      <alignment wrapText="1"/>
    </xf>
    <xf numFmtId="3" fontId="11" fillId="0" borderId="1" xfId="0" applyNumberFormat="1" applyFont="1" applyFill="1" applyBorder="1"/>
    <xf numFmtId="3" fontId="11" fillId="0" borderId="1" xfId="0" applyNumberFormat="1" applyFont="1" applyFill="1" applyBorder="1" applyAlignment="1">
      <alignment wrapText="1"/>
    </xf>
    <xf numFmtId="2" fontId="12" fillId="0" borderId="1" xfId="0" applyNumberFormat="1" applyFont="1" applyFill="1" applyBorder="1" applyAlignment="1">
      <alignment horizontal="left" vertical="top"/>
    </xf>
    <xf numFmtId="3" fontId="12" fillId="0" borderId="1" xfId="0" applyNumberFormat="1" applyFont="1" applyFill="1" applyBorder="1" applyAlignment="1">
      <alignment horizontal="right" vertical="top"/>
    </xf>
    <xf numFmtId="0" fontId="12" fillId="0" borderId="1" xfId="0" applyFont="1" applyFill="1" applyBorder="1" applyAlignment="1">
      <alignment horizontal="center" vertical="top"/>
    </xf>
    <xf numFmtId="9" fontId="12" fillId="0" borderId="1" xfId="0" applyNumberFormat="1" applyFont="1" applyFill="1" applyBorder="1" applyAlignment="1">
      <alignment horizontal="center" vertical="top"/>
    </xf>
    <xf numFmtId="9" fontId="11" fillId="0" borderId="1" xfId="0" applyNumberFormat="1" applyFont="1" applyFill="1" applyBorder="1" applyAlignment="1">
      <alignment horizontal="center"/>
    </xf>
    <xf numFmtId="14" fontId="11" fillId="0" borderId="1" xfId="0" applyNumberFormat="1" applyFont="1" applyFill="1" applyBorder="1" applyAlignment="1">
      <alignment horizontal="center"/>
    </xf>
    <xf numFmtId="0" fontId="3" fillId="0" borderId="0" xfId="0" applyFont="1" applyFill="1" applyAlignment="1">
      <alignment horizontal="left" vertical="top"/>
    </xf>
    <xf numFmtId="0" fontId="5" fillId="0" borderId="1" xfId="0" applyFont="1" applyBorder="1"/>
    <xf numFmtId="3" fontId="5" fillId="0" borderId="1" xfId="0" applyNumberFormat="1" applyFont="1" applyBorder="1"/>
    <xf numFmtId="3" fontId="0" fillId="0" borderId="0" xfId="0" applyNumberFormat="1"/>
    <xf numFmtId="0" fontId="10" fillId="2" borderId="1" xfId="0" applyFont="1" applyFill="1" applyBorder="1" applyAlignment="1">
      <alignment horizontal="left" vertical="top" wrapText="1"/>
    </xf>
    <xf numFmtId="0" fontId="1" fillId="2" borderId="0" xfId="0" applyFont="1" applyFill="1" applyAlignment="1">
      <alignment horizontal="left" vertical="top" wrapText="1"/>
    </xf>
    <xf numFmtId="0" fontId="3" fillId="2" borderId="0" xfId="0" applyFont="1" applyFill="1" applyAlignment="1">
      <alignment horizontal="left" vertical="top" wrapText="1"/>
    </xf>
    <xf numFmtId="0" fontId="5" fillId="0" borderId="0" xfId="0" applyFont="1" applyAlignment="1">
      <alignment horizontal="left" vertical="top"/>
    </xf>
    <xf numFmtId="2" fontId="10" fillId="2" borderId="1" xfId="0" applyNumberFormat="1" applyFont="1" applyFill="1" applyBorder="1" applyAlignment="1">
      <alignment horizontal="left" vertical="top" wrapText="1"/>
    </xf>
    <xf numFmtId="0" fontId="10" fillId="2" borderId="1" xfId="0" applyFont="1" applyFill="1" applyBorder="1" applyAlignment="1">
      <alignment horizontal="center" vertical="top"/>
    </xf>
    <xf numFmtId="0" fontId="10" fillId="2" borderId="1" xfId="0" applyFont="1" applyFill="1" applyBorder="1" applyAlignment="1">
      <alignment horizontal="left" vertical="top"/>
    </xf>
    <xf numFmtId="0" fontId="12" fillId="2" borderId="0" xfId="0" applyFont="1" applyFill="1" applyAlignment="1">
      <alignment horizontal="left" vertical="top" wrapText="1"/>
    </xf>
    <xf numFmtId="0" fontId="13" fillId="0" borderId="0" xfId="0" applyFont="1" applyAlignment="1">
      <alignment horizontal="left" vertical="top"/>
    </xf>
    <xf numFmtId="0" fontId="10" fillId="2" borderId="0" xfId="0" applyFont="1" applyFill="1" applyAlignment="1">
      <alignment horizontal="left" vertical="top" wrapText="1"/>
    </xf>
    <xf numFmtId="0" fontId="1"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top"/>
    </xf>
    <xf numFmtId="2" fontId="1" fillId="2" borderId="1" xfId="0" applyNumberFormat="1" applyFont="1" applyFill="1" applyBorder="1" applyAlignment="1">
      <alignment horizontal="left" vertical="top" wrapText="1"/>
    </xf>
    <xf numFmtId="0" fontId="16" fillId="4" borderId="1" xfId="0" applyFont="1" applyFill="1" applyBorder="1" applyAlignment="1">
      <alignment horizontal="left" vertical="top"/>
    </xf>
    <xf numFmtId="0" fontId="3" fillId="4" borderId="0" xfId="0" applyFont="1" applyFill="1" applyAlignment="1">
      <alignment horizontal="left" vertical="top"/>
    </xf>
    <xf numFmtId="0" fontId="10" fillId="4" borderId="1" xfId="0" applyFont="1" applyFill="1" applyBorder="1" applyAlignment="1">
      <alignment horizontal="left" vertical="top" wrapText="1"/>
    </xf>
    <xf numFmtId="2" fontId="10" fillId="4" borderId="1" xfId="0" applyNumberFormat="1" applyFont="1" applyFill="1" applyBorder="1" applyAlignment="1">
      <alignment horizontal="left" vertical="top" wrapText="1"/>
    </xf>
    <xf numFmtId="0" fontId="11" fillId="4" borderId="1" xfId="0" applyFont="1" applyFill="1" applyBorder="1" applyAlignment="1">
      <alignment wrapText="1"/>
    </xf>
    <xf numFmtId="3" fontId="11" fillId="4" borderId="1" xfId="0" applyNumberFormat="1" applyFont="1" applyFill="1" applyBorder="1"/>
    <xf numFmtId="3" fontId="11" fillId="4" borderId="1" xfId="0" applyNumberFormat="1" applyFont="1" applyFill="1" applyBorder="1" applyAlignment="1">
      <alignment wrapText="1"/>
    </xf>
    <xf numFmtId="2" fontId="12" fillId="4" borderId="1" xfId="0" applyNumberFormat="1" applyFont="1" applyFill="1" applyBorder="1" applyAlignment="1">
      <alignment horizontal="left" vertical="top"/>
    </xf>
    <xf numFmtId="3" fontId="12" fillId="4" borderId="1" xfId="0" applyNumberFormat="1" applyFont="1" applyFill="1" applyBorder="1" applyAlignment="1">
      <alignment horizontal="right" vertical="top"/>
    </xf>
    <xf numFmtId="0" fontId="11" fillId="4" borderId="1" xfId="0" applyFont="1" applyFill="1" applyBorder="1" applyAlignment="1">
      <alignment horizontal="center" wrapText="1"/>
    </xf>
    <xf numFmtId="0" fontId="12" fillId="4" borderId="1" xfId="0" applyFont="1" applyFill="1" applyBorder="1" applyAlignment="1">
      <alignment horizontal="center" vertical="top"/>
    </xf>
    <xf numFmtId="9" fontId="11" fillId="4" borderId="1" xfId="0" applyNumberFormat="1" applyFont="1" applyFill="1" applyBorder="1" applyAlignment="1">
      <alignment horizontal="center"/>
    </xf>
    <xf numFmtId="9" fontId="12" fillId="4" borderId="1" xfId="0" applyNumberFormat="1" applyFont="1" applyFill="1" applyBorder="1" applyAlignment="1">
      <alignment horizontal="center" vertical="top"/>
    </xf>
    <xf numFmtId="14" fontId="11" fillId="4" borderId="1" xfId="0" applyNumberFormat="1" applyFont="1" applyFill="1" applyBorder="1" applyAlignment="1">
      <alignment horizontal="center" wrapText="1"/>
    </xf>
    <xf numFmtId="14" fontId="11" fillId="4" borderId="1" xfId="0" applyNumberFormat="1" applyFont="1" applyFill="1" applyBorder="1" applyAlignment="1">
      <alignment horizontal="center"/>
    </xf>
  </cellXfs>
  <cellStyles count="3">
    <cellStyle name="Čárka 2" xfId="1" xr:uid="{00000000-0005-0000-0000-000000000000}"/>
    <cellStyle name="Normální" xfId="0" builtinId="0"/>
    <cellStyle name="Normální 2" xfId="2" xr:uid="{1186FFC1-50D8-41A4-837A-E340FC74D25E}"/>
  </cellStyles>
  <dxfs count="0"/>
  <tableStyles count="0" defaultTableStyle="TableStyleMedium2" defaultPivotStyle="PivotStyleLight16"/>
  <colors>
    <mruColors>
      <color rgb="FFB4B4B4"/>
      <color rgb="FFFE08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79"/>
  <sheetViews>
    <sheetView showGridLines="0" tabSelected="1" zoomScale="110" zoomScaleNormal="110" workbookViewId="0"/>
  </sheetViews>
  <sheetFormatPr baseColWidth="10" defaultColWidth="9.33203125" defaultRowHeight="12.75" customHeight="1" x14ac:dyDescent="0.2"/>
  <cols>
    <col min="1" max="1" width="11.5" style="2" customWidth="1"/>
    <col min="2" max="2" width="46.83203125" style="2" customWidth="1"/>
    <col min="3" max="3" width="43.5" style="2" customWidth="1"/>
    <col min="4" max="4" width="15.5" style="5" customWidth="1"/>
    <col min="5" max="5" width="15" style="5" customWidth="1"/>
    <col min="6" max="7" width="9.5" style="2" customWidth="1"/>
    <col min="8" max="8" width="10" style="2" customWidth="1"/>
    <col min="9" max="12" width="9.5" style="2" customWidth="1"/>
    <col min="13" max="13" width="14.5" style="2" customWidth="1"/>
    <col min="14" max="21" width="13.5" style="2" customWidth="1"/>
    <col min="22" max="16384" width="9.33203125" style="2"/>
  </cols>
  <sheetData>
    <row r="1" spans="1:21" ht="38.25" customHeight="1" x14ac:dyDescent="0.2">
      <c r="A1" s="1" t="s">
        <v>0</v>
      </c>
    </row>
    <row r="2" spans="1:21" ht="15" customHeight="1" x14ac:dyDescent="0.2">
      <c r="A2" s="3" t="s">
        <v>1</v>
      </c>
      <c r="D2" s="53" t="s">
        <v>125</v>
      </c>
    </row>
    <row r="3" spans="1:21" ht="15" customHeight="1" x14ac:dyDescent="0.2">
      <c r="A3" s="3" t="s">
        <v>2</v>
      </c>
      <c r="D3" s="4" t="s">
        <v>3</v>
      </c>
    </row>
    <row r="4" spans="1:21" ht="15" customHeight="1" x14ac:dyDescent="0.2">
      <c r="A4" s="3" t="s">
        <v>4</v>
      </c>
      <c r="D4" s="2" t="s">
        <v>5</v>
      </c>
    </row>
    <row r="5" spans="1:21" ht="15" customHeight="1" x14ac:dyDescent="0.2">
      <c r="A5" s="3" t="s">
        <v>6</v>
      </c>
      <c r="D5" s="2"/>
    </row>
    <row r="6" spans="1:21" ht="15" customHeight="1" x14ac:dyDescent="0.2">
      <c r="A6" s="10" t="s">
        <v>7</v>
      </c>
    </row>
    <row r="7" spans="1:21" ht="14.25" customHeight="1" x14ac:dyDescent="0.2">
      <c r="A7" s="68" t="s">
        <v>8</v>
      </c>
      <c r="B7" s="68"/>
      <c r="C7" s="68"/>
    </row>
    <row r="8" spans="1:21" ht="15" customHeight="1" x14ac:dyDescent="0.2">
      <c r="A8" s="3" t="s">
        <v>9</v>
      </c>
      <c r="D8" s="3" t="s">
        <v>10</v>
      </c>
      <c r="E8" s="6"/>
      <c r="F8" s="6"/>
      <c r="G8" s="6"/>
      <c r="H8" s="6"/>
      <c r="I8" s="6"/>
      <c r="J8" s="6"/>
      <c r="K8" s="6"/>
      <c r="L8" s="6"/>
      <c r="M8" s="6"/>
    </row>
    <row r="9" spans="1:21" ht="45" customHeight="1" x14ac:dyDescent="0.2">
      <c r="D9" s="69" t="s">
        <v>11</v>
      </c>
      <c r="E9" s="69"/>
      <c r="F9" s="69"/>
      <c r="G9" s="69"/>
      <c r="H9" s="69"/>
      <c r="I9" s="69"/>
      <c r="J9" s="69"/>
      <c r="K9" s="69"/>
      <c r="L9" s="69"/>
      <c r="M9" s="69"/>
    </row>
    <row r="10" spans="1:21" ht="13.25" customHeight="1" x14ac:dyDescent="0.2">
      <c r="D10" s="69" t="s">
        <v>12</v>
      </c>
      <c r="E10" s="69"/>
      <c r="F10" s="69"/>
      <c r="G10" s="69"/>
      <c r="H10" s="69"/>
      <c r="I10" s="69"/>
      <c r="J10" s="69"/>
      <c r="K10" s="69"/>
      <c r="L10" s="69"/>
      <c r="M10" s="69"/>
    </row>
    <row r="11" spans="1:21" ht="26" customHeight="1" x14ac:dyDescent="0.2">
      <c r="D11" s="69" t="s">
        <v>13</v>
      </c>
      <c r="E11" s="69"/>
      <c r="F11" s="69"/>
      <c r="G11" s="69"/>
      <c r="H11" s="69"/>
      <c r="I11" s="69"/>
      <c r="J11" s="69"/>
      <c r="K11" s="69"/>
      <c r="L11" s="69"/>
      <c r="M11" s="69"/>
    </row>
    <row r="12" spans="1:21" ht="15" customHeight="1" x14ac:dyDescent="0.2">
      <c r="A12" s="3"/>
      <c r="D12" s="70" t="s">
        <v>14</v>
      </c>
      <c r="E12" s="70"/>
      <c r="F12" s="70"/>
      <c r="G12" s="70"/>
      <c r="H12" s="70"/>
      <c r="I12" s="70"/>
      <c r="J12" s="70"/>
      <c r="K12" s="70"/>
      <c r="L12" s="70"/>
      <c r="M12" s="70"/>
    </row>
    <row r="13" spans="1:21" ht="15" customHeight="1" x14ac:dyDescent="0.2">
      <c r="A13" s="3"/>
      <c r="D13" s="2"/>
      <c r="E13" s="2"/>
    </row>
    <row r="14" spans="1:21" ht="15" customHeight="1" x14ac:dyDescent="0.2">
      <c r="A14" s="3"/>
      <c r="D14" s="20" t="s">
        <v>15</v>
      </c>
      <c r="E14" s="2"/>
    </row>
    <row r="15" spans="1:21" ht="15" customHeight="1" x14ac:dyDescent="0.2">
      <c r="A15" s="3"/>
      <c r="G15" s="3"/>
      <c r="H15" s="3"/>
      <c r="I15" s="3"/>
    </row>
    <row r="16" spans="1:21" ht="15" customHeight="1" x14ac:dyDescent="0.2">
      <c r="A16" s="67" t="s">
        <v>16</v>
      </c>
      <c r="B16" s="67" t="s">
        <v>17</v>
      </c>
      <c r="C16" s="67" t="s">
        <v>18</v>
      </c>
      <c r="D16" s="67" t="s">
        <v>19</v>
      </c>
      <c r="E16" s="71" t="s">
        <v>20</v>
      </c>
      <c r="F16" s="73" t="s">
        <v>21</v>
      </c>
      <c r="G16" s="73"/>
      <c r="H16" s="73"/>
      <c r="I16" s="73"/>
      <c r="J16" s="73"/>
      <c r="K16" s="73"/>
      <c r="L16" s="67" t="s">
        <v>22</v>
      </c>
      <c r="M16" s="67" t="s">
        <v>23</v>
      </c>
      <c r="N16" s="67" t="s">
        <v>24</v>
      </c>
      <c r="O16" s="67" t="s">
        <v>25</v>
      </c>
      <c r="P16" s="67" t="s">
        <v>60</v>
      </c>
      <c r="Q16" s="67" t="s">
        <v>61</v>
      </c>
      <c r="R16" s="67" t="s">
        <v>26</v>
      </c>
      <c r="S16" s="67" t="s">
        <v>27</v>
      </c>
      <c r="T16" s="67" t="s">
        <v>28</v>
      </c>
      <c r="U16" s="67" t="s">
        <v>29</v>
      </c>
    </row>
    <row r="17" spans="1:21" ht="14.75" customHeight="1" x14ac:dyDescent="0.2">
      <c r="A17" s="67"/>
      <c r="B17" s="67"/>
      <c r="C17" s="67"/>
      <c r="D17" s="67"/>
      <c r="E17" s="71"/>
      <c r="F17" s="72" t="s">
        <v>30</v>
      </c>
      <c r="G17" s="72"/>
      <c r="H17" s="72" t="s">
        <v>31</v>
      </c>
      <c r="I17" s="72"/>
      <c r="J17" s="72"/>
      <c r="K17" s="72"/>
      <c r="L17" s="67"/>
      <c r="M17" s="67"/>
      <c r="N17" s="67"/>
      <c r="O17" s="67"/>
      <c r="P17" s="67"/>
      <c r="Q17" s="67"/>
      <c r="R17" s="67"/>
      <c r="S17" s="67"/>
      <c r="T17" s="67"/>
      <c r="U17" s="67"/>
    </row>
    <row r="18" spans="1:21" ht="78" customHeight="1" x14ac:dyDescent="0.2">
      <c r="A18" s="67"/>
      <c r="B18" s="67"/>
      <c r="C18" s="67"/>
      <c r="D18" s="67"/>
      <c r="E18" s="71"/>
      <c r="F18" s="29" t="s">
        <v>32</v>
      </c>
      <c r="G18" s="29" t="s">
        <v>33</v>
      </c>
      <c r="H18" s="29" t="s">
        <v>34</v>
      </c>
      <c r="I18" s="30" t="s">
        <v>35</v>
      </c>
      <c r="J18" s="29" t="s">
        <v>36</v>
      </c>
      <c r="K18" s="29" t="s">
        <v>37</v>
      </c>
      <c r="L18" s="67"/>
      <c r="M18" s="67"/>
      <c r="N18" s="67"/>
      <c r="O18" s="67"/>
      <c r="P18" s="67"/>
      <c r="Q18" s="67"/>
      <c r="R18" s="67"/>
      <c r="S18" s="67"/>
      <c r="T18" s="67"/>
      <c r="U18" s="67"/>
    </row>
    <row r="19" spans="1:21" ht="31.25" customHeight="1" x14ac:dyDescent="0.2">
      <c r="A19" s="67"/>
      <c r="B19" s="67"/>
      <c r="C19" s="67"/>
      <c r="D19" s="67"/>
      <c r="E19" s="71"/>
      <c r="F19" s="31" t="s">
        <v>38</v>
      </c>
      <c r="G19" s="31" t="s">
        <v>39</v>
      </c>
      <c r="H19" s="31" t="s">
        <v>40</v>
      </c>
      <c r="I19" s="31" t="s">
        <v>38</v>
      </c>
      <c r="J19" s="31" t="s">
        <v>41</v>
      </c>
      <c r="K19" s="31" t="s">
        <v>41</v>
      </c>
      <c r="L19" s="28"/>
      <c r="M19" s="67"/>
      <c r="N19" s="67"/>
      <c r="O19" s="67"/>
      <c r="P19" s="67"/>
      <c r="Q19" s="67"/>
      <c r="R19" s="67"/>
      <c r="S19" s="67"/>
      <c r="T19" s="67"/>
      <c r="U19" s="67"/>
    </row>
    <row r="20" spans="1:21" ht="14.5" customHeight="1" x14ac:dyDescent="0.2">
      <c r="A20" s="81" t="s">
        <v>176</v>
      </c>
      <c r="B20" s="82"/>
      <c r="C20" s="83"/>
      <c r="D20" s="83"/>
      <c r="E20" s="84"/>
      <c r="F20" s="83"/>
      <c r="G20" s="83"/>
      <c r="H20" s="83"/>
      <c r="I20" s="83"/>
      <c r="J20" s="83"/>
      <c r="K20" s="83"/>
      <c r="L20" s="83"/>
      <c r="M20" s="83"/>
      <c r="N20" s="83"/>
      <c r="O20" s="83"/>
      <c r="P20" s="83"/>
      <c r="Q20" s="83"/>
      <c r="R20" s="83"/>
      <c r="S20" s="83"/>
      <c r="T20" s="83"/>
      <c r="U20" s="83"/>
    </row>
    <row r="21" spans="1:21" ht="12.75" customHeight="1" x14ac:dyDescent="0.15">
      <c r="A21" s="32" t="s">
        <v>122</v>
      </c>
      <c r="B21" s="32" t="s">
        <v>42</v>
      </c>
      <c r="C21" s="32" t="s">
        <v>43</v>
      </c>
      <c r="D21" s="33">
        <v>400000</v>
      </c>
      <c r="E21" s="33">
        <v>200000</v>
      </c>
      <c r="F21" s="34">
        <v>20.399999999999999</v>
      </c>
      <c r="G21" s="34">
        <v>8</v>
      </c>
      <c r="H21" s="34">
        <v>16</v>
      </c>
      <c r="I21" s="34">
        <v>28.8</v>
      </c>
      <c r="J21" s="34">
        <v>4</v>
      </c>
      <c r="K21" s="34">
        <v>5</v>
      </c>
      <c r="L21" s="34">
        <f>SUM(F21:K21)</f>
        <v>82.2</v>
      </c>
      <c r="M21" s="35">
        <v>200000</v>
      </c>
      <c r="N21" s="36" t="s">
        <v>44</v>
      </c>
      <c r="O21" s="22" t="s">
        <v>45</v>
      </c>
      <c r="P21" s="22" t="s">
        <v>44</v>
      </c>
      <c r="Q21" s="22" t="s">
        <v>44</v>
      </c>
      <c r="R21" s="23">
        <v>0.5</v>
      </c>
      <c r="S21" s="24">
        <v>0.9</v>
      </c>
      <c r="T21" s="26">
        <v>46387</v>
      </c>
      <c r="U21" s="26">
        <v>46752</v>
      </c>
    </row>
    <row r="22" spans="1:21" ht="12.75" customHeight="1" x14ac:dyDescent="0.15">
      <c r="A22" s="32" t="s">
        <v>123</v>
      </c>
      <c r="B22" s="32" t="s">
        <v>46</v>
      </c>
      <c r="C22" s="32" t="s">
        <v>47</v>
      </c>
      <c r="D22" s="33">
        <v>220000</v>
      </c>
      <c r="E22" s="33">
        <v>200000</v>
      </c>
      <c r="F22" s="34">
        <v>13.4</v>
      </c>
      <c r="G22" s="34">
        <v>6</v>
      </c>
      <c r="H22" s="34">
        <v>15</v>
      </c>
      <c r="I22" s="34">
        <v>26.6</v>
      </c>
      <c r="J22" s="34">
        <v>2</v>
      </c>
      <c r="K22" s="34">
        <v>3</v>
      </c>
      <c r="L22" s="34">
        <f t="shared" ref="L22:L62" si="0">SUM(F22:K22)</f>
        <v>66</v>
      </c>
      <c r="M22" s="35">
        <v>0</v>
      </c>
      <c r="N22" s="36" t="s">
        <v>45</v>
      </c>
      <c r="O22" s="22"/>
      <c r="P22" s="22" t="s">
        <v>44</v>
      </c>
      <c r="Q22" s="22"/>
      <c r="R22" s="23">
        <v>0.9</v>
      </c>
      <c r="S22" s="22"/>
      <c r="T22" s="26">
        <v>46752</v>
      </c>
      <c r="U22" s="37"/>
    </row>
    <row r="23" spans="1:21" ht="12.75" customHeight="1" x14ac:dyDescent="0.15">
      <c r="A23" s="38" t="s">
        <v>124</v>
      </c>
      <c r="B23" s="38" t="s">
        <v>48</v>
      </c>
      <c r="C23" s="38" t="s">
        <v>49</v>
      </c>
      <c r="D23" s="33">
        <v>230000</v>
      </c>
      <c r="E23" s="39">
        <v>200000</v>
      </c>
      <c r="F23" s="34">
        <v>22.8</v>
      </c>
      <c r="G23" s="34">
        <v>7</v>
      </c>
      <c r="H23" s="34">
        <v>20</v>
      </c>
      <c r="I23" s="34">
        <v>29.6</v>
      </c>
      <c r="J23" s="34">
        <v>5</v>
      </c>
      <c r="K23" s="34">
        <v>5</v>
      </c>
      <c r="L23" s="34">
        <f t="shared" si="0"/>
        <v>89.4</v>
      </c>
      <c r="M23" s="35">
        <v>200000</v>
      </c>
      <c r="N23" s="21" t="s">
        <v>45</v>
      </c>
      <c r="O23" s="22" t="s">
        <v>45</v>
      </c>
      <c r="P23" s="22" t="s">
        <v>44</v>
      </c>
      <c r="Q23" s="22" t="s">
        <v>44</v>
      </c>
      <c r="R23" s="23">
        <v>0.87</v>
      </c>
      <c r="S23" s="24">
        <v>0.9</v>
      </c>
      <c r="T23" s="25">
        <v>46387</v>
      </c>
      <c r="U23" s="26">
        <v>46752</v>
      </c>
    </row>
    <row r="24" spans="1:21" ht="12.75" customHeight="1" x14ac:dyDescent="0.15">
      <c r="A24" s="81" t="s">
        <v>177</v>
      </c>
      <c r="B24" s="82"/>
      <c r="C24" s="85"/>
      <c r="D24" s="86"/>
      <c r="E24" s="87"/>
      <c r="F24" s="88"/>
      <c r="G24" s="88"/>
      <c r="H24" s="88"/>
      <c r="I24" s="88"/>
      <c r="J24" s="88"/>
      <c r="K24" s="88"/>
      <c r="L24" s="88"/>
      <c r="M24" s="89"/>
      <c r="N24" s="90"/>
      <c r="O24" s="91"/>
      <c r="P24" s="91"/>
      <c r="Q24" s="91"/>
      <c r="R24" s="92"/>
      <c r="S24" s="93"/>
      <c r="T24" s="94"/>
      <c r="U24" s="95"/>
    </row>
    <row r="25" spans="1:21" ht="12.75" customHeight="1" x14ac:dyDescent="0.15">
      <c r="A25" s="38" t="s">
        <v>62</v>
      </c>
      <c r="B25" s="38" t="s">
        <v>63</v>
      </c>
      <c r="C25" s="38" t="s">
        <v>64</v>
      </c>
      <c r="D25" s="33">
        <v>225000</v>
      </c>
      <c r="E25" s="39">
        <v>200000</v>
      </c>
      <c r="F25" s="34">
        <v>19.2</v>
      </c>
      <c r="G25" s="34">
        <v>5.2</v>
      </c>
      <c r="H25" s="34">
        <v>13</v>
      </c>
      <c r="I25" s="34">
        <v>24</v>
      </c>
      <c r="J25" s="34">
        <v>4</v>
      </c>
      <c r="K25" s="34">
        <v>5</v>
      </c>
      <c r="L25" s="34">
        <f t="shared" si="0"/>
        <v>70.400000000000006</v>
      </c>
      <c r="M25" s="35">
        <v>0</v>
      </c>
      <c r="N25" s="22" t="s">
        <v>45</v>
      </c>
      <c r="O25" s="22"/>
      <c r="P25" s="22" t="s">
        <v>44</v>
      </c>
      <c r="Q25" s="23"/>
      <c r="R25" s="24">
        <v>0.89</v>
      </c>
      <c r="S25" s="25"/>
      <c r="T25" s="26">
        <v>46752</v>
      </c>
      <c r="U25" s="27"/>
    </row>
    <row r="26" spans="1:21" ht="12.75" customHeight="1" x14ac:dyDescent="0.15">
      <c r="A26" s="38" t="s">
        <v>65</v>
      </c>
      <c r="B26" s="38" t="s">
        <v>66</v>
      </c>
      <c r="C26" s="38" t="s">
        <v>67</v>
      </c>
      <c r="D26" s="33">
        <v>222000</v>
      </c>
      <c r="E26" s="39">
        <v>200000</v>
      </c>
      <c r="F26" s="34">
        <v>25</v>
      </c>
      <c r="G26" s="34">
        <v>8</v>
      </c>
      <c r="H26" s="34">
        <v>16</v>
      </c>
      <c r="I26" s="34">
        <v>23.8</v>
      </c>
      <c r="J26" s="34">
        <v>4</v>
      </c>
      <c r="K26" s="34">
        <v>4</v>
      </c>
      <c r="L26" s="34">
        <f t="shared" si="0"/>
        <v>80.8</v>
      </c>
      <c r="M26" s="35">
        <v>200000</v>
      </c>
      <c r="N26" s="22" t="s">
        <v>45</v>
      </c>
      <c r="O26" s="22" t="s">
        <v>45</v>
      </c>
      <c r="P26" s="22" t="s">
        <v>44</v>
      </c>
      <c r="Q26" s="22" t="s">
        <v>44</v>
      </c>
      <c r="R26" s="24">
        <v>0.9</v>
      </c>
      <c r="S26" s="24">
        <v>0.9</v>
      </c>
      <c r="T26" s="26">
        <v>46752</v>
      </c>
      <c r="U26" s="26">
        <v>46752</v>
      </c>
    </row>
    <row r="27" spans="1:21" ht="12.75" customHeight="1" x14ac:dyDescent="0.15">
      <c r="A27" s="38" t="s">
        <v>68</v>
      </c>
      <c r="B27" s="38" t="s">
        <v>69</v>
      </c>
      <c r="C27" s="38" t="s">
        <v>70</v>
      </c>
      <c r="D27" s="33">
        <v>222000</v>
      </c>
      <c r="E27" s="39">
        <v>200000</v>
      </c>
      <c r="F27" s="34">
        <v>22.2</v>
      </c>
      <c r="G27" s="34">
        <v>9.6</v>
      </c>
      <c r="H27" s="34">
        <v>15</v>
      </c>
      <c r="I27" s="34">
        <v>23</v>
      </c>
      <c r="J27" s="34">
        <v>4</v>
      </c>
      <c r="K27" s="34">
        <v>4</v>
      </c>
      <c r="L27" s="34">
        <f t="shared" si="0"/>
        <v>77.8</v>
      </c>
      <c r="M27" s="35">
        <v>0</v>
      </c>
      <c r="N27" s="22" t="s">
        <v>45</v>
      </c>
      <c r="O27" s="22"/>
      <c r="P27" s="22" t="s">
        <v>44</v>
      </c>
      <c r="Q27" s="23"/>
      <c r="R27" s="24">
        <v>0.9</v>
      </c>
      <c r="S27" s="25"/>
      <c r="T27" s="26">
        <v>46752</v>
      </c>
      <c r="U27" s="27"/>
    </row>
    <row r="28" spans="1:21" ht="12.75" customHeight="1" x14ac:dyDescent="0.15">
      <c r="A28" s="38" t="s">
        <v>71</v>
      </c>
      <c r="B28" s="38" t="s">
        <v>72</v>
      </c>
      <c r="C28" s="38" t="s">
        <v>73</v>
      </c>
      <c r="D28" s="33">
        <v>222222</v>
      </c>
      <c r="E28" s="39">
        <v>200000</v>
      </c>
      <c r="F28" s="34">
        <v>17.600000000000001</v>
      </c>
      <c r="G28" s="34">
        <v>6.4</v>
      </c>
      <c r="H28" s="34">
        <v>8</v>
      </c>
      <c r="I28" s="34">
        <v>20</v>
      </c>
      <c r="J28" s="34">
        <v>4</v>
      </c>
      <c r="K28" s="34">
        <v>4</v>
      </c>
      <c r="L28" s="34">
        <f t="shared" si="0"/>
        <v>60</v>
      </c>
      <c r="M28" s="35">
        <v>0</v>
      </c>
      <c r="N28" s="22" t="s">
        <v>45</v>
      </c>
      <c r="O28" s="22"/>
      <c r="P28" s="22" t="s">
        <v>44</v>
      </c>
      <c r="Q28" s="23"/>
      <c r="R28" s="24">
        <v>0.9</v>
      </c>
      <c r="S28" s="25"/>
      <c r="T28" s="26">
        <v>46752</v>
      </c>
      <c r="U28" s="27"/>
    </row>
    <row r="29" spans="1:21" ht="12.75" customHeight="1" x14ac:dyDescent="0.15">
      <c r="A29" s="38" t="s">
        <v>74</v>
      </c>
      <c r="B29" s="38" t="s">
        <v>75</v>
      </c>
      <c r="C29" s="38" t="s">
        <v>76</v>
      </c>
      <c r="D29" s="33">
        <v>225000</v>
      </c>
      <c r="E29" s="39">
        <v>200000</v>
      </c>
      <c r="F29" s="34">
        <v>25.6</v>
      </c>
      <c r="G29" s="34">
        <v>7</v>
      </c>
      <c r="H29" s="34">
        <v>18</v>
      </c>
      <c r="I29" s="34">
        <v>25</v>
      </c>
      <c r="J29" s="34">
        <v>5</v>
      </c>
      <c r="K29" s="34">
        <v>5</v>
      </c>
      <c r="L29" s="34">
        <f t="shared" si="0"/>
        <v>85.6</v>
      </c>
      <c r="M29" s="35">
        <v>200000</v>
      </c>
      <c r="N29" s="22" t="s">
        <v>45</v>
      </c>
      <c r="O29" s="22" t="s">
        <v>45</v>
      </c>
      <c r="P29" s="22" t="s">
        <v>44</v>
      </c>
      <c r="Q29" s="22" t="s">
        <v>44</v>
      </c>
      <c r="R29" s="24">
        <v>0.89</v>
      </c>
      <c r="S29" s="24">
        <v>0.9</v>
      </c>
      <c r="T29" s="26">
        <v>46752</v>
      </c>
      <c r="U29" s="26">
        <v>46752</v>
      </c>
    </row>
    <row r="30" spans="1:21" ht="12.75" customHeight="1" x14ac:dyDescent="0.15">
      <c r="A30" s="38" t="s">
        <v>77</v>
      </c>
      <c r="B30" s="38" t="s">
        <v>78</v>
      </c>
      <c r="C30" s="38" t="s">
        <v>79</v>
      </c>
      <c r="D30" s="33">
        <v>222000</v>
      </c>
      <c r="E30" s="39">
        <v>200000</v>
      </c>
      <c r="F30" s="34">
        <v>16.8</v>
      </c>
      <c r="G30" s="34">
        <v>3.6</v>
      </c>
      <c r="H30" s="34">
        <v>15</v>
      </c>
      <c r="I30" s="34">
        <v>19</v>
      </c>
      <c r="J30" s="34">
        <v>3</v>
      </c>
      <c r="K30" s="34">
        <v>4</v>
      </c>
      <c r="L30" s="34">
        <f t="shared" si="0"/>
        <v>61.400000000000006</v>
      </c>
      <c r="M30" s="35">
        <v>0</v>
      </c>
      <c r="N30" s="22" t="s">
        <v>45</v>
      </c>
      <c r="O30" s="22"/>
      <c r="P30" s="22" t="s">
        <v>44</v>
      </c>
      <c r="Q30" s="23"/>
      <c r="R30" s="24">
        <v>0.9</v>
      </c>
      <c r="S30" s="25"/>
      <c r="T30" s="26">
        <v>46752</v>
      </c>
      <c r="U30" s="27"/>
    </row>
    <row r="31" spans="1:21" ht="12.75" customHeight="1" x14ac:dyDescent="0.15">
      <c r="A31" s="38" t="s">
        <v>80</v>
      </c>
      <c r="B31" s="38" t="s">
        <v>81</v>
      </c>
      <c r="C31" s="38" t="s">
        <v>82</v>
      </c>
      <c r="D31" s="33">
        <v>222222</v>
      </c>
      <c r="E31" s="39">
        <v>200000</v>
      </c>
      <c r="F31" s="34">
        <v>18</v>
      </c>
      <c r="G31" s="34">
        <v>5</v>
      </c>
      <c r="H31" s="34">
        <v>10</v>
      </c>
      <c r="I31" s="34">
        <v>23</v>
      </c>
      <c r="J31" s="34">
        <v>4</v>
      </c>
      <c r="K31" s="34">
        <v>4</v>
      </c>
      <c r="L31" s="34">
        <f t="shared" si="0"/>
        <v>64</v>
      </c>
      <c r="M31" s="35">
        <v>0</v>
      </c>
      <c r="N31" s="22" t="s">
        <v>45</v>
      </c>
      <c r="O31" s="22"/>
      <c r="P31" s="22" t="s">
        <v>44</v>
      </c>
      <c r="Q31" s="23"/>
      <c r="R31" s="24">
        <v>0.9</v>
      </c>
      <c r="S31" s="25"/>
      <c r="T31" s="26">
        <v>46752</v>
      </c>
      <c r="U31" s="27"/>
    </row>
    <row r="32" spans="1:21" ht="12.75" customHeight="1" x14ac:dyDescent="0.15">
      <c r="A32" s="38" t="s">
        <v>83</v>
      </c>
      <c r="B32" s="38" t="s">
        <v>84</v>
      </c>
      <c r="C32" s="38" t="s">
        <v>85</v>
      </c>
      <c r="D32" s="33">
        <v>222222</v>
      </c>
      <c r="E32" s="39">
        <v>200000</v>
      </c>
      <c r="F32" s="34">
        <v>28</v>
      </c>
      <c r="G32" s="34">
        <v>8.1999999999999993</v>
      </c>
      <c r="H32" s="34">
        <v>19</v>
      </c>
      <c r="I32" s="34">
        <v>28.8</v>
      </c>
      <c r="J32" s="34">
        <v>4</v>
      </c>
      <c r="K32" s="34">
        <v>5</v>
      </c>
      <c r="L32" s="34">
        <f t="shared" si="0"/>
        <v>93</v>
      </c>
      <c r="M32" s="35">
        <v>200000</v>
      </c>
      <c r="N32" s="22" t="s">
        <v>45</v>
      </c>
      <c r="O32" s="22" t="s">
        <v>45</v>
      </c>
      <c r="P32" s="22" t="s">
        <v>44</v>
      </c>
      <c r="Q32" s="22" t="s">
        <v>44</v>
      </c>
      <c r="R32" s="24">
        <v>0.9</v>
      </c>
      <c r="S32" s="24">
        <v>0.9</v>
      </c>
      <c r="T32" s="26">
        <v>46752</v>
      </c>
      <c r="U32" s="26">
        <v>46752</v>
      </c>
    </row>
    <row r="33" spans="1:21" ht="12.75" customHeight="1" x14ac:dyDescent="0.15">
      <c r="A33" s="38" t="s">
        <v>86</v>
      </c>
      <c r="B33" s="38" t="s">
        <v>87</v>
      </c>
      <c r="C33" s="38" t="s">
        <v>88</v>
      </c>
      <c r="D33" s="33">
        <v>222222</v>
      </c>
      <c r="E33" s="39">
        <v>200000</v>
      </c>
      <c r="F33" s="34">
        <v>17.8</v>
      </c>
      <c r="G33" s="34">
        <v>6</v>
      </c>
      <c r="H33" s="34">
        <v>10</v>
      </c>
      <c r="I33" s="34">
        <v>23.6</v>
      </c>
      <c r="J33" s="34">
        <v>4</v>
      </c>
      <c r="K33" s="34">
        <v>4</v>
      </c>
      <c r="L33" s="34">
        <f t="shared" si="0"/>
        <v>65.400000000000006</v>
      </c>
      <c r="M33" s="35">
        <v>0</v>
      </c>
      <c r="N33" s="22" t="s">
        <v>45</v>
      </c>
      <c r="O33" s="22"/>
      <c r="P33" s="22" t="s">
        <v>44</v>
      </c>
      <c r="Q33" s="23"/>
      <c r="R33" s="24">
        <v>0.9</v>
      </c>
      <c r="S33" s="25"/>
      <c r="T33" s="26">
        <v>46752</v>
      </c>
      <c r="U33" s="27"/>
    </row>
    <row r="34" spans="1:21" ht="12.75" customHeight="1" x14ac:dyDescent="0.15">
      <c r="A34" s="38" t="s">
        <v>89</v>
      </c>
      <c r="B34" s="38" t="s">
        <v>90</v>
      </c>
      <c r="C34" s="38" t="s">
        <v>91</v>
      </c>
      <c r="D34" s="33">
        <v>222222</v>
      </c>
      <c r="E34" s="39">
        <v>200000</v>
      </c>
      <c r="F34" s="34">
        <v>14.2</v>
      </c>
      <c r="G34" s="34">
        <v>5</v>
      </c>
      <c r="H34" s="34">
        <v>6</v>
      </c>
      <c r="I34" s="34">
        <v>18</v>
      </c>
      <c r="J34" s="34">
        <v>3</v>
      </c>
      <c r="K34" s="34">
        <v>3</v>
      </c>
      <c r="L34" s="34">
        <f t="shared" si="0"/>
        <v>49.2</v>
      </c>
      <c r="M34" s="35">
        <v>0</v>
      </c>
      <c r="N34" s="22" t="s">
        <v>45</v>
      </c>
      <c r="O34" s="22"/>
      <c r="P34" s="22" t="s">
        <v>44</v>
      </c>
      <c r="Q34" s="23"/>
      <c r="R34" s="24">
        <v>0.9</v>
      </c>
      <c r="S34" s="25"/>
      <c r="T34" s="26">
        <v>46751</v>
      </c>
      <c r="U34" s="27"/>
    </row>
    <row r="35" spans="1:21" ht="12.75" customHeight="1" x14ac:dyDescent="0.15">
      <c r="A35" s="38" t="s">
        <v>92</v>
      </c>
      <c r="B35" s="38" t="s">
        <v>93</v>
      </c>
      <c r="C35" s="38" t="s">
        <v>94</v>
      </c>
      <c r="D35" s="33">
        <v>222222</v>
      </c>
      <c r="E35" s="39">
        <v>200000</v>
      </c>
      <c r="F35" s="34">
        <v>22.6</v>
      </c>
      <c r="G35" s="34">
        <v>8.4</v>
      </c>
      <c r="H35" s="34">
        <v>15</v>
      </c>
      <c r="I35" s="34">
        <v>21</v>
      </c>
      <c r="J35" s="34">
        <v>4</v>
      </c>
      <c r="K35" s="34">
        <v>5</v>
      </c>
      <c r="L35" s="34">
        <f t="shared" si="0"/>
        <v>76</v>
      </c>
      <c r="M35" s="35">
        <v>0</v>
      </c>
      <c r="N35" s="22" t="s">
        <v>45</v>
      </c>
      <c r="O35" s="22"/>
      <c r="P35" s="22" t="s">
        <v>44</v>
      </c>
      <c r="Q35" s="23"/>
      <c r="R35" s="24">
        <v>0.9</v>
      </c>
      <c r="S35" s="25"/>
      <c r="T35" s="26">
        <v>46752</v>
      </c>
      <c r="U35" s="27"/>
    </row>
    <row r="36" spans="1:21" ht="12.75" customHeight="1" x14ac:dyDescent="0.15">
      <c r="A36" s="38" t="s">
        <v>95</v>
      </c>
      <c r="B36" s="38" t="s">
        <v>96</v>
      </c>
      <c r="C36" s="38" t="s">
        <v>97</v>
      </c>
      <c r="D36" s="33">
        <v>222222</v>
      </c>
      <c r="E36" s="39">
        <v>200000</v>
      </c>
      <c r="F36" s="34">
        <v>21.8</v>
      </c>
      <c r="G36" s="34">
        <v>6</v>
      </c>
      <c r="H36" s="34">
        <v>15</v>
      </c>
      <c r="I36" s="34">
        <v>20</v>
      </c>
      <c r="J36" s="34">
        <v>4</v>
      </c>
      <c r="K36" s="34">
        <v>1</v>
      </c>
      <c r="L36" s="34">
        <f t="shared" si="0"/>
        <v>67.8</v>
      </c>
      <c r="M36" s="35">
        <v>0</v>
      </c>
      <c r="N36" s="22" t="s">
        <v>45</v>
      </c>
      <c r="O36" s="22"/>
      <c r="P36" s="22" t="s">
        <v>44</v>
      </c>
      <c r="Q36" s="23"/>
      <c r="R36" s="24">
        <v>0.9</v>
      </c>
      <c r="S36" s="25"/>
      <c r="T36" s="26">
        <v>46752</v>
      </c>
      <c r="U36" s="27"/>
    </row>
    <row r="37" spans="1:21" ht="12.75" customHeight="1" x14ac:dyDescent="0.15">
      <c r="A37" s="38" t="s">
        <v>98</v>
      </c>
      <c r="B37" s="38" t="s">
        <v>99</v>
      </c>
      <c r="C37" s="38" t="s">
        <v>100</v>
      </c>
      <c r="D37" s="33">
        <v>222000</v>
      </c>
      <c r="E37" s="39">
        <v>200000</v>
      </c>
      <c r="F37" s="34">
        <v>20.2</v>
      </c>
      <c r="G37" s="34">
        <v>6</v>
      </c>
      <c r="H37" s="34">
        <v>12</v>
      </c>
      <c r="I37" s="34">
        <v>15</v>
      </c>
      <c r="J37" s="34">
        <v>3</v>
      </c>
      <c r="K37" s="34">
        <v>5</v>
      </c>
      <c r="L37" s="34">
        <f t="shared" si="0"/>
        <v>61.2</v>
      </c>
      <c r="M37" s="35">
        <v>0</v>
      </c>
      <c r="N37" s="22" t="s">
        <v>45</v>
      </c>
      <c r="O37" s="22"/>
      <c r="P37" s="22" t="s">
        <v>44</v>
      </c>
      <c r="Q37" s="23"/>
      <c r="R37" s="24">
        <v>0.9</v>
      </c>
      <c r="S37" s="25"/>
      <c r="T37" s="26">
        <v>46752</v>
      </c>
      <c r="U37" s="27"/>
    </row>
    <row r="38" spans="1:21" ht="12.75" customHeight="1" x14ac:dyDescent="0.15">
      <c r="A38" s="38" t="s">
        <v>101</v>
      </c>
      <c r="B38" s="38" t="s">
        <v>102</v>
      </c>
      <c r="C38" s="38" t="s">
        <v>103</v>
      </c>
      <c r="D38" s="33">
        <v>250000</v>
      </c>
      <c r="E38" s="39">
        <v>200000</v>
      </c>
      <c r="F38" s="34">
        <v>27.8</v>
      </c>
      <c r="G38" s="34">
        <v>9</v>
      </c>
      <c r="H38" s="34">
        <v>18</v>
      </c>
      <c r="I38" s="34">
        <v>27.6</v>
      </c>
      <c r="J38" s="34">
        <v>4</v>
      </c>
      <c r="K38" s="34">
        <v>4</v>
      </c>
      <c r="L38" s="34">
        <f t="shared" si="0"/>
        <v>90.4</v>
      </c>
      <c r="M38" s="35">
        <v>200000</v>
      </c>
      <c r="N38" s="22" t="s">
        <v>45</v>
      </c>
      <c r="O38" s="22" t="s">
        <v>45</v>
      </c>
      <c r="P38" s="22" t="s">
        <v>44</v>
      </c>
      <c r="Q38" s="22" t="s">
        <v>44</v>
      </c>
      <c r="R38" s="24">
        <v>0.8</v>
      </c>
      <c r="S38" s="24">
        <v>0.9</v>
      </c>
      <c r="T38" s="26">
        <v>46752</v>
      </c>
      <c r="U38" s="26">
        <v>46752</v>
      </c>
    </row>
    <row r="39" spans="1:21" ht="12.75" customHeight="1" x14ac:dyDescent="0.15">
      <c r="A39" s="38" t="s">
        <v>104</v>
      </c>
      <c r="B39" s="38" t="s">
        <v>105</v>
      </c>
      <c r="C39" s="38" t="s">
        <v>106</v>
      </c>
      <c r="D39" s="33">
        <v>220000</v>
      </c>
      <c r="E39" s="39">
        <v>200000</v>
      </c>
      <c r="F39" s="34">
        <v>15.6</v>
      </c>
      <c r="G39" s="34">
        <v>4</v>
      </c>
      <c r="H39" s="34">
        <v>19.8</v>
      </c>
      <c r="I39" s="34">
        <v>19</v>
      </c>
      <c r="J39" s="34">
        <v>5</v>
      </c>
      <c r="K39" s="34">
        <v>4</v>
      </c>
      <c r="L39" s="34">
        <f t="shared" si="0"/>
        <v>67.400000000000006</v>
      </c>
      <c r="M39" s="35">
        <v>0</v>
      </c>
      <c r="N39" s="22" t="s">
        <v>45</v>
      </c>
      <c r="O39" s="22"/>
      <c r="P39" s="22" t="s">
        <v>44</v>
      </c>
      <c r="Q39" s="23"/>
      <c r="R39" s="24">
        <v>0.9</v>
      </c>
      <c r="S39" s="25"/>
      <c r="T39" s="26">
        <v>46752</v>
      </c>
      <c r="U39" s="27"/>
    </row>
    <row r="40" spans="1:21" ht="12.75" customHeight="1" x14ac:dyDescent="0.15">
      <c r="A40" s="38" t="s">
        <v>107</v>
      </c>
      <c r="B40" s="38" t="s">
        <v>108</v>
      </c>
      <c r="C40" s="38" t="s">
        <v>109</v>
      </c>
      <c r="D40" s="33">
        <v>225000</v>
      </c>
      <c r="E40" s="39">
        <v>200000</v>
      </c>
      <c r="F40" s="34">
        <v>19.2</v>
      </c>
      <c r="G40" s="34">
        <v>7.2</v>
      </c>
      <c r="H40" s="34">
        <v>10</v>
      </c>
      <c r="I40" s="34">
        <v>18</v>
      </c>
      <c r="J40" s="34">
        <v>4</v>
      </c>
      <c r="K40" s="34">
        <v>4</v>
      </c>
      <c r="L40" s="34">
        <f t="shared" si="0"/>
        <v>62.4</v>
      </c>
      <c r="M40" s="35">
        <v>0</v>
      </c>
      <c r="N40" s="22" t="s">
        <v>45</v>
      </c>
      <c r="O40" s="22"/>
      <c r="P40" s="22" t="s">
        <v>44</v>
      </c>
      <c r="Q40" s="23"/>
      <c r="R40" s="24">
        <v>0.9</v>
      </c>
      <c r="S40" s="25"/>
      <c r="T40" s="26">
        <v>46752</v>
      </c>
      <c r="U40" s="27"/>
    </row>
    <row r="41" spans="1:21" ht="12.75" customHeight="1" x14ac:dyDescent="0.15">
      <c r="A41" s="38" t="s">
        <v>110</v>
      </c>
      <c r="B41" s="38" t="s">
        <v>111</v>
      </c>
      <c r="C41" s="38" t="s">
        <v>112</v>
      </c>
      <c r="D41" s="33">
        <v>222223</v>
      </c>
      <c r="E41" s="39">
        <v>200000</v>
      </c>
      <c r="F41" s="34">
        <v>25</v>
      </c>
      <c r="G41" s="34">
        <v>8.8000000000000007</v>
      </c>
      <c r="H41" s="34">
        <v>14</v>
      </c>
      <c r="I41" s="34">
        <v>24</v>
      </c>
      <c r="J41" s="34">
        <v>5</v>
      </c>
      <c r="K41" s="34">
        <v>5</v>
      </c>
      <c r="L41" s="34">
        <f t="shared" si="0"/>
        <v>81.8</v>
      </c>
      <c r="M41" s="35">
        <v>200000</v>
      </c>
      <c r="N41" s="22" t="s">
        <v>45</v>
      </c>
      <c r="O41" s="22" t="s">
        <v>45</v>
      </c>
      <c r="P41" s="22" t="s">
        <v>44</v>
      </c>
      <c r="Q41" s="22" t="s">
        <v>44</v>
      </c>
      <c r="R41" s="24">
        <v>0.9</v>
      </c>
      <c r="S41" s="24">
        <v>0.9</v>
      </c>
      <c r="T41" s="26">
        <v>46387</v>
      </c>
      <c r="U41" s="26">
        <v>46752</v>
      </c>
    </row>
    <row r="42" spans="1:21" ht="12.75" customHeight="1" x14ac:dyDescent="0.15">
      <c r="A42" s="38" t="s">
        <v>113</v>
      </c>
      <c r="B42" s="38" t="s">
        <v>114</v>
      </c>
      <c r="C42" s="38" t="s">
        <v>115</v>
      </c>
      <c r="D42" s="33">
        <v>220000</v>
      </c>
      <c r="E42" s="39">
        <v>200000</v>
      </c>
      <c r="F42" s="34">
        <v>15.4</v>
      </c>
      <c r="G42" s="34">
        <v>8</v>
      </c>
      <c r="H42" s="34">
        <v>12</v>
      </c>
      <c r="I42" s="34">
        <v>21</v>
      </c>
      <c r="J42" s="34">
        <v>5</v>
      </c>
      <c r="K42" s="34">
        <v>4</v>
      </c>
      <c r="L42" s="34">
        <f t="shared" si="0"/>
        <v>65.400000000000006</v>
      </c>
      <c r="M42" s="35">
        <v>0</v>
      </c>
      <c r="N42" s="22" t="s">
        <v>45</v>
      </c>
      <c r="O42" s="22"/>
      <c r="P42" s="22" t="s">
        <v>44</v>
      </c>
      <c r="Q42" s="23"/>
      <c r="R42" s="24">
        <v>0.9</v>
      </c>
      <c r="S42" s="25"/>
      <c r="T42" s="26">
        <v>46387</v>
      </c>
      <c r="U42" s="27"/>
    </row>
    <row r="43" spans="1:21" ht="12.75" customHeight="1" x14ac:dyDescent="0.15">
      <c r="A43" s="38" t="s">
        <v>116</v>
      </c>
      <c r="B43" s="38" t="s">
        <v>117</v>
      </c>
      <c r="C43" s="38" t="s">
        <v>118</v>
      </c>
      <c r="D43" s="33">
        <v>223000</v>
      </c>
      <c r="E43" s="39">
        <v>200000</v>
      </c>
      <c r="F43" s="34">
        <v>25</v>
      </c>
      <c r="G43" s="34">
        <v>8</v>
      </c>
      <c r="H43" s="34">
        <v>14</v>
      </c>
      <c r="I43" s="34">
        <v>26</v>
      </c>
      <c r="J43" s="34">
        <v>5</v>
      </c>
      <c r="K43" s="34">
        <v>4</v>
      </c>
      <c r="L43" s="34">
        <f t="shared" si="0"/>
        <v>82</v>
      </c>
      <c r="M43" s="35">
        <v>200000</v>
      </c>
      <c r="N43" s="22" t="s">
        <v>45</v>
      </c>
      <c r="O43" s="22" t="s">
        <v>45</v>
      </c>
      <c r="P43" s="22" t="s">
        <v>44</v>
      </c>
      <c r="Q43" s="22" t="s">
        <v>44</v>
      </c>
      <c r="R43" s="24">
        <v>0.9</v>
      </c>
      <c r="S43" s="24">
        <v>0.9</v>
      </c>
      <c r="T43" s="26">
        <v>46387</v>
      </c>
      <c r="U43" s="26">
        <v>46752</v>
      </c>
    </row>
    <row r="44" spans="1:21" ht="12.75" customHeight="1" x14ac:dyDescent="0.15">
      <c r="A44" s="38" t="s">
        <v>119</v>
      </c>
      <c r="B44" s="38" t="s">
        <v>120</v>
      </c>
      <c r="C44" s="38" t="s">
        <v>121</v>
      </c>
      <c r="D44" s="33">
        <v>222222</v>
      </c>
      <c r="E44" s="39">
        <v>200000</v>
      </c>
      <c r="F44" s="34">
        <v>25</v>
      </c>
      <c r="G44" s="34">
        <v>7.8</v>
      </c>
      <c r="H44" s="34">
        <v>16</v>
      </c>
      <c r="I44" s="34">
        <v>25</v>
      </c>
      <c r="J44" s="34">
        <v>4</v>
      </c>
      <c r="K44" s="34">
        <v>4</v>
      </c>
      <c r="L44" s="34">
        <f t="shared" si="0"/>
        <v>81.8</v>
      </c>
      <c r="M44" s="35">
        <v>200000</v>
      </c>
      <c r="N44" s="22" t="s">
        <v>45</v>
      </c>
      <c r="O44" s="22" t="s">
        <v>45</v>
      </c>
      <c r="P44" s="22" t="s">
        <v>44</v>
      </c>
      <c r="Q44" s="22" t="s">
        <v>44</v>
      </c>
      <c r="R44" s="24">
        <v>0.9</v>
      </c>
      <c r="S44" s="24">
        <v>0.9</v>
      </c>
      <c r="T44" s="26">
        <v>46752</v>
      </c>
      <c r="U44" s="26">
        <v>46752</v>
      </c>
    </row>
    <row r="45" spans="1:21" ht="12.75" customHeight="1" x14ac:dyDescent="0.15">
      <c r="A45" s="81" t="s">
        <v>178</v>
      </c>
      <c r="B45" s="82"/>
      <c r="C45" s="85"/>
      <c r="D45" s="86"/>
      <c r="E45" s="87"/>
      <c r="F45" s="88"/>
      <c r="G45" s="88"/>
      <c r="H45" s="88"/>
      <c r="I45" s="88"/>
      <c r="J45" s="88"/>
      <c r="K45" s="88"/>
      <c r="L45" s="88"/>
      <c r="M45" s="89"/>
      <c r="N45" s="91"/>
      <c r="O45" s="91"/>
      <c r="P45" s="91"/>
      <c r="Q45" s="91"/>
      <c r="R45" s="93"/>
      <c r="S45" s="93"/>
      <c r="T45" s="95"/>
      <c r="U45" s="95"/>
    </row>
    <row r="46" spans="1:21" ht="12.75" customHeight="1" x14ac:dyDescent="0.15">
      <c r="A46" s="38" t="s">
        <v>126</v>
      </c>
      <c r="B46" s="38" t="s">
        <v>127</v>
      </c>
      <c r="C46" s="38" t="s">
        <v>128</v>
      </c>
      <c r="D46" s="33">
        <v>200000</v>
      </c>
      <c r="E46" s="39">
        <v>180000</v>
      </c>
      <c r="F46" s="34">
        <v>21.2</v>
      </c>
      <c r="G46" s="34">
        <v>7.8</v>
      </c>
      <c r="H46" s="34">
        <v>15</v>
      </c>
      <c r="I46" s="34">
        <v>20.8</v>
      </c>
      <c r="J46" s="34">
        <v>4</v>
      </c>
      <c r="K46" s="34">
        <v>4</v>
      </c>
      <c r="L46" s="34">
        <f t="shared" si="0"/>
        <v>72.8</v>
      </c>
      <c r="M46" s="35"/>
      <c r="N46" s="22" t="s">
        <v>45</v>
      </c>
      <c r="O46" s="22"/>
      <c r="P46" s="22" t="s">
        <v>44</v>
      </c>
      <c r="Q46" s="24"/>
      <c r="R46" s="24">
        <v>0.9</v>
      </c>
      <c r="S46" s="26"/>
      <c r="T46" s="26">
        <v>46461</v>
      </c>
      <c r="U46" s="26"/>
    </row>
    <row r="47" spans="1:21" ht="12.75" customHeight="1" x14ac:dyDescent="0.15">
      <c r="A47" s="38" t="s">
        <v>129</v>
      </c>
      <c r="B47" s="38" t="s">
        <v>130</v>
      </c>
      <c r="C47" s="38" t="s">
        <v>131</v>
      </c>
      <c r="D47" s="33">
        <v>500000</v>
      </c>
      <c r="E47" s="39">
        <v>200000</v>
      </c>
      <c r="F47" s="34">
        <v>17</v>
      </c>
      <c r="G47" s="34">
        <v>8</v>
      </c>
      <c r="H47" s="34">
        <v>10</v>
      </c>
      <c r="I47" s="34">
        <v>21.6</v>
      </c>
      <c r="J47" s="34">
        <v>4</v>
      </c>
      <c r="K47" s="34">
        <v>4</v>
      </c>
      <c r="L47" s="34">
        <f t="shared" si="0"/>
        <v>64.599999999999994</v>
      </c>
      <c r="M47" s="35"/>
      <c r="N47" s="22" t="s">
        <v>45</v>
      </c>
      <c r="O47" s="22"/>
      <c r="P47" s="22" t="s">
        <v>44</v>
      </c>
      <c r="Q47" s="24"/>
      <c r="R47" s="24">
        <v>0.4</v>
      </c>
      <c r="S47" s="26"/>
      <c r="T47" s="26">
        <v>46752</v>
      </c>
      <c r="U47" s="26"/>
    </row>
    <row r="48" spans="1:21" ht="12.75" customHeight="1" x14ac:dyDescent="0.15">
      <c r="A48" s="38" t="s">
        <v>132</v>
      </c>
      <c r="B48" s="38" t="s">
        <v>133</v>
      </c>
      <c r="C48" s="38" t="s">
        <v>134</v>
      </c>
      <c r="D48" s="33">
        <v>230000</v>
      </c>
      <c r="E48" s="39">
        <v>200000</v>
      </c>
      <c r="F48" s="34">
        <v>17</v>
      </c>
      <c r="G48" s="34">
        <v>5.8</v>
      </c>
      <c r="H48" s="34">
        <v>12</v>
      </c>
      <c r="I48" s="34">
        <v>22</v>
      </c>
      <c r="J48" s="34">
        <v>4</v>
      </c>
      <c r="K48" s="34">
        <v>4</v>
      </c>
      <c r="L48" s="34">
        <f t="shared" si="0"/>
        <v>64.8</v>
      </c>
      <c r="M48" s="35"/>
      <c r="N48" s="22" t="s">
        <v>45</v>
      </c>
      <c r="O48" s="22"/>
      <c r="P48" s="22" t="s">
        <v>44</v>
      </c>
      <c r="Q48" s="24"/>
      <c r="R48" s="24">
        <v>0.87</v>
      </c>
      <c r="S48" s="26"/>
      <c r="T48" s="26">
        <v>46507</v>
      </c>
      <c r="U48" s="26"/>
    </row>
    <row r="49" spans="1:21" ht="12.75" customHeight="1" x14ac:dyDescent="0.15">
      <c r="A49" s="38" t="s">
        <v>135</v>
      </c>
      <c r="B49" s="38" t="s">
        <v>136</v>
      </c>
      <c r="C49" s="38" t="s">
        <v>137</v>
      </c>
      <c r="D49" s="33">
        <v>223000</v>
      </c>
      <c r="E49" s="39">
        <v>200000</v>
      </c>
      <c r="F49" s="34">
        <v>19.8</v>
      </c>
      <c r="G49" s="34">
        <v>5</v>
      </c>
      <c r="H49" s="34">
        <v>13.8</v>
      </c>
      <c r="I49" s="34">
        <v>22.8</v>
      </c>
      <c r="J49" s="34">
        <v>4</v>
      </c>
      <c r="K49" s="34">
        <v>4</v>
      </c>
      <c r="L49" s="34">
        <f t="shared" si="0"/>
        <v>69.400000000000006</v>
      </c>
      <c r="M49" s="35"/>
      <c r="N49" s="22" t="s">
        <v>45</v>
      </c>
      <c r="O49" s="22"/>
      <c r="P49" s="22" t="s">
        <v>44</v>
      </c>
      <c r="Q49" s="24"/>
      <c r="R49" s="24">
        <v>0.9</v>
      </c>
      <c r="S49" s="26"/>
      <c r="T49" s="26">
        <v>46033</v>
      </c>
      <c r="U49" s="26"/>
    </row>
    <row r="50" spans="1:21" s="63" customFormat="1" ht="12.75" customHeight="1" x14ac:dyDescent="0.15">
      <c r="A50" s="54" t="s">
        <v>138</v>
      </c>
      <c r="B50" s="54" t="s">
        <v>139</v>
      </c>
      <c r="C50" s="54" t="s">
        <v>140</v>
      </c>
      <c r="D50" s="55">
        <v>222222</v>
      </c>
      <c r="E50" s="56">
        <v>200000</v>
      </c>
      <c r="F50" s="57">
        <v>24.6</v>
      </c>
      <c r="G50" s="57">
        <v>7.8</v>
      </c>
      <c r="H50" s="57">
        <v>15.2</v>
      </c>
      <c r="I50" s="57">
        <v>25</v>
      </c>
      <c r="J50" s="57">
        <v>5</v>
      </c>
      <c r="K50" s="57">
        <v>5</v>
      </c>
      <c r="L50" s="57">
        <f t="shared" si="0"/>
        <v>82.6</v>
      </c>
      <c r="M50" s="58">
        <v>200000</v>
      </c>
      <c r="N50" s="59" t="s">
        <v>45</v>
      </c>
      <c r="O50" s="59" t="s">
        <v>45</v>
      </c>
      <c r="P50" s="59" t="s">
        <v>44</v>
      </c>
      <c r="Q50" s="60" t="s">
        <v>44</v>
      </c>
      <c r="R50" s="60">
        <v>0.9</v>
      </c>
      <c r="S50" s="61">
        <v>0.9</v>
      </c>
      <c r="T50" s="26">
        <v>46752</v>
      </c>
      <c r="U50" s="62">
        <v>46752</v>
      </c>
    </row>
    <row r="51" spans="1:21" s="63" customFormat="1" ht="12.75" customHeight="1" x14ac:dyDescent="0.15">
      <c r="A51" s="54" t="s">
        <v>141</v>
      </c>
      <c r="B51" s="54" t="s">
        <v>142</v>
      </c>
      <c r="C51" s="54" t="s">
        <v>143</v>
      </c>
      <c r="D51" s="55">
        <v>222220</v>
      </c>
      <c r="E51" s="56">
        <v>200000</v>
      </c>
      <c r="F51" s="57">
        <v>16.2</v>
      </c>
      <c r="G51" s="57">
        <v>7</v>
      </c>
      <c r="H51" s="57">
        <v>10.8</v>
      </c>
      <c r="I51" s="57">
        <v>20</v>
      </c>
      <c r="J51" s="57">
        <v>3</v>
      </c>
      <c r="K51" s="57">
        <v>3</v>
      </c>
      <c r="L51" s="57">
        <f t="shared" si="0"/>
        <v>60</v>
      </c>
      <c r="M51" s="58"/>
      <c r="N51" s="59" t="s">
        <v>45</v>
      </c>
      <c r="O51" s="59"/>
      <c r="P51" s="59" t="s">
        <v>44</v>
      </c>
      <c r="Q51" s="60"/>
      <c r="R51" s="60">
        <v>0.9</v>
      </c>
      <c r="S51" s="62"/>
      <c r="T51" s="26">
        <v>46752</v>
      </c>
      <c r="U51" s="62"/>
    </row>
    <row r="52" spans="1:21" s="63" customFormat="1" ht="12.75" customHeight="1" x14ac:dyDescent="0.15">
      <c r="A52" s="54" t="s">
        <v>144</v>
      </c>
      <c r="B52" s="54" t="s">
        <v>145</v>
      </c>
      <c r="C52" s="54" t="s">
        <v>146</v>
      </c>
      <c r="D52" s="55">
        <v>222222</v>
      </c>
      <c r="E52" s="56">
        <v>200000</v>
      </c>
      <c r="F52" s="57">
        <v>16.8</v>
      </c>
      <c r="G52" s="57">
        <v>6.8</v>
      </c>
      <c r="H52" s="57">
        <v>10</v>
      </c>
      <c r="I52" s="57">
        <v>20</v>
      </c>
      <c r="J52" s="57">
        <v>3</v>
      </c>
      <c r="K52" s="57">
        <v>4</v>
      </c>
      <c r="L52" s="57">
        <f t="shared" si="0"/>
        <v>60.6</v>
      </c>
      <c r="M52" s="58"/>
      <c r="N52" s="59" t="s">
        <v>44</v>
      </c>
      <c r="O52" s="59"/>
      <c r="P52" s="59" t="s">
        <v>44</v>
      </c>
      <c r="Q52" s="60"/>
      <c r="R52" s="60">
        <v>0.9</v>
      </c>
      <c r="S52" s="62"/>
      <c r="T52" s="26">
        <v>46630</v>
      </c>
      <c r="U52" s="62"/>
    </row>
    <row r="53" spans="1:21" s="63" customFormat="1" ht="12.75" customHeight="1" x14ac:dyDescent="0.15">
      <c r="A53" s="54" t="s">
        <v>147</v>
      </c>
      <c r="B53" s="54" t="s">
        <v>148</v>
      </c>
      <c r="C53" s="54" t="s">
        <v>149</v>
      </c>
      <c r="D53" s="55">
        <v>112000</v>
      </c>
      <c r="E53" s="56">
        <v>100000</v>
      </c>
      <c r="F53" s="57">
        <v>24.4</v>
      </c>
      <c r="G53" s="57">
        <v>8</v>
      </c>
      <c r="H53" s="57">
        <v>15</v>
      </c>
      <c r="I53" s="57">
        <v>20</v>
      </c>
      <c r="J53" s="57">
        <v>4</v>
      </c>
      <c r="K53" s="57">
        <v>4</v>
      </c>
      <c r="L53" s="57">
        <f t="shared" si="0"/>
        <v>75.400000000000006</v>
      </c>
      <c r="M53" s="58"/>
      <c r="N53" s="59" t="s">
        <v>45</v>
      </c>
      <c r="O53" s="59"/>
      <c r="P53" s="59" t="s">
        <v>44</v>
      </c>
      <c r="Q53" s="60"/>
      <c r="R53" s="60">
        <v>0.89</v>
      </c>
      <c r="S53" s="62"/>
      <c r="T53" s="26">
        <v>46033</v>
      </c>
      <c r="U53" s="62"/>
    </row>
    <row r="54" spans="1:21" s="63" customFormat="1" ht="12.75" customHeight="1" x14ac:dyDescent="0.15">
      <c r="A54" s="54" t="s">
        <v>150</v>
      </c>
      <c r="B54" s="54" t="s">
        <v>151</v>
      </c>
      <c r="C54" s="54" t="s">
        <v>152</v>
      </c>
      <c r="D54" s="55">
        <v>225000</v>
      </c>
      <c r="E54" s="56">
        <v>200000</v>
      </c>
      <c r="F54" s="57">
        <v>21.8</v>
      </c>
      <c r="G54" s="57">
        <v>7.6</v>
      </c>
      <c r="H54" s="57">
        <v>15</v>
      </c>
      <c r="I54" s="57">
        <v>20</v>
      </c>
      <c r="J54" s="57">
        <v>4</v>
      </c>
      <c r="K54" s="57">
        <v>4</v>
      </c>
      <c r="L54" s="57">
        <f t="shared" si="0"/>
        <v>72.400000000000006</v>
      </c>
      <c r="M54" s="58"/>
      <c r="N54" s="59" t="s">
        <v>45</v>
      </c>
      <c r="O54" s="59"/>
      <c r="P54" s="59" t="s">
        <v>44</v>
      </c>
      <c r="Q54" s="60"/>
      <c r="R54" s="60">
        <v>0.89</v>
      </c>
      <c r="S54" s="62"/>
      <c r="T54" s="26">
        <v>46752</v>
      </c>
      <c r="U54" s="62"/>
    </row>
    <row r="55" spans="1:21" s="63" customFormat="1" ht="12.75" customHeight="1" x14ac:dyDescent="0.15">
      <c r="A55" s="54" t="s">
        <v>153</v>
      </c>
      <c r="B55" s="54" t="s">
        <v>154</v>
      </c>
      <c r="C55" s="54" t="s">
        <v>155</v>
      </c>
      <c r="D55" s="55">
        <v>222222</v>
      </c>
      <c r="E55" s="56">
        <v>200000</v>
      </c>
      <c r="F55" s="57">
        <v>17</v>
      </c>
      <c r="G55" s="57">
        <v>6.6</v>
      </c>
      <c r="H55" s="57">
        <v>11</v>
      </c>
      <c r="I55" s="57">
        <v>15</v>
      </c>
      <c r="J55" s="57">
        <v>4</v>
      </c>
      <c r="K55" s="57">
        <v>5</v>
      </c>
      <c r="L55" s="57">
        <f t="shared" si="0"/>
        <v>58.6</v>
      </c>
      <c r="M55" s="58"/>
      <c r="N55" s="59" t="s">
        <v>45</v>
      </c>
      <c r="O55" s="59"/>
      <c r="P55" s="59" t="s">
        <v>44</v>
      </c>
      <c r="Q55" s="60"/>
      <c r="R55" s="60">
        <v>0.9</v>
      </c>
      <c r="S55" s="62"/>
      <c r="T55" s="26">
        <v>46752</v>
      </c>
      <c r="U55" s="62"/>
    </row>
    <row r="56" spans="1:21" s="63" customFormat="1" ht="12.75" customHeight="1" x14ac:dyDescent="0.15">
      <c r="A56" s="54" t="s">
        <v>156</v>
      </c>
      <c r="B56" s="54" t="s">
        <v>157</v>
      </c>
      <c r="C56" s="54" t="s">
        <v>158</v>
      </c>
      <c r="D56" s="55">
        <v>225000</v>
      </c>
      <c r="E56" s="56">
        <v>200000</v>
      </c>
      <c r="F56" s="57">
        <v>22.8</v>
      </c>
      <c r="G56" s="57">
        <v>8</v>
      </c>
      <c r="H56" s="57">
        <v>16</v>
      </c>
      <c r="I56" s="57">
        <v>26</v>
      </c>
      <c r="J56" s="57">
        <v>5</v>
      </c>
      <c r="K56" s="57">
        <v>5</v>
      </c>
      <c r="L56" s="57">
        <f t="shared" si="0"/>
        <v>82.8</v>
      </c>
      <c r="M56" s="58">
        <v>200000</v>
      </c>
      <c r="N56" s="59" t="s">
        <v>45</v>
      </c>
      <c r="O56" s="59" t="s">
        <v>45</v>
      </c>
      <c r="P56" s="59" t="s">
        <v>44</v>
      </c>
      <c r="Q56" s="60" t="s">
        <v>44</v>
      </c>
      <c r="R56" s="60">
        <v>0.89</v>
      </c>
      <c r="S56" s="61">
        <v>0.9</v>
      </c>
      <c r="T56" s="26">
        <v>46752</v>
      </c>
      <c r="U56" s="62">
        <v>46752</v>
      </c>
    </row>
    <row r="57" spans="1:21" s="63" customFormat="1" ht="12.75" customHeight="1" x14ac:dyDescent="0.15">
      <c r="A57" s="54" t="s">
        <v>159</v>
      </c>
      <c r="B57" s="54" t="s">
        <v>160</v>
      </c>
      <c r="C57" s="54" t="s">
        <v>161</v>
      </c>
      <c r="D57" s="55">
        <v>225000</v>
      </c>
      <c r="E57" s="56">
        <v>200000</v>
      </c>
      <c r="F57" s="57">
        <v>19</v>
      </c>
      <c r="G57" s="57">
        <v>7.2</v>
      </c>
      <c r="H57" s="57">
        <v>15</v>
      </c>
      <c r="I57" s="57">
        <v>21</v>
      </c>
      <c r="J57" s="57">
        <v>4</v>
      </c>
      <c r="K57" s="57">
        <v>4</v>
      </c>
      <c r="L57" s="57">
        <f t="shared" si="0"/>
        <v>70.2</v>
      </c>
      <c r="M57" s="58"/>
      <c r="N57" s="59" t="s">
        <v>45</v>
      </c>
      <c r="O57" s="59"/>
      <c r="P57" s="59" t="s">
        <v>44</v>
      </c>
      <c r="Q57" s="60"/>
      <c r="R57" s="60">
        <v>0.89</v>
      </c>
      <c r="S57" s="62"/>
      <c r="T57" s="26">
        <v>46752</v>
      </c>
      <c r="U57" s="62"/>
    </row>
    <row r="58" spans="1:21" s="63" customFormat="1" ht="12.75" customHeight="1" x14ac:dyDescent="0.15">
      <c r="A58" s="54" t="s">
        <v>162</v>
      </c>
      <c r="B58" s="54" t="s">
        <v>163</v>
      </c>
      <c r="C58" s="54" t="s">
        <v>164</v>
      </c>
      <c r="D58" s="55">
        <v>220000</v>
      </c>
      <c r="E58" s="56">
        <v>200000</v>
      </c>
      <c r="F58" s="57">
        <v>16.600000000000001</v>
      </c>
      <c r="G58" s="57">
        <v>6</v>
      </c>
      <c r="H58" s="57">
        <v>12</v>
      </c>
      <c r="I58" s="57">
        <v>18</v>
      </c>
      <c r="J58" s="57">
        <v>4</v>
      </c>
      <c r="K58" s="57">
        <v>4</v>
      </c>
      <c r="L58" s="57">
        <f t="shared" si="0"/>
        <v>60.6</v>
      </c>
      <c r="M58" s="58"/>
      <c r="N58" s="59" t="s">
        <v>45</v>
      </c>
      <c r="O58" s="59"/>
      <c r="P58" s="59" t="s">
        <v>44</v>
      </c>
      <c r="Q58" s="60"/>
      <c r="R58" s="60">
        <v>0.9</v>
      </c>
      <c r="S58" s="62"/>
      <c r="T58" s="26">
        <v>46752</v>
      </c>
      <c r="U58" s="62"/>
    </row>
    <row r="59" spans="1:21" s="63" customFormat="1" ht="12.75" customHeight="1" x14ac:dyDescent="0.15">
      <c r="A59" s="54" t="s">
        <v>165</v>
      </c>
      <c r="B59" s="54" t="s">
        <v>75</v>
      </c>
      <c r="C59" s="54" t="s">
        <v>166</v>
      </c>
      <c r="D59" s="55">
        <v>240000</v>
      </c>
      <c r="E59" s="56">
        <v>200000</v>
      </c>
      <c r="F59" s="57">
        <v>25.4</v>
      </c>
      <c r="G59" s="57">
        <v>8.8000000000000007</v>
      </c>
      <c r="H59" s="57">
        <v>18</v>
      </c>
      <c r="I59" s="57">
        <v>25</v>
      </c>
      <c r="J59" s="57">
        <v>5</v>
      </c>
      <c r="K59" s="57">
        <v>5</v>
      </c>
      <c r="L59" s="57">
        <f t="shared" si="0"/>
        <v>87.2</v>
      </c>
      <c r="M59" s="58">
        <v>200000</v>
      </c>
      <c r="N59" s="59" t="s">
        <v>45</v>
      </c>
      <c r="O59" s="59" t="s">
        <v>45</v>
      </c>
      <c r="P59" s="59" t="s">
        <v>44</v>
      </c>
      <c r="Q59" s="60" t="s">
        <v>44</v>
      </c>
      <c r="R59" s="60">
        <v>0.83</v>
      </c>
      <c r="S59" s="61">
        <v>0.9</v>
      </c>
      <c r="T59" s="26">
        <v>46387</v>
      </c>
      <c r="U59" s="62">
        <v>46752</v>
      </c>
    </row>
    <row r="60" spans="1:21" s="63" customFormat="1" ht="12.75" customHeight="1" x14ac:dyDescent="0.15">
      <c r="A60" s="54" t="s">
        <v>167</v>
      </c>
      <c r="B60" s="54" t="s">
        <v>168</v>
      </c>
      <c r="C60" s="54" t="s">
        <v>169</v>
      </c>
      <c r="D60" s="55">
        <v>222222</v>
      </c>
      <c r="E60" s="56">
        <v>200000</v>
      </c>
      <c r="F60" s="57">
        <v>16.399999999999999</v>
      </c>
      <c r="G60" s="57">
        <v>5.6</v>
      </c>
      <c r="H60" s="57">
        <v>12</v>
      </c>
      <c r="I60" s="57">
        <v>15.2</v>
      </c>
      <c r="J60" s="57">
        <v>4</v>
      </c>
      <c r="K60" s="57">
        <v>4</v>
      </c>
      <c r="L60" s="57">
        <f t="shared" si="0"/>
        <v>57.2</v>
      </c>
      <c r="M60" s="58"/>
      <c r="N60" s="59" t="s">
        <v>45</v>
      </c>
      <c r="O60" s="59"/>
      <c r="P60" s="59" t="s">
        <v>44</v>
      </c>
      <c r="Q60" s="60"/>
      <c r="R60" s="60">
        <v>0.9</v>
      </c>
      <c r="S60" s="62"/>
      <c r="T60" s="26">
        <v>46752</v>
      </c>
      <c r="U60" s="62"/>
    </row>
    <row r="61" spans="1:21" s="63" customFormat="1" ht="12.75" customHeight="1" x14ac:dyDescent="0.15">
      <c r="A61" s="54" t="s">
        <v>170</v>
      </c>
      <c r="B61" s="54" t="s">
        <v>171</v>
      </c>
      <c r="C61" s="54" t="s">
        <v>172</v>
      </c>
      <c r="D61" s="55">
        <v>222222</v>
      </c>
      <c r="E61" s="56">
        <v>200000</v>
      </c>
      <c r="F61" s="57">
        <v>24</v>
      </c>
      <c r="G61" s="57">
        <v>8</v>
      </c>
      <c r="H61" s="57">
        <v>20</v>
      </c>
      <c r="I61" s="57">
        <v>25</v>
      </c>
      <c r="J61" s="57">
        <v>4</v>
      </c>
      <c r="K61" s="57">
        <v>4</v>
      </c>
      <c r="L61" s="57">
        <f t="shared" si="0"/>
        <v>85</v>
      </c>
      <c r="M61" s="58">
        <v>200000</v>
      </c>
      <c r="N61" s="59" t="s">
        <v>45</v>
      </c>
      <c r="O61" s="59" t="s">
        <v>45</v>
      </c>
      <c r="P61" s="59" t="s">
        <v>44</v>
      </c>
      <c r="Q61" s="60" t="s">
        <v>44</v>
      </c>
      <c r="R61" s="60">
        <v>0.9</v>
      </c>
      <c r="S61" s="61">
        <v>0.9</v>
      </c>
      <c r="T61" s="26">
        <v>46752</v>
      </c>
      <c r="U61" s="62">
        <v>46752</v>
      </c>
    </row>
    <row r="62" spans="1:21" s="63" customFormat="1" ht="12.75" customHeight="1" x14ac:dyDescent="0.15">
      <c r="A62" s="54" t="s">
        <v>173</v>
      </c>
      <c r="B62" s="54" t="s">
        <v>174</v>
      </c>
      <c r="C62" s="54" t="s">
        <v>175</v>
      </c>
      <c r="D62" s="55">
        <v>225000</v>
      </c>
      <c r="E62" s="56">
        <v>200000</v>
      </c>
      <c r="F62" s="57">
        <v>24.8</v>
      </c>
      <c r="G62" s="57">
        <v>7.8</v>
      </c>
      <c r="H62" s="57">
        <v>15.2</v>
      </c>
      <c r="I62" s="57">
        <v>25</v>
      </c>
      <c r="J62" s="57">
        <v>4</v>
      </c>
      <c r="K62" s="57">
        <v>5</v>
      </c>
      <c r="L62" s="57">
        <f t="shared" si="0"/>
        <v>81.8</v>
      </c>
      <c r="M62" s="58">
        <v>200000</v>
      </c>
      <c r="N62" s="59" t="s">
        <v>45</v>
      </c>
      <c r="O62" s="59" t="s">
        <v>45</v>
      </c>
      <c r="P62" s="59" t="s">
        <v>44</v>
      </c>
      <c r="Q62" s="60" t="s">
        <v>44</v>
      </c>
      <c r="R62" s="60">
        <v>0.89</v>
      </c>
      <c r="S62" s="61">
        <v>0.9</v>
      </c>
      <c r="T62" s="26">
        <v>46752</v>
      </c>
      <c r="U62" s="62">
        <v>46752</v>
      </c>
    </row>
    <row r="63" spans="1:21" ht="12.75" customHeight="1" x14ac:dyDescent="0.2">
      <c r="A63" s="11"/>
      <c r="B63" s="11"/>
      <c r="C63" s="11"/>
      <c r="D63" s="12">
        <f>SUM(D21:D62)</f>
        <v>9284329</v>
      </c>
      <c r="E63" s="12">
        <f>SUM(E21:E62)</f>
        <v>7880000</v>
      </c>
      <c r="F63" s="11"/>
      <c r="G63" s="11"/>
      <c r="H63" s="11"/>
      <c r="I63" s="11"/>
      <c r="J63" s="11"/>
      <c r="K63" s="11"/>
      <c r="L63" s="11"/>
      <c r="M63" s="12">
        <f>SUM(M21:M62)</f>
        <v>2800000</v>
      </c>
      <c r="N63" s="11"/>
      <c r="O63" s="11"/>
      <c r="P63" s="11"/>
      <c r="Q63" s="11"/>
      <c r="R63" s="11"/>
      <c r="S63" s="11"/>
      <c r="T63" s="11"/>
      <c r="U63" s="11"/>
    </row>
    <row r="64" spans="1:21" ht="12.75" customHeight="1" x14ac:dyDescent="0.2">
      <c r="A64" s="11"/>
      <c r="B64" s="11"/>
      <c r="C64" s="11"/>
      <c r="D64" s="13"/>
      <c r="E64" s="13"/>
      <c r="F64" s="11"/>
      <c r="G64" s="11"/>
      <c r="H64" s="11"/>
      <c r="I64" s="11"/>
      <c r="J64" s="11"/>
      <c r="K64" s="11"/>
      <c r="L64" s="11" t="s">
        <v>50</v>
      </c>
      <c r="M64" s="12">
        <f>6000000-M63</f>
        <v>3200000</v>
      </c>
      <c r="N64" s="11"/>
      <c r="O64" s="11"/>
      <c r="P64" s="11"/>
      <c r="Q64" s="11"/>
      <c r="R64" s="11"/>
      <c r="S64" s="11"/>
      <c r="T64" s="11"/>
      <c r="U64" s="11"/>
    </row>
    <row r="78" ht="13" x14ac:dyDescent="0.2"/>
    <row r="79" ht="13" x14ac:dyDescent="0.2"/>
  </sheetData>
  <sortState ref="A17:BH81">
    <sortCondition ref="A17"/>
  </sortState>
  <mergeCells count="23">
    <mergeCell ref="T16:T19"/>
    <mergeCell ref="U16:U19"/>
    <mergeCell ref="A16:A19"/>
    <mergeCell ref="B16:B19"/>
    <mergeCell ref="C16:C19"/>
    <mergeCell ref="D16:D19"/>
    <mergeCell ref="E16:E19"/>
    <mergeCell ref="N16:N19"/>
    <mergeCell ref="O16:O19"/>
    <mergeCell ref="R16:R19"/>
    <mergeCell ref="S16:S19"/>
    <mergeCell ref="F17:G17"/>
    <mergeCell ref="M16:M19"/>
    <mergeCell ref="F16:K16"/>
    <mergeCell ref="H17:K17"/>
    <mergeCell ref="L16:L18"/>
    <mergeCell ref="P16:P19"/>
    <mergeCell ref="Q16:Q19"/>
    <mergeCell ref="A7:C7"/>
    <mergeCell ref="D10:M10"/>
    <mergeCell ref="D9:M9"/>
    <mergeCell ref="D11:M11"/>
    <mergeCell ref="D12:M12"/>
  </mergeCells>
  <dataValidations count="6">
    <dataValidation type="decimal" operator="lessThanOrEqual" allowBlank="1" showInputMessage="1" showErrorMessage="1" error="max. 15" sqref="G21:G62" xr:uid="{00000000-0002-0000-0000-000001000000}">
      <formula1>10</formula1>
    </dataValidation>
    <dataValidation type="decimal" operator="lessThanOrEqual" allowBlank="1" showInputMessage="1" showErrorMessage="1" error="max. 40" sqref="F21:F62" xr:uid="{C56E4AA6-9078-41D9-B85A-8CAC497172DB}">
      <formula1>30</formula1>
    </dataValidation>
    <dataValidation type="decimal" operator="lessThanOrEqual" allowBlank="1" showInputMessage="1" showErrorMessage="1" error="max. 15" sqref="H21:H62" xr:uid="{6CCA2F98-B52F-4390-ADEF-41E21C376E4D}">
      <formula1>20</formula1>
    </dataValidation>
    <dataValidation type="decimal" operator="lessThanOrEqual" allowBlank="1" showInputMessage="1" showErrorMessage="1" error="max. 5" sqref="I21:I62" xr:uid="{EE682B7D-E494-4282-9464-A1B18064F0F3}">
      <formula1>5</formula1>
    </dataValidation>
    <dataValidation type="decimal" operator="lessThanOrEqual" allowBlank="1" showInputMessage="1" showErrorMessage="1" error="max. 10" sqref="J21:J62" xr:uid="{B784D734-B29C-49D0-9642-886306F09A2E}">
      <formula1>30</formula1>
    </dataValidation>
    <dataValidation type="decimal" operator="lessThanOrEqual" allowBlank="1" showInputMessage="1" showErrorMessage="1" error="max. 10" sqref="K21:K62" xr:uid="{A3E358EC-F99B-4E3E-8158-E91DD7EE2B64}">
      <formula1>5</formula1>
    </dataValidation>
  </dataValidations>
  <pageMargins left="0.7" right="0.7" top="0.78740157499999996" bottom="0.78740157499999996" header="0.3" footer="0.3"/>
  <pageSetup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F0C55-B8E7-4E15-ADB0-DDDBAFBC4D7E}">
  <dimension ref="A1:O58"/>
  <sheetViews>
    <sheetView showGridLines="0" zoomScale="80" zoomScaleNormal="80" workbookViewId="0"/>
  </sheetViews>
  <sheetFormatPr baseColWidth="10" defaultColWidth="8.83203125" defaultRowHeight="15" x14ac:dyDescent="0.2"/>
  <cols>
    <col min="1" max="1" width="14.33203125" customWidth="1"/>
    <col min="2" max="2" width="36.5" customWidth="1"/>
    <col min="3" max="3" width="40.6640625" customWidth="1"/>
    <col min="4" max="5" width="18.5" customWidth="1"/>
    <col min="12" max="12" width="10.33203125" customWidth="1"/>
  </cols>
  <sheetData>
    <row r="1" spans="1:15" s="2" customFormat="1" ht="38.25" customHeight="1" x14ac:dyDescent="0.2">
      <c r="A1" s="1" t="s">
        <v>0</v>
      </c>
      <c r="D1" s="5"/>
      <c r="E1" s="5"/>
      <c r="F1" s="7"/>
    </row>
    <row r="2" spans="1:15" s="11" customFormat="1" ht="15" customHeight="1" x14ac:dyDescent="0.2">
      <c r="A2" s="14" t="s">
        <v>51</v>
      </c>
      <c r="D2" s="53" t="s">
        <v>125</v>
      </c>
      <c r="E2" s="13"/>
      <c r="F2" s="15"/>
    </row>
    <row r="3" spans="1:15" s="11" customFormat="1" ht="15" customHeight="1" x14ac:dyDescent="0.2">
      <c r="A3" s="14" t="s">
        <v>52</v>
      </c>
      <c r="D3" s="16" t="s">
        <v>3</v>
      </c>
      <c r="E3" s="13"/>
      <c r="F3" s="15"/>
    </row>
    <row r="4" spans="1:15" s="11" customFormat="1" ht="15" customHeight="1" x14ac:dyDescent="0.2">
      <c r="A4" s="14" t="s">
        <v>53</v>
      </c>
      <c r="D4" s="11" t="s">
        <v>5</v>
      </c>
      <c r="E4" s="13"/>
      <c r="F4" s="15"/>
    </row>
    <row r="5" spans="1:15" s="11" customFormat="1" ht="15" customHeight="1" x14ac:dyDescent="0.2">
      <c r="A5" s="14" t="s">
        <v>54</v>
      </c>
      <c r="E5" s="13"/>
      <c r="F5" s="15"/>
    </row>
    <row r="6" spans="1:15" s="11" customFormat="1" ht="15" customHeight="1" x14ac:dyDescent="0.2">
      <c r="A6" s="14" t="s">
        <v>55</v>
      </c>
      <c r="D6" s="13"/>
      <c r="E6" s="13"/>
      <c r="F6" s="15"/>
    </row>
    <row r="7" spans="1:15" s="11" customFormat="1" ht="14.25" customHeight="1" x14ac:dyDescent="0.2">
      <c r="A7" s="76" t="s">
        <v>56</v>
      </c>
      <c r="B7" s="76"/>
      <c r="C7" s="76"/>
      <c r="D7" s="13"/>
      <c r="E7" s="13"/>
      <c r="F7" s="15"/>
    </row>
    <row r="8" spans="1:15" s="11" customFormat="1" ht="15" customHeight="1" x14ac:dyDescent="0.2">
      <c r="A8" s="14" t="s">
        <v>57</v>
      </c>
      <c r="D8" s="14" t="s">
        <v>10</v>
      </c>
      <c r="E8" s="17"/>
      <c r="F8" s="17"/>
      <c r="G8" s="17"/>
      <c r="H8" s="17"/>
      <c r="I8" s="17"/>
      <c r="J8" s="17"/>
      <c r="K8" s="17"/>
      <c r="L8" s="17"/>
      <c r="M8" s="17"/>
      <c r="N8" s="17"/>
    </row>
    <row r="9" spans="1:15" s="11" customFormat="1" ht="45" customHeight="1" x14ac:dyDescent="0.2">
      <c r="D9" s="74" t="s">
        <v>11</v>
      </c>
      <c r="E9" s="74"/>
      <c r="F9" s="74"/>
      <c r="G9" s="74"/>
      <c r="H9" s="74"/>
      <c r="I9" s="74"/>
      <c r="J9" s="74"/>
      <c r="K9" s="74"/>
      <c r="L9" s="74"/>
      <c r="M9" s="74"/>
      <c r="N9" s="74"/>
    </row>
    <row r="10" spans="1:15" s="11" customFormat="1" ht="13.25" customHeight="1" x14ac:dyDescent="0.2">
      <c r="D10" s="74" t="s">
        <v>12</v>
      </c>
      <c r="E10" s="74"/>
      <c r="F10" s="74"/>
      <c r="G10" s="74"/>
      <c r="H10" s="74"/>
      <c r="I10" s="74"/>
      <c r="J10" s="74"/>
      <c r="K10" s="74"/>
      <c r="L10" s="74"/>
      <c r="M10" s="74"/>
      <c r="N10" s="74"/>
    </row>
    <row r="11" spans="1:15" s="11" customFormat="1" ht="26" customHeight="1" x14ac:dyDescent="0.2">
      <c r="D11" s="74" t="s">
        <v>13</v>
      </c>
      <c r="E11" s="74"/>
      <c r="F11" s="74"/>
      <c r="G11" s="74"/>
      <c r="H11" s="74"/>
      <c r="I11" s="74"/>
      <c r="J11" s="74"/>
      <c r="K11" s="74"/>
      <c r="L11" s="74"/>
      <c r="M11" s="74"/>
      <c r="N11" s="74"/>
    </row>
    <row r="12" spans="1:15" s="11" customFormat="1" ht="15" customHeight="1" x14ac:dyDescent="0.2">
      <c r="A12" s="14"/>
      <c r="D12" s="75" t="s">
        <v>14</v>
      </c>
      <c r="E12" s="75"/>
      <c r="F12" s="75"/>
      <c r="G12" s="75"/>
      <c r="H12" s="75"/>
      <c r="I12" s="75"/>
      <c r="J12" s="75"/>
      <c r="K12" s="75"/>
      <c r="L12" s="75"/>
      <c r="M12" s="75"/>
      <c r="N12" s="75"/>
    </row>
    <row r="13" spans="1:15" s="11" customFormat="1" ht="15" customHeight="1" x14ac:dyDescent="0.2">
      <c r="A13" s="14"/>
      <c r="D13" s="18"/>
      <c r="E13" s="18"/>
      <c r="F13" s="18"/>
      <c r="G13" s="18"/>
      <c r="H13" s="18"/>
      <c r="I13" s="18"/>
      <c r="J13" s="18"/>
      <c r="K13" s="18"/>
      <c r="L13" s="18"/>
      <c r="M13" s="18"/>
      <c r="N13" s="18"/>
    </row>
    <row r="14" spans="1:15" s="19" customFormat="1" ht="15" customHeight="1" x14ac:dyDescent="0.15">
      <c r="A14" s="67" t="s">
        <v>16</v>
      </c>
      <c r="B14" s="67" t="s">
        <v>17</v>
      </c>
      <c r="C14" s="67" t="s">
        <v>18</v>
      </c>
      <c r="D14" s="67" t="s">
        <v>19</v>
      </c>
      <c r="E14" s="71" t="s">
        <v>20</v>
      </c>
      <c r="F14" s="73" t="s">
        <v>21</v>
      </c>
      <c r="G14" s="73"/>
      <c r="H14" s="73"/>
      <c r="I14" s="73"/>
      <c r="J14" s="73"/>
      <c r="K14" s="73"/>
      <c r="L14" s="67" t="s">
        <v>22</v>
      </c>
      <c r="M14" s="11"/>
      <c r="N14" s="11"/>
      <c r="O14" s="11"/>
    </row>
    <row r="15" spans="1:15" s="19" customFormat="1" ht="12" x14ac:dyDescent="0.15">
      <c r="A15" s="67"/>
      <c r="B15" s="67"/>
      <c r="C15" s="67"/>
      <c r="D15" s="67"/>
      <c r="E15" s="71"/>
      <c r="F15" s="72" t="s">
        <v>30</v>
      </c>
      <c r="G15" s="72"/>
      <c r="H15" s="72" t="s">
        <v>31</v>
      </c>
      <c r="I15" s="72"/>
      <c r="J15" s="72"/>
      <c r="K15" s="72"/>
      <c r="L15" s="67"/>
      <c r="M15" s="11"/>
      <c r="N15" s="11"/>
      <c r="O15" s="11"/>
    </row>
    <row r="16" spans="1:15" s="19" customFormat="1" ht="94.5" customHeight="1" x14ac:dyDescent="0.15">
      <c r="A16" s="67"/>
      <c r="B16" s="67"/>
      <c r="C16" s="67"/>
      <c r="D16" s="67"/>
      <c r="E16" s="71"/>
      <c r="F16" s="29" t="s">
        <v>32</v>
      </c>
      <c r="G16" s="29" t="s">
        <v>33</v>
      </c>
      <c r="H16" s="29" t="s">
        <v>34</v>
      </c>
      <c r="I16" s="30" t="s">
        <v>35</v>
      </c>
      <c r="J16" s="29" t="s">
        <v>36</v>
      </c>
      <c r="K16" s="29" t="s">
        <v>37</v>
      </c>
      <c r="L16" s="67"/>
      <c r="M16" s="11"/>
      <c r="N16" s="11"/>
      <c r="O16" s="11"/>
    </row>
    <row r="17" spans="1:15" s="19" customFormat="1" ht="29.25" customHeight="1" x14ac:dyDescent="0.15">
      <c r="A17" s="67"/>
      <c r="B17" s="67"/>
      <c r="C17" s="67"/>
      <c r="D17" s="67"/>
      <c r="E17" s="71"/>
      <c r="F17" s="31" t="s">
        <v>38</v>
      </c>
      <c r="G17" s="31" t="s">
        <v>39</v>
      </c>
      <c r="H17" s="31" t="s">
        <v>40</v>
      </c>
      <c r="I17" s="31" t="s">
        <v>38</v>
      </c>
      <c r="J17" s="31" t="s">
        <v>41</v>
      </c>
      <c r="K17" s="31" t="s">
        <v>41</v>
      </c>
      <c r="L17" s="28"/>
      <c r="M17" s="11"/>
      <c r="N17" s="11"/>
      <c r="O17" s="11"/>
    </row>
    <row r="18" spans="1:15" s="51" customFormat="1" ht="12.5" customHeight="1" x14ac:dyDescent="0.15">
      <c r="A18" s="43" t="s">
        <v>122</v>
      </c>
      <c r="B18" s="43" t="s">
        <v>42</v>
      </c>
      <c r="C18" s="43" t="s">
        <v>43</v>
      </c>
      <c r="D18" s="41">
        <v>400000</v>
      </c>
      <c r="E18" s="41">
        <v>200000</v>
      </c>
      <c r="F18" s="44">
        <v>20</v>
      </c>
      <c r="G18" s="44">
        <v>8</v>
      </c>
      <c r="H18" s="44">
        <v>16</v>
      </c>
      <c r="I18" s="44">
        <v>29</v>
      </c>
      <c r="J18" s="44">
        <v>4</v>
      </c>
      <c r="K18" s="44">
        <v>5</v>
      </c>
      <c r="L18" s="44">
        <f>SUM(F18:K18)</f>
        <v>82</v>
      </c>
      <c r="M18" s="9"/>
      <c r="N18" s="2"/>
      <c r="O18" s="2"/>
    </row>
    <row r="19" spans="1:15" s="51" customFormat="1" ht="12.5" customHeight="1" x14ac:dyDescent="0.15">
      <c r="A19" s="43" t="s">
        <v>123</v>
      </c>
      <c r="B19" s="43" t="s">
        <v>46</v>
      </c>
      <c r="C19" s="43" t="s">
        <v>47</v>
      </c>
      <c r="D19" s="41">
        <v>220000</v>
      </c>
      <c r="E19" s="41">
        <v>200000</v>
      </c>
      <c r="F19" s="44">
        <v>13</v>
      </c>
      <c r="G19" s="44">
        <v>6</v>
      </c>
      <c r="H19" s="44">
        <v>15</v>
      </c>
      <c r="I19" s="44">
        <v>29</v>
      </c>
      <c r="J19" s="44">
        <v>2</v>
      </c>
      <c r="K19" s="44">
        <v>3</v>
      </c>
      <c r="L19" s="44">
        <f t="shared" ref="L19:L57" si="0">SUM(F19:K19)</f>
        <v>68</v>
      </c>
      <c r="M19" s="9"/>
      <c r="N19" s="2"/>
      <c r="O19" s="2"/>
    </row>
    <row r="20" spans="1:15" s="51" customFormat="1" ht="12.5" customHeight="1" x14ac:dyDescent="0.15">
      <c r="A20" s="40" t="s">
        <v>124</v>
      </c>
      <c r="B20" s="40" t="s">
        <v>48</v>
      </c>
      <c r="C20" s="40" t="s">
        <v>49</v>
      </c>
      <c r="D20" s="41">
        <v>230000</v>
      </c>
      <c r="E20" s="42">
        <v>200000</v>
      </c>
      <c r="F20" s="44">
        <v>22</v>
      </c>
      <c r="G20" s="44">
        <v>7</v>
      </c>
      <c r="H20" s="44">
        <v>20</v>
      </c>
      <c r="I20" s="44">
        <v>30</v>
      </c>
      <c r="J20" s="44">
        <v>5</v>
      </c>
      <c r="K20" s="44">
        <v>5</v>
      </c>
      <c r="L20" s="44">
        <f t="shared" si="0"/>
        <v>89</v>
      </c>
      <c r="M20" s="9"/>
      <c r="N20" s="2"/>
      <c r="O20" s="2"/>
    </row>
    <row r="21" spans="1:15" s="51" customFormat="1" ht="12.5" customHeight="1" x14ac:dyDescent="0.15">
      <c r="A21" s="40" t="s">
        <v>62</v>
      </c>
      <c r="B21" s="40" t="s">
        <v>63</v>
      </c>
      <c r="C21" s="40" t="s">
        <v>64</v>
      </c>
      <c r="D21" s="41">
        <v>225000</v>
      </c>
      <c r="E21" s="42">
        <v>200000</v>
      </c>
      <c r="F21" s="50">
        <v>19</v>
      </c>
      <c r="G21" s="50">
        <v>6</v>
      </c>
      <c r="H21" s="50">
        <v>13</v>
      </c>
      <c r="I21" s="50">
        <v>24</v>
      </c>
      <c r="J21" s="50">
        <v>4</v>
      </c>
      <c r="K21" s="50">
        <v>5</v>
      </c>
      <c r="L21" s="44">
        <f t="shared" si="0"/>
        <v>71</v>
      </c>
    </row>
    <row r="22" spans="1:15" s="51" customFormat="1" ht="12.5" customHeight="1" x14ac:dyDescent="0.15">
      <c r="A22" s="40" t="s">
        <v>65</v>
      </c>
      <c r="B22" s="40" t="s">
        <v>66</v>
      </c>
      <c r="C22" s="40" t="s">
        <v>67</v>
      </c>
      <c r="D22" s="41">
        <v>222000</v>
      </c>
      <c r="E22" s="42">
        <v>200000</v>
      </c>
      <c r="F22" s="50">
        <v>26</v>
      </c>
      <c r="G22" s="50">
        <v>8</v>
      </c>
      <c r="H22" s="50">
        <v>16</v>
      </c>
      <c r="I22" s="50">
        <v>24</v>
      </c>
      <c r="J22" s="50">
        <v>4</v>
      </c>
      <c r="K22" s="50">
        <v>4</v>
      </c>
      <c r="L22" s="44">
        <f t="shared" si="0"/>
        <v>82</v>
      </c>
    </row>
    <row r="23" spans="1:15" s="51" customFormat="1" ht="12.5" customHeight="1" x14ac:dyDescent="0.15">
      <c r="A23" s="40" t="s">
        <v>68</v>
      </c>
      <c r="B23" s="40" t="s">
        <v>69</v>
      </c>
      <c r="C23" s="40" t="s">
        <v>70</v>
      </c>
      <c r="D23" s="41">
        <v>222000</v>
      </c>
      <c r="E23" s="42">
        <v>200000</v>
      </c>
      <c r="F23" s="50">
        <v>22</v>
      </c>
      <c r="G23" s="50">
        <v>10</v>
      </c>
      <c r="H23" s="50">
        <v>15</v>
      </c>
      <c r="I23" s="50">
        <v>23</v>
      </c>
      <c r="J23" s="50">
        <v>4</v>
      </c>
      <c r="K23" s="50">
        <v>4</v>
      </c>
      <c r="L23" s="44">
        <f t="shared" si="0"/>
        <v>78</v>
      </c>
    </row>
    <row r="24" spans="1:15" s="51" customFormat="1" ht="12.5" customHeight="1" x14ac:dyDescent="0.15">
      <c r="A24" s="40" t="s">
        <v>71</v>
      </c>
      <c r="B24" s="40" t="s">
        <v>72</v>
      </c>
      <c r="C24" s="40" t="s">
        <v>73</v>
      </c>
      <c r="D24" s="41">
        <v>222222</v>
      </c>
      <c r="E24" s="42">
        <v>200000</v>
      </c>
      <c r="F24" s="50">
        <v>18</v>
      </c>
      <c r="G24" s="50">
        <v>6</v>
      </c>
      <c r="H24" s="50">
        <v>8</v>
      </c>
      <c r="I24" s="50">
        <v>20</v>
      </c>
      <c r="J24" s="50">
        <v>4</v>
      </c>
      <c r="K24" s="50">
        <v>4</v>
      </c>
      <c r="L24" s="44">
        <f t="shared" si="0"/>
        <v>60</v>
      </c>
    </row>
    <row r="25" spans="1:15" s="51" customFormat="1" ht="12.5" customHeight="1" x14ac:dyDescent="0.15">
      <c r="A25" s="40" t="s">
        <v>74</v>
      </c>
      <c r="B25" s="40" t="s">
        <v>75</v>
      </c>
      <c r="C25" s="40" t="s">
        <v>76</v>
      </c>
      <c r="D25" s="41">
        <v>225000</v>
      </c>
      <c r="E25" s="42">
        <v>200000</v>
      </c>
      <c r="F25" s="50">
        <v>26</v>
      </c>
      <c r="G25" s="50">
        <v>7</v>
      </c>
      <c r="H25" s="50">
        <v>18</v>
      </c>
      <c r="I25" s="50">
        <v>25</v>
      </c>
      <c r="J25" s="50">
        <v>5</v>
      </c>
      <c r="K25" s="50">
        <v>5</v>
      </c>
      <c r="L25" s="44">
        <f t="shared" si="0"/>
        <v>86</v>
      </c>
    </row>
    <row r="26" spans="1:15" s="51" customFormat="1" ht="12.5" customHeight="1" x14ac:dyDescent="0.15">
      <c r="A26" s="40" t="s">
        <v>77</v>
      </c>
      <c r="B26" s="40" t="s">
        <v>78</v>
      </c>
      <c r="C26" s="40" t="s">
        <v>79</v>
      </c>
      <c r="D26" s="41">
        <v>222000</v>
      </c>
      <c r="E26" s="42">
        <v>200000</v>
      </c>
      <c r="F26" s="50">
        <v>17</v>
      </c>
      <c r="G26" s="50">
        <v>3</v>
      </c>
      <c r="H26" s="50">
        <v>15</v>
      </c>
      <c r="I26" s="50">
        <v>19</v>
      </c>
      <c r="J26" s="50">
        <v>3</v>
      </c>
      <c r="K26" s="50">
        <v>4</v>
      </c>
      <c r="L26" s="44">
        <f t="shared" si="0"/>
        <v>61</v>
      </c>
    </row>
    <row r="27" spans="1:15" s="51" customFormat="1" ht="12.5" customHeight="1" x14ac:dyDescent="0.15">
      <c r="A27" s="40" t="s">
        <v>80</v>
      </c>
      <c r="B27" s="40" t="s">
        <v>81</v>
      </c>
      <c r="C27" s="40" t="s">
        <v>82</v>
      </c>
      <c r="D27" s="41">
        <v>222222</v>
      </c>
      <c r="E27" s="42">
        <v>200000</v>
      </c>
      <c r="F27" s="50">
        <v>18</v>
      </c>
      <c r="G27" s="50">
        <v>5</v>
      </c>
      <c r="H27" s="50">
        <v>10</v>
      </c>
      <c r="I27" s="50">
        <v>23</v>
      </c>
      <c r="J27" s="50">
        <v>4</v>
      </c>
      <c r="K27" s="50">
        <v>4</v>
      </c>
      <c r="L27" s="44">
        <f t="shared" si="0"/>
        <v>64</v>
      </c>
    </row>
    <row r="28" spans="1:15" s="51" customFormat="1" ht="12.5" customHeight="1" x14ac:dyDescent="0.15">
      <c r="A28" s="40" t="s">
        <v>83</v>
      </c>
      <c r="B28" s="40" t="s">
        <v>84</v>
      </c>
      <c r="C28" s="40" t="s">
        <v>85</v>
      </c>
      <c r="D28" s="41">
        <v>222222</v>
      </c>
      <c r="E28" s="42">
        <v>200000</v>
      </c>
      <c r="F28" s="50">
        <v>28</v>
      </c>
      <c r="G28" s="50">
        <v>8</v>
      </c>
      <c r="H28" s="50">
        <v>19</v>
      </c>
      <c r="I28" s="50">
        <v>29</v>
      </c>
      <c r="J28" s="50">
        <v>4</v>
      </c>
      <c r="K28" s="50">
        <v>5</v>
      </c>
      <c r="L28" s="44">
        <f t="shared" si="0"/>
        <v>93</v>
      </c>
    </row>
    <row r="29" spans="1:15" s="51" customFormat="1" ht="12.5" customHeight="1" x14ac:dyDescent="0.15">
      <c r="A29" s="40" t="s">
        <v>86</v>
      </c>
      <c r="B29" s="40" t="s">
        <v>87</v>
      </c>
      <c r="C29" s="40" t="s">
        <v>88</v>
      </c>
      <c r="D29" s="41">
        <v>222222</v>
      </c>
      <c r="E29" s="42">
        <v>200000</v>
      </c>
      <c r="F29" s="50">
        <v>17</v>
      </c>
      <c r="G29" s="50">
        <v>6</v>
      </c>
      <c r="H29" s="50">
        <v>10</v>
      </c>
      <c r="I29" s="50">
        <v>24</v>
      </c>
      <c r="J29" s="50">
        <v>4</v>
      </c>
      <c r="K29" s="50">
        <v>4</v>
      </c>
      <c r="L29" s="44">
        <f t="shared" si="0"/>
        <v>65</v>
      </c>
    </row>
    <row r="30" spans="1:15" s="51" customFormat="1" ht="12.5" customHeight="1" x14ac:dyDescent="0.15">
      <c r="A30" s="40" t="s">
        <v>89</v>
      </c>
      <c r="B30" s="40" t="s">
        <v>90</v>
      </c>
      <c r="C30" s="40" t="s">
        <v>91</v>
      </c>
      <c r="D30" s="41">
        <v>222222</v>
      </c>
      <c r="E30" s="42">
        <v>200000</v>
      </c>
      <c r="F30" s="50">
        <v>14</v>
      </c>
      <c r="G30" s="50">
        <v>5</v>
      </c>
      <c r="H30" s="50">
        <v>6</v>
      </c>
      <c r="I30" s="50">
        <v>18</v>
      </c>
      <c r="J30" s="50">
        <v>3</v>
      </c>
      <c r="K30" s="50">
        <v>3</v>
      </c>
      <c r="L30" s="44">
        <f t="shared" si="0"/>
        <v>49</v>
      </c>
    </row>
    <row r="31" spans="1:15" s="51" customFormat="1" ht="12.5" customHeight="1" x14ac:dyDescent="0.15">
      <c r="A31" s="40" t="s">
        <v>92</v>
      </c>
      <c r="B31" s="40" t="s">
        <v>93</v>
      </c>
      <c r="C31" s="40" t="s">
        <v>94</v>
      </c>
      <c r="D31" s="41">
        <v>222222</v>
      </c>
      <c r="E31" s="42">
        <v>200000</v>
      </c>
      <c r="F31" s="50">
        <v>22</v>
      </c>
      <c r="G31" s="50">
        <v>9</v>
      </c>
      <c r="H31" s="50">
        <v>15</v>
      </c>
      <c r="I31" s="50">
        <v>21</v>
      </c>
      <c r="J31" s="50">
        <v>4</v>
      </c>
      <c r="K31" s="50">
        <v>5</v>
      </c>
      <c r="L31" s="44">
        <f t="shared" si="0"/>
        <v>76</v>
      </c>
    </row>
    <row r="32" spans="1:15" s="51" customFormat="1" ht="12.5" customHeight="1" x14ac:dyDescent="0.15">
      <c r="A32" s="40" t="s">
        <v>95</v>
      </c>
      <c r="B32" s="40" t="s">
        <v>96</v>
      </c>
      <c r="C32" s="40" t="s">
        <v>97</v>
      </c>
      <c r="D32" s="41">
        <v>222222</v>
      </c>
      <c r="E32" s="42">
        <v>200000</v>
      </c>
      <c r="F32" s="50">
        <v>21</v>
      </c>
      <c r="G32" s="50">
        <v>6</v>
      </c>
      <c r="H32" s="50">
        <v>15</v>
      </c>
      <c r="I32" s="50">
        <v>20</v>
      </c>
      <c r="J32" s="50">
        <v>4</v>
      </c>
      <c r="K32" s="50">
        <v>1</v>
      </c>
      <c r="L32" s="44">
        <f t="shared" si="0"/>
        <v>67</v>
      </c>
    </row>
    <row r="33" spans="1:12" s="51" customFormat="1" ht="12.5" customHeight="1" x14ac:dyDescent="0.15">
      <c r="A33" s="40" t="s">
        <v>98</v>
      </c>
      <c r="B33" s="40" t="s">
        <v>99</v>
      </c>
      <c r="C33" s="40" t="s">
        <v>100</v>
      </c>
      <c r="D33" s="41">
        <v>222000</v>
      </c>
      <c r="E33" s="42">
        <v>200000</v>
      </c>
      <c r="F33" s="50">
        <v>19</v>
      </c>
      <c r="G33" s="50">
        <v>6</v>
      </c>
      <c r="H33" s="50">
        <v>12</v>
      </c>
      <c r="I33" s="50">
        <v>15</v>
      </c>
      <c r="J33" s="50">
        <v>3</v>
      </c>
      <c r="K33" s="50">
        <v>5</v>
      </c>
      <c r="L33" s="44">
        <f t="shared" si="0"/>
        <v>60</v>
      </c>
    </row>
    <row r="34" spans="1:12" s="51" customFormat="1" ht="12.5" customHeight="1" x14ac:dyDescent="0.15">
      <c r="A34" s="40" t="s">
        <v>101</v>
      </c>
      <c r="B34" s="40" t="s">
        <v>102</v>
      </c>
      <c r="C34" s="40" t="s">
        <v>103</v>
      </c>
      <c r="D34" s="41">
        <v>250000</v>
      </c>
      <c r="E34" s="42">
        <v>200000</v>
      </c>
      <c r="F34" s="50">
        <v>28</v>
      </c>
      <c r="G34" s="50">
        <v>9</v>
      </c>
      <c r="H34" s="50">
        <v>18</v>
      </c>
      <c r="I34" s="50">
        <v>28</v>
      </c>
      <c r="J34" s="50">
        <v>4</v>
      </c>
      <c r="K34" s="50">
        <v>4</v>
      </c>
      <c r="L34" s="44">
        <f t="shared" si="0"/>
        <v>91</v>
      </c>
    </row>
    <row r="35" spans="1:12" s="51" customFormat="1" ht="12.5" customHeight="1" x14ac:dyDescent="0.15">
      <c r="A35" s="40" t="s">
        <v>104</v>
      </c>
      <c r="B35" s="40" t="s">
        <v>105</v>
      </c>
      <c r="C35" s="40" t="s">
        <v>106</v>
      </c>
      <c r="D35" s="41">
        <v>220000</v>
      </c>
      <c r="E35" s="42">
        <v>200000</v>
      </c>
      <c r="F35" s="50">
        <v>14</v>
      </c>
      <c r="G35" s="50">
        <v>4</v>
      </c>
      <c r="H35" s="50">
        <v>20</v>
      </c>
      <c r="I35" s="50">
        <v>19</v>
      </c>
      <c r="J35" s="50">
        <v>5</v>
      </c>
      <c r="K35" s="50">
        <v>4</v>
      </c>
      <c r="L35" s="44">
        <f t="shared" si="0"/>
        <v>66</v>
      </c>
    </row>
    <row r="36" spans="1:12" s="51" customFormat="1" ht="12.5" customHeight="1" x14ac:dyDescent="0.15">
      <c r="A36" s="40" t="s">
        <v>107</v>
      </c>
      <c r="B36" s="40" t="s">
        <v>108</v>
      </c>
      <c r="C36" s="40" t="s">
        <v>109</v>
      </c>
      <c r="D36" s="41">
        <v>225000</v>
      </c>
      <c r="E36" s="42">
        <v>200000</v>
      </c>
      <c r="F36" s="50">
        <v>19</v>
      </c>
      <c r="G36" s="50">
        <v>7</v>
      </c>
      <c r="H36" s="50">
        <v>10</v>
      </c>
      <c r="I36" s="50">
        <v>18</v>
      </c>
      <c r="J36" s="50">
        <v>4</v>
      </c>
      <c r="K36" s="50">
        <v>4</v>
      </c>
      <c r="L36" s="44">
        <f t="shared" si="0"/>
        <v>62</v>
      </c>
    </row>
    <row r="37" spans="1:12" s="51" customFormat="1" ht="12.5" customHeight="1" x14ac:dyDescent="0.15">
      <c r="A37" s="40" t="s">
        <v>110</v>
      </c>
      <c r="B37" s="40" t="s">
        <v>111</v>
      </c>
      <c r="C37" s="40" t="s">
        <v>112</v>
      </c>
      <c r="D37" s="41">
        <v>222223</v>
      </c>
      <c r="E37" s="42">
        <v>200000</v>
      </c>
      <c r="F37" s="50">
        <v>25</v>
      </c>
      <c r="G37" s="50">
        <v>9</v>
      </c>
      <c r="H37" s="50">
        <v>14</v>
      </c>
      <c r="I37" s="50">
        <v>24</v>
      </c>
      <c r="J37" s="50">
        <v>5</v>
      </c>
      <c r="K37" s="50">
        <v>5</v>
      </c>
      <c r="L37" s="44">
        <f t="shared" si="0"/>
        <v>82</v>
      </c>
    </row>
    <row r="38" spans="1:12" s="51" customFormat="1" ht="12.5" customHeight="1" x14ac:dyDescent="0.15">
      <c r="A38" s="40" t="s">
        <v>113</v>
      </c>
      <c r="B38" s="40" t="s">
        <v>114</v>
      </c>
      <c r="C38" s="40" t="s">
        <v>115</v>
      </c>
      <c r="D38" s="41">
        <v>220000</v>
      </c>
      <c r="E38" s="42">
        <v>200000</v>
      </c>
      <c r="F38" s="50">
        <v>16</v>
      </c>
      <c r="G38" s="50">
        <v>8</v>
      </c>
      <c r="H38" s="50">
        <v>12</v>
      </c>
      <c r="I38" s="50">
        <v>21</v>
      </c>
      <c r="J38" s="50">
        <v>5</v>
      </c>
      <c r="K38" s="50">
        <v>4</v>
      </c>
      <c r="L38" s="44">
        <f t="shared" si="0"/>
        <v>66</v>
      </c>
    </row>
    <row r="39" spans="1:12" s="51" customFormat="1" ht="12.5" customHeight="1" x14ac:dyDescent="0.15">
      <c r="A39" s="40" t="s">
        <v>116</v>
      </c>
      <c r="B39" s="40" t="s">
        <v>117</v>
      </c>
      <c r="C39" s="40" t="s">
        <v>118</v>
      </c>
      <c r="D39" s="41">
        <v>223000</v>
      </c>
      <c r="E39" s="42">
        <v>200000</v>
      </c>
      <c r="F39" s="50">
        <v>24</v>
      </c>
      <c r="G39" s="50">
        <v>8</v>
      </c>
      <c r="H39" s="50">
        <v>14</v>
      </c>
      <c r="I39" s="50">
        <v>26</v>
      </c>
      <c r="J39" s="50">
        <v>5</v>
      </c>
      <c r="K39" s="50">
        <v>4</v>
      </c>
      <c r="L39" s="44">
        <f t="shared" si="0"/>
        <v>81</v>
      </c>
    </row>
    <row r="40" spans="1:12" s="51" customFormat="1" ht="12.5" customHeight="1" x14ac:dyDescent="0.15">
      <c r="A40" s="40" t="s">
        <v>119</v>
      </c>
      <c r="B40" s="40" t="s">
        <v>120</v>
      </c>
      <c r="C40" s="40" t="s">
        <v>121</v>
      </c>
      <c r="D40" s="41">
        <v>222222</v>
      </c>
      <c r="E40" s="42">
        <v>200000</v>
      </c>
      <c r="F40" s="50">
        <v>25</v>
      </c>
      <c r="G40" s="50">
        <v>7</v>
      </c>
      <c r="H40" s="50">
        <v>16</v>
      </c>
      <c r="I40" s="50">
        <v>25</v>
      </c>
      <c r="J40" s="50">
        <v>4</v>
      </c>
      <c r="K40" s="50">
        <v>4</v>
      </c>
      <c r="L40" s="44">
        <f t="shared" si="0"/>
        <v>81</v>
      </c>
    </row>
    <row r="41" spans="1:12" s="51" customFormat="1" ht="12.5" customHeight="1" x14ac:dyDescent="0.15">
      <c r="A41" s="40" t="s">
        <v>126</v>
      </c>
      <c r="B41" s="40" t="s">
        <v>127</v>
      </c>
      <c r="C41" s="40" t="s">
        <v>128</v>
      </c>
      <c r="D41" s="41">
        <v>200000</v>
      </c>
      <c r="E41" s="42">
        <v>180000</v>
      </c>
      <c r="F41" s="50">
        <v>21</v>
      </c>
      <c r="G41" s="50">
        <v>7</v>
      </c>
      <c r="H41" s="50">
        <v>15</v>
      </c>
      <c r="I41" s="50">
        <v>21</v>
      </c>
      <c r="J41" s="50">
        <v>4</v>
      </c>
      <c r="K41" s="50">
        <v>4</v>
      </c>
      <c r="L41" s="44">
        <f t="shared" si="0"/>
        <v>72</v>
      </c>
    </row>
    <row r="42" spans="1:12" s="51" customFormat="1" ht="12.5" customHeight="1" x14ac:dyDescent="0.15">
      <c r="A42" s="40" t="s">
        <v>129</v>
      </c>
      <c r="B42" s="40" t="s">
        <v>130</v>
      </c>
      <c r="C42" s="40" t="s">
        <v>131</v>
      </c>
      <c r="D42" s="41">
        <v>500000</v>
      </c>
      <c r="E42" s="42">
        <v>200000</v>
      </c>
      <c r="F42" s="50">
        <v>17</v>
      </c>
      <c r="G42" s="50">
        <v>8</v>
      </c>
      <c r="H42" s="50">
        <v>10</v>
      </c>
      <c r="I42" s="50">
        <v>22</v>
      </c>
      <c r="J42" s="50">
        <v>4</v>
      </c>
      <c r="K42" s="50">
        <v>4</v>
      </c>
      <c r="L42" s="44">
        <f t="shared" si="0"/>
        <v>65</v>
      </c>
    </row>
    <row r="43" spans="1:12" s="51" customFormat="1" ht="12.5" customHeight="1" x14ac:dyDescent="0.15">
      <c r="A43" s="40" t="s">
        <v>132</v>
      </c>
      <c r="B43" s="40" t="s">
        <v>133</v>
      </c>
      <c r="C43" s="40" t="s">
        <v>134</v>
      </c>
      <c r="D43" s="41">
        <v>230000</v>
      </c>
      <c r="E43" s="42">
        <v>200000</v>
      </c>
      <c r="F43" s="50">
        <v>16</v>
      </c>
      <c r="G43" s="50">
        <v>5</v>
      </c>
      <c r="H43" s="50">
        <v>12</v>
      </c>
      <c r="I43" s="50">
        <v>22</v>
      </c>
      <c r="J43" s="50">
        <v>4</v>
      </c>
      <c r="K43" s="50">
        <v>4</v>
      </c>
      <c r="L43" s="44">
        <f t="shared" si="0"/>
        <v>63</v>
      </c>
    </row>
    <row r="44" spans="1:12" s="51" customFormat="1" ht="12.5" customHeight="1" x14ac:dyDescent="0.15">
      <c r="A44" s="40" t="s">
        <v>135</v>
      </c>
      <c r="B44" s="40" t="s">
        <v>136</v>
      </c>
      <c r="C44" s="40" t="s">
        <v>137</v>
      </c>
      <c r="D44" s="41">
        <v>223000</v>
      </c>
      <c r="E44" s="42">
        <v>200000</v>
      </c>
      <c r="F44" s="50">
        <v>19</v>
      </c>
      <c r="G44" s="50">
        <v>5</v>
      </c>
      <c r="H44" s="50">
        <v>14</v>
      </c>
      <c r="I44" s="50">
        <v>23</v>
      </c>
      <c r="J44" s="50">
        <v>4</v>
      </c>
      <c r="K44" s="50">
        <v>4</v>
      </c>
      <c r="L44" s="44">
        <f t="shared" si="0"/>
        <v>69</v>
      </c>
    </row>
    <row r="45" spans="1:12" s="51" customFormat="1" ht="12.5" customHeight="1" x14ac:dyDescent="0.15">
      <c r="A45" s="40" t="s">
        <v>138</v>
      </c>
      <c r="B45" s="40" t="s">
        <v>139</v>
      </c>
      <c r="C45" s="40" t="s">
        <v>140</v>
      </c>
      <c r="D45" s="41">
        <v>222222</v>
      </c>
      <c r="E45" s="42">
        <v>200000</v>
      </c>
      <c r="F45" s="50">
        <v>24</v>
      </c>
      <c r="G45" s="50">
        <v>8</v>
      </c>
      <c r="H45" s="50">
        <v>15</v>
      </c>
      <c r="I45" s="50">
        <v>25</v>
      </c>
      <c r="J45" s="50">
        <v>5</v>
      </c>
      <c r="K45" s="50">
        <v>5</v>
      </c>
      <c r="L45" s="44">
        <f t="shared" si="0"/>
        <v>82</v>
      </c>
    </row>
    <row r="46" spans="1:12" s="51" customFormat="1" ht="12.5" customHeight="1" x14ac:dyDescent="0.15">
      <c r="A46" s="40" t="s">
        <v>141</v>
      </c>
      <c r="B46" s="40" t="s">
        <v>142</v>
      </c>
      <c r="C46" s="40" t="s">
        <v>143</v>
      </c>
      <c r="D46" s="41">
        <v>222220</v>
      </c>
      <c r="E46" s="42">
        <v>200000</v>
      </c>
      <c r="F46" s="50">
        <v>16</v>
      </c>
      <c r="G46" s="50">
        <v>7</v>
      </c>
      <c r="H46" s="50">
        <v>10</v>
      </c>
      <c r="I46" s="50">
        <v>20</v>
      </c>
      <c r="J46" s="50">
        <v>3</v>
      </c>
      <c r="K46" s="50">
        <v>3</v>
      </c>
      <c r="L46" s="44">
        <f t="shared" si="0"/>
        <v>59</v>
      </c>
    </row>
    <row r="47" spans="1:12" s="51" customFormat="1" ht="12.5" customHeight="1" x14ac:dyDescent="0.15">
      <c r="A47" s="40" t="s">
        <v>144</v>
      </c>
      <c r="B47" s="40" t="s">
        <v>145</v>
      </c>
      <c r="C47" s="40" t="s">
        <v>146</v>
      </c>
      <c r="D47" s="41">
        <v>222222</v>
      </c>
      <c r="E47" s="42">
        <v>200000</v>
      </c>
      <c r="F47" s="50">
        <v>16</v>
      </c>
      <c r="G47" s="50">
        <v>6</v>
      </c>
      <c r="H47" s="50">
        <v>10</v>
      </c>
      <c r="I47" s="50">
        <v>20</v>
      </c>
      <c r="J47" s="50">
        <v>3</v>
      </c>
      <c r="K47" s="50">
        <v>4</v>
      </c>
      <c r="L47" s="44">
        <f t="shared" si="0"/>
        <v>59</v>
      </c>
    </row>
    <row r="48" spans="1:12" s="51" customFormat="1" ht="12.5" customHeight="1" x14ac:dyDescent="0.15">
      <c r="A48" s="40" t="s">
        <v>147</v>
      </c>
      <c r="B48" s="40" t="s">
        <v>148</v>
      </c>
      <c r="C48" s="40" t="s">
        <v>149</v>
      </c>
      <c r="D48" s="41">
        <v>112000</v>
      </c>
      <c r="E48" s="42">
        <v>100000</v>
      </c>
      <c r="F48" s="50">
        <v>25</v>
      </c>
      <c r="G48" s="50">
        <v>8</v>
      </c>
      <c r="H48" s="50">
        <v>15</v>
      </c>
      <c r="I48" s="50">
        <v>20</v>
      </c>
      <c r="J48" s="50">
        <v>4</v>
      </c>
      <c r="K48" s="50">
        <v>4</v>
      </c>
      <c r="L48" s="44">
        <f t="shared" si="0"/>
        <v>76</v>
      </c>
    </row>
    <row r="49" spans="1:12" s="51" customFormat="1" ht="12.5" customHeight="1" x14ac:dyDescent="0.15">
      <c r="A49" s="40" t="s">
        <v>150</v>
      </c>
      <c r="B49" s="40" t="s">
        <v>151</v>
      </c>
      <c r="C49" s="40" t="s">
        <v>152</v>
      </c>
      <c r="D49" s="41">
        <v>225000</v>
      </c>
      <c r="E49" s="42">
        <v>200000</v>
      </c>
      <c r="F49" s="50">
        <v>21</v>
      </c>
      <c r="G49" s="50">
        <v>7</v>
      </c>
      <c r="H49" s="50">
        <v>15</v>
      </c>
      <c r="I49" s="50">
        <v>20</v>
      </c>
      <c r="J49" s="50">
        <v>4</v>
      </c>
      <c r="K49" s="50">
        <v>4</v>
      </c>
      <c r="L49" s="44">
        <f t="shared" si="0"/>
        <v>71</v>
      </c>
    </row>
    <row r="50" spans="1:12" s="51" customFormat="1" ht="12.5" customHeight="1" x14ac:dyDescent="0.15">
      <c r="A50" s="40" t="s">
        <v>153</v>
      </c>
      <c r="B50" s="40" t="s">
        <v>154</v>
      </c>
      <c r="C50" s="40" t="s">
        <v>155</v>
      </c>
      <c r="D50" s="41">
        <v>222222</v>
      </c>
      <c r="E50" s="42">
        <v>200000</v>
      </c>
      <c r="F50" s="50">
        <v>16</v>
      </c>
      <c r="G50" s="50">
        <v>6</v>
      </c>
      <c r="H50" s="50">
        <v>11</v>
      </c>
      <c r="I50" s="50">
        <v>15</v>
      </c>
      <c r="J50" s="50">
        <v>4</v>
      </c>
      <c r="K50" s="50">
        <v>5</v>
      </c>
      <c r="L50" s="44">
        <f t="shared" si="0"/>
        <v>57</v>
      </c>
    </row>
    <row r="51" spans="1:12" s="51" customFormat="1" ht="12.5" customHeight="1" x14ac:dyDescent="0.15">
      <c r="A51" s="40" t="s">
        <v>156</v>
      </c>
      <c r="B51" s="40" t="s">
        <v>157</v>
      </c>
      <c r="C51" s="40" t="s">
        <v>158</v>
      </c>
      <c r="D51" s="41">
        <v>225000</v>
      </c>
      <c r="E51" s="42">
        <v>200000</v>
      </c>
      <c r="F51" s="50">
        <v>24</v>
      </c>
      <c r="G51" s="50">
        <v>8</v>
      </c>
      <c r="H51" s="50">
        <v>16</v>
      </c>
      <c r="I51" s="50">
        <v>26</v>
      </c>
      <c r="J51" s="50">
        <v>5</v>
      </c>
      <c r="K51" s="50">
        <v>5</v>
      </c>
      <c r="L51" s="44">
        <f t="shared" si="0"/>
        <v>84</v>
      </c>
    </row>
    <row r="52" spans="1:12" s="51" customFormat="1" ht="12.5" customHeight="1" x14ac:dyDescent="0.15">
      <c r="A52" s="40" t="s">
        <v>159</v>
      </c>
      <c r="B52" s="40" t="s">
        <v>160</v>
      </c>
      <c r="C52" s="40" t="s">
        <v>161</v>
      </c>
      <c r="D52" s="41">
        <v>225000</v>
      </c>
      <c r="E52" s="42">
        <v>200000</v>
      </c>
      <c r="F52" s="50">
        <v>18</v>
      </c>
      <c r="G52" s="50">
        <v>7</v>
      </c>
      <c r="H52" s="50">
        <v>15</v>
      </c>
      <c r="I52" s="50">
        <v>21</v>
      </c>
      <c r="J52" s="50">
        <v>4</v>
      </c>
      <c r="K52" s="50">
        <v>4</v>
      </c>
      <c r="L52" s="44">
        <f t="shared" si="0"/>
        <v>69</v>
      </c>
    </row>
    <row r="53" spans="1:12" s="51" customFormat="1" ht="12.5" customHeight="1" x14ac:dyDescent="0.15">
      <c r="A53" s="40" t="s">
        <v>162</v>
      </c>
      <c r="B53" s="40" t="s">
        <v>163</v>
      </c>
      <c r="C53" s="40" t="s">
        <v>164</v>
      </c>
      <c r="D53" s="41">
        <v>220000</v>
      </c>
      <c r="E53" s="42">
        <v>200000</v>
      </c>
      <c r="F53" s="50">
        <v>16</v>
      </c>
      <c r="G53" s="50">
        <v>6</v>
      </c>
      <c r="H53" s="50">
        <v>12</v>
      </c>
      <c r="I53" s="50">
        <v>18</v>
      </c>
      <c r="J53" s="50">
        <v>4</v>
      </c>
      <c r="K53" s="50">
        <v>4</v>
      </c>
      <c r="L53" s="44">
        <f t="shared" si="0"/>
        <v>60</v>
      </c>
    </row>
    <row r="54" spans="1:12" s="51" customFormat="1" ht="12.5" customHeight="1" x14ac:dyDescent="0.15">
      <c r="A54" s="40" t="s">
        <v>165</v>
      </c>
      <c r="B54" s="40" t="s">
        <v>75</v>
      </c>
      <c r="C54" s="40" t="s">
        <v>166</v>
      </c>
      <c r="D54" s="41">
        <v>240000</v>
      </c>
      <c r="E54" s="42">
        <v>200000</v>
      </c>
      <c r="F54" s="50">
        <v>26</v>
      </c>
      <c r="G54" s="50">
        <v>9</v>
      </c>
      <c r="H54" s="50">
        <v>18</v>
      </c>
      <c r="I54" s="50">
        <v>25</v>
      </c>
      <c r="J54" s="50">
        <v>5</v>
      </c>
      <c r="K54" s="50">
        <v>5</v>
      </c>
      <c r="L54" s="44">
        <f t="shared" si="0"/>
        <v>88</v>
      </c>
    </row>
    <row r="55" spans="1:12" s="51" customFormat="1" ht="12.5" customHeight="1" x14ac:dyDescent="0.15">
      <c r="A55" s="40" t="s">
        <v>167</v>
      </c>
      <c r="B55" s="40" t="s">
        <v>168</v>
      </c>
      <c r="C55" s="40" t="s">
        <v>169</v>
      </c>
      <c r="D55" s="41">
        <v>222222</v>
      </c>
      <c r="E55" s="42">
        <v>200000</v>
      </c>
      <c r="F55" s="50">
        <v>16</v>
      </c>
      <c r="G55" s="50">
        <v>5</v>
      </c>
      <c r="H55" s="50">
        <v>12</v>
      </c>
      <c r="I55" s="50">
        <v>15</v>
      </c>
      <c r="J55" s="50">
        <v>4</v>
      </c>
      <c r="K55" s="50">
        <v>4</v>
      </c>
      <c r="L55" s="44">
        <f t="shared" si="0"/>
        <v>56</v>
      </c>
    </row>
    <row r="56" spans="1:12" s="51" customFormat="1" ht="12.5" customHeight="1" x14ac:dyDescent="0.15">
      <c r="A56" s="40" t="s">
        <v>170</v>
      </c>
      <c r="B56" s="40" t="s">
        <v>171</v>
      </c>
      <c r="C56" s="40" t="s">
        <v>172</v>
      </c>
      <c r="D56" s="41">
        <v>222222</v>
      </c>
      <c r="E56" s="42">
        <v>200000</v>
      </c>
      <c r="F56" s="50">
        <v>25</v>
      </c>
      <c r="G56" s="50">
        <v>9</v>
      </c>
      <c r="H56" s="50">
        <v>20</v>
      </c>
      <c r="I56" s="50">
        <v>25</v>
      </c>
      <c r="J56" s="50">
        <v>4</v>
      </c>
      <c r="K56" s="50">
        <v>4</v>
      </c>
      <c r="L56" s="44">
        <f t="shared" si="0"/>
        <v>87</v>
      </c>
    </row>
    <row r="57" spans="1:12" s="51" customFormat="1" ht="13" x14ac:dyDescent="0.15">
      <c r="A57" s="64" t="s">
        <v>173</v>
      </c>
      <c r="B57" s="64" t="s">
        <v>174</v>
      </c>
      <c r="C57" s="64" t="s">
        <v>175</v>
      </c>
      <c r="D57" s="65">
        <v>225000</v>
      </c>
      <c r="E57" s="65">
        <v>200000</v>
      </c>
      <c r="F57" s="45">
        <v>25</v>
      </c>
      <c r="G57" s="45">
        <v>8</v>
      </c>
      <c r="H57" s="45">
        <v>15</v>
      </c>
      <c r="I57" s="45">
        <v>25</v>
      </c>
      <c r="J57" s="45">
        <v>4</v>
      </c>
      <c r="K57" s="45">
        <v>5</v>
      </c>
      <c r="L57" s="44">
        <f t="shared" si="0"/>
        <v>82</v>
      </c>
    </row>
    <row r="58" spans="1:12" x14ac:dyDescent="0.2">
      <c r="D58" s="66">
        <f>SUM(D18:D57)</f>
        <v>9284329</v>
      </c>
      <c r="E58" s="66">
        <f>SUM(E18:E57)</f>
        <v>7880000</v>
      </c>
    </row>
  </sheetData>
  <mergeCells count="14">
    <mergeCell ref="A7:C7"/>
    <mergeCell ref="A14:A17"/>
    <mergeCell ref="B14:B17"/>
    <mergeCell ref="C14:C17"/>
    <mergeCell ref="D14:D17"/>
    <mergeCell ref="E14:E17"/>
    <mergeCell ref="L14:L16"/>
    <mergeCell ref="F15:G15"/>
    <mergeCell ref="H15:K15"/>
    <mergeCell ref="D9:N9"/>
    <mergeCell ref="D10:N10"/>
    <mergeCell ref="D11:N11"/>
    <mergeCell ref="F14:K14"/>
    <mergeCell ref="D12:N12"/>
  </mergeCells>
  <dataValidations count="6">
    <dataValidation type="decimal" operator="lessThanOrEqual" allowBlank="1" showInputMessage="1" showErrorMessage="1" error="max. 15" sqref="H18:H20" xr:uid="{296CF89E-99CB-4797-96DD-7D10065C83D0}">
      <formula1>20</formula1>
    </dataValidation>
    <dataValidation type="decimal" operator="lessThanOrEqual" allowBlank="1" showInputMessage="1" showErrorMessage="1" error="max. 10" sqref="K18:K20" xr:uid="{7F937BFC-DEC7-4AE5-AF6B-C60022D893B1}">
      <formula1>5</formula1>
    </dataValidation>
    <dataValidation type="decimal" operator="lessThanOrEqual" allowBlank="1" showInputMessage="1" showErrorMessage="1" error="max. 5" sqref="J18:J20" xr:uid="{F7025434-B342-467C-8815-D8C150EDCD30}">
      <formula1>30</formula1>
    </dataValidation>
    <dataValidation type="decimal" operator="lessThanOrEqual" allowBlank="1" showInputMessage="1" showErrorMessage="1" error="max. 15" sqref="I18:I20" xr:uid="{9AB8D6DC-F3B1-4B5E-8C43-BE5CEDBF18BA}">
      <formula1>5</formula1>
    </dataValidation>
    <dataValidation type="decimal" operator="lessThanOrEqual" allowBlank="1" showInputMessage="1" showErrorMessage="1" error="max. 40" sqref="G18:G20" xr:uid="{B1AB0DE7-F204-4C3A-AA91-1895AED6575E}">
      <formula1>10</formula1>
    </dataValidation>
    <dataValidation type="decimal" operator="greaterThanOrEqual" showInputMessage="1" showErrorMessage="1" sqref="F18:F20" xr:uid="{327B113F-681A-420D-9819-276CC51F2209}">
      <formula1>30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AB8B7-2B7D-4036-8BBF-342A9FE57681}">
  <dimension ref="A1:O58"/>
  <sheetViews>
    <sheetView showGridLines="0" zoomScale="80" zoomScaleNormal="80" workbookViewId="0"/>
  </sheetViews>
  <sheetFormatPr baseColWidth="10" defaultColWidth="8.83203125" defaultRowHeight="15" x14ac:dyDescent="0.2"/>
  <cols>
    <col min="1" max="1" width="14.33203125" customWidth="1"/>
    <col min="2" max="2" width="36.5" customWidth="1"/>
    <col min="3" max="3" width="40.6640625" customWidth="1"/>
    <col min="4" max="5" width="18.5" customWidth="1"/>
    <col min="12" max="12" width="10.33203125" customWidth="1"/>
  </cols>
  <sheetData>
    <row r="1" spans="1:15" s="2" customFormat="1" ht="38.25" customHeight="1" x14ac:dyDescent="0.2">
      <c r="A1" s="1" t="s">
        <v>0</v>
      </c>
      <c r="D1" s="5"/>
      <c r="E1" s="5"/>
      <c r="F1" s="7"/>
    </row>
    <row r="2" spans="1:15" s="2" customFormat="1" ht="15" customHeight="1" x14ac:dyDescent="0.2">
      <c r="A2" s="3" t="s">
        <v>1</v>
      </c>
      <c r="D2" s="53" t="s">
        <v>125</v>
      </c>
      <c r="E2" s="5"/>
      <c r="F2" s="7"/>
    </row>
    <row r="3" spans="1:15" s="2" customFormat="1" ht="15" customHeight="1" x14ac:dyDescent="0.2">
      <c r="A3" s="3" t="s">
        <v>2</v>
      </c>
      <c r="D3" s="4" t="s">
        <v>3</v>
      </c>
      <c r="E3" s="5"/>
      <c r="F3" s="7"/>
    </row>
    <row r="4" spans="1:15" s="2" customFormat="1" ht="15" customHeight="1" x14ac:dyDescent="0.2">
      <c r="A4" s="3" t="s">
        <v>4</v>
      </c>
      <c r="D4" s="2" t="s">
        <v>5</v>
      </c>
      <c r="E4" s="5"/>
      <c r="F4" s="7"/>
    </row>
    <row r="5" spans="1:15" s="2" customFormat="1" ht="15" customHeight="1" x14ac:dyDescent="0.2">
      <c r="A5" s="3" t="s">
        <v>6</v>
      </c>
      <c r="E5" s="5"/>
      <c r="F5" s="7"/>
    </row>
    <row r="6" spans="1:15" s="2" customFormat="1" ht="15" customHeight="1" x14ac:dyDescent="0.2">
      <c r="A6" s="3" t="s">
        <v>58</v>
      </c>
      <c r="D6" s="5"/>
      <c r="E6" s="5"/>
      <c r="F6" s="7"/>
    </row>
    <row r="7" spans="1:15" s="2" customFormat="1" ht="14.25" customHeight="1" x14ac:dyDescent="0.2">
      <c r="A7" s="68" t="s">
        <v>8</v>
      </c>
      <c r="B7" s="68"/>
      <c r="C7" s="68"/>
      <c r="D7" s="5"/>
      <c r="E7" s="5"/>
      <c r="F7" s="7"/>
    </row>
    <row r="8" spans="1:15" s="2" customFormat="1" ht="15" customHeight="1" x14ac:dyDescent="0.2">
      <c r="A8" s="3" t="s">
        <v>9</v>
      </c>
      <c r="D8" s="3" t="s">
        <v>10</v>
      </c>
      <c r="E8" s="6"/>
      <c r="F8" s="6"/>
      <c r="G8" s="6"/>
      <c r="H8" s="6"/>
      <c r="I8" s="6"/>
      <c r="J8" s="6"/>
      <c r="K8" s="6"/>
      <c r="L8" s="6"/>
      <c r="M8" s="6"/>
      <c r="N8" s="6"/>
    </row>
    <row r="9" spans="1:15" s="2" customFormat="1" ht="45" customHeight="1" x14ac:dyDescent="0.2">
      <c r="D9" s="69" t="s">
        <v>11</v>
      </c>
      <c r="E9" s="69"/>
      <c r="F9" s="69"/>
      <c r="G9" s="69"/>
      <c r="H9" s="69"/>
      <c r="I9" s="69"/>
      <c r="J9" s="69"/>
      <c r="K9" s="69"/>
      <c r="L9" s="69"/>
      <c r="M9" s="69"/>
      <c r="N9" s="69"/>
    </row>
    <row r="10" spans="1:15" s="2" customFormat="1" ht="13.25" customHeight="1" x14ac:dyDescent="0.2">
      <c r="D10" s="69" t="s">
        <v>12</v>
      </c>
      <c r="E10" s="69"/>
      <c r="F10" s="69"/>
      <c r="G10" s="69"/>
      <c r="H10" s="69"/>
      <c r="I10" s="69"/>
      <c r="J10" s="69"/>
      <c r="K10" s="69"/>
      <c r="L10" s="69"/>
      <c r="M10" s="69"/>
      <c r="N10" s="69"/>
    </row>
    <row r="11" spans="1:15" s="2" customFormat="1" ht="26" customHeight="1" x14ac:dyDescent="0.2">
      <c r="D11" s="69" t="s">
        <v>13</v>
      </c>
      <c r="E11" s="69"/>
      <c r="F11" s="69"/>
      <c r="G11" s="69"/>
      <c r="H11" s="69"/>
      <c r="I11" s="69"/>
      <c r="J11" s="69"/>
      <c r="K11" s="69"/>
      <c r="L11" s="69"/>
      <c r="M11" s="69"/>
      <c r="N11" s="69"/>
    </row>
    <row r="12" spans="1:15" s="2" customFormat="1" ht="15" customHeight="1" x14ac:dyDescent="0.2">
      <c r="A12" s="3"/>
      <c r="D12" s="70" t="s">
        <v>14</v>
      </c>
      <c r="E12" s="70"/>
      <c r="F12" s="70"/>
      <c r="G12" s="70"/>
      <c r="H12" s="70"/>
      <c r="I12" s="70"/>
      <c r="J12" s="70"/>
      <c r="K12" s="70"/>
      <c r="L12" s="70"/>
      <c r="M12" s="70"/>
      <c r="N12" s="70"/>
    </row>
    <row r="13" spans="1:15" s="2" customFormat="1" ht="15" customHeight="1" x14ac:dyDescent="0.2">
      <c r="A13" s="3"/>
      <c r="D13" s="8"/>
      <c r="E13" s="8"/>
      <c r="F13" s="8"/>
      <c r="G13" s="8"/>
      <c r="H13" s="8"/>
      <c r="I13" s="8"/>
      <c r="J13" s="8"/>
      <c r="K13" s="8"/>
      <c r="L13" s="8"/>
      <c r="M13" s="8"/>
      <c r="N13" s="8"/>
    </row>
    <row r="14" spans="1:15" ht="15" customHeight="1" x14ac:dyDescent="0.2">
      <c r="A14" s="78" t="s">
        <v>16</v>
      </c>
      <c r="B14" s="78" t="s">
        <v>17</v>
      </c>
      <c r="C14" s="78" t="s">
        <v>18</v>
      </c>
      <c r="D14" s="78" t="s">
        <v>19</v>
      </c>
      <c r="E14" s="80" t="s">
        <v>20</v>
      </c>
      <c r="F14" s="77" t="s">
        <v>21</v>
      </c>
      <c r="G14" s="77"/>
      <c r="H14" s="77"/>
      <c r="I14" s="77"/>
      <c r="J14" s="77"/>
      <c r="K14" s="77"/>
      <c r="L14" s="78" t="s">
        <v>22</v>
      </c>
      <c r="M14" s="2"/>
      <c r="N14" s="2"/>
      <c r="O14" s="2"/>
    </row>
    <row r="15" spans="1:15" x14ac:dyDescent="0.2">
      <c r="A15" s="78"/>
      <c r="B15" s="78"/>
      <c r="C15" s="78"/>
      <c r="D15" s="78"/>
      <c r="E15" s="80"/>
      <c r="F15" s="79" t="s">
        <v>30</v>
      </c>
      <c r="G15" s="79"/>
      <c r="H15" s="79" t="s">
        <v>31</v>
      </c>
      <c r="I15" s="79"/>
      <c r="J15" s="79"/>
      <c r="K15" s="79"/>
      <c r="L15" s="78"/>
      <c r="M15" s="2"/>
      <c r="N15" s="2"/>
      <c r="O15" s="2"/>
    </row>
    <row r="16" spans="1:15" ht="112" x14ac:dyDescent="0.2">
      <c r="A16" s="78"/>
      <c r="B16" s="78"/>
      <c r="C16" s="78"/>
      <c r="D16" s="78"/>
      <c r="E16" s="80"/>
      <c r="F16" s="47" t="s">
        <v>32</v>
      </c>
      <c r="G16" s="47" t="s">
        <v>33</v>
      </c>
      <c r="H16" s="47" t="s">
        <v>34</v>
      </c>
      <c r="I16" s="48" t="s">
        <v>35</v>
      </c>
      <c r="J16" s="47" t="s">
        <v>36</v>
      </c>
      <c r="K16" s="47" t="s">
        <v>37</v>
      </c>
      <c r="L16" s="78"/>
      <c r="M16" s="2"/>
      <c r="N16" s="2"/>
      <c r="O16" s="2"/>
    </row>
    <row r="17" spans="1:15" ht="29.25" customHeight="1" x14ac:dyDescent="0.2">
      <c r="A17" s="78"/>
      <c r="B17" s="78"/>
      <c r="C17" s="78"/>
      <c r="D17" s="78"/>
      <c r="E17" s="80"/>
      <c r="F17" s="49" t="s">
        <v>38</v>
      </c>
      <c r="G17" s="49" t="s">
        <v>39</v>
      </c>
      <c r="H17" s="49" t="s">
        <v>40</v>
      </c>
      <c r="I17" s="49" t="s">
        <v>38</v>
      </c>
      <c r="J17" s="49" t="s">
        <v>41</v>
      </c>
      <c r="K17" s="49" t="s">
        <v>41</v>
      </c>
      <c r="L17" s="46"/>
      <c r="M17" s="2"/>
      <c r="N17" s="2"/>
      <c r="O17" s="2"/>
    </row>
    <row r="18" spans="1:15" s="51" customFormat="1" ht="13" x14ac:dyDescent="0.15">
      <c r="A18" s="43" t="s">
        <v>122</v>
      </c>
      <c r="B18" s="43" t="s">
        <v>42</v>
      </c>
      <c r="C18" s="43" t="s">
        <v>43</v>
      </c>
      <c r="D18" s="41">
        <v>400000</v>
      </c>
      <c r="E18" s="41">
        <v>200000</v>
      </c>
      <c r="F18" s="44">
        <v>20</v>
      </c>
      <c r="G18" s="44">
        <v>8</v>
      </c>
      <c r="H18" s="44">
        <v>16</v>
      </c>
      <c r="I18" s="44">
        <v>28</v>
      </c>
      <c r="J18" s="44">
        <v>4</v>
      </c>
      <c r="K18" s="44">
        <v>5</v>
      </c>
      <c r="L18" s="44">
        <f>SUM(F18:K18)</f>
        <v>81</v>
      </c>
      <c r="M18" s="9"/>
      <c r="N18" s="2"/>
      <c r="O18" s="2"/>
    </row>
    <row r="19" spans="1:15" s="51" customFormat="1" ht="13" x14ac:dyDescent="0.15">
      <c r="A19" s="43" t="s">
        <v>123</v>
      </c>
      <c r="B19" s="43" t="s">
        <v>46</v>
      </c>
      <c r="C19" s="43" t="s">
        <v>47</v>
      </c>
      <c r="D19" s="41">
        <v>220000</v>
      </c>
      <c r="E19" s="41">
        <v>200000</v>
      </c>
      <c r="F19" s="44">
        <v>13</v>
      </c>
      <c r="G19" s="44">
        <v>6</v>
      </c>
      <c r="H19" s="44">
        <v>15</v>
      </c>
      <c r="I19" s="44">
        <v>20</v>
      </c>
      <c r="J19" s="44">
        <v>2</v>
      </c>
      <c r="K19" s="44">
        <v>3</v>
      </c>
      <c r="L19" s="44">
        <f t="shared" ref="L19:L57" si="0">SUM(F19:K19)</f>
        <v>59</v>
      </c>
      <c r="M19" s="9"/>
      <c r="N19" s="2"/>
      <c r="O19" s="2"/>
    </row>
    <row r="20" spans="1:15" s="51" customFormat="1" ht="14" x14ac:dyDescent="0.15">
      <c r="A20" s="40" t="s">
        <v>124</v>
      </c>
      <c r="B20" s="40" t="s">
        <v>48</v>
      </c>
      <c r="C20" s="40" t="s">
        <v>49</v>
      </c>
      <c r="D20" s="41">
        <v>230000</v>
      </c>
      <c r="E20" s="42">
        <v>200000</v>
      </c>
      <c r="F20" s="44">
        <v>24</v>
      </c>
      <c r="G20" s="44">
        <v>7</v>
      </c>
      <c r="H20" s="44">
        <v>20</v>
      </c>
      <c r="I20" s="44">
        <v>29</v>
      </c>
      <c r="J20" s="44">
        <v>5</v>
      </c>
      <c r="K20" s="44">
        <v>5</v>
      </c>
      <c r="L20" s="44">
        <f t="shared" si="0"/>
        <v>90</v>
      </c>
      <c r="M20" s="9"/>
      <c r="N20" s="2"/>
      <c r="O20" s="2"/>
    </row>
    <row r="21" spans="1:15" s="51" customFormat="1" ht="14" x14ac:dyDescent="0.15">
      <c r="A21" s="40" t="s">
        <v>62</v>
      </c>
      <c r="B21" s="40" t="s">
        <v>63</v>
      </c>
      <c r="C21" s="40" t="s">
        <v>64</v>
      </c>
      <c r="D21" s="41">
        <v>225000</v>
      </c>
      <c r="E21" s="42">
        <v>200000</v>
      </c>
      <c r="F21" s="50">
        <v>19</v>
      </c>
      <c r="G21" s="50">
        <v>5</v>
      </c>
      <c r="H21" s="50">
        <v>13</v>
      </c>
      <c r="I21" s="50">
        <v>24</v>
      </c>
      <c r="J21" s="50">
        <v>4</v>
      </c>
      <c r="K21" s="50">
        <v>5</v>
      </c>
      <c r="L21" s="44">
        <f t="shared" si="0"/>
        <v>70</v>
      </c>
    </row>
    <row r="22" spans="1:15" s="51" customFormat="1" ht="14" x14ac:dyDescent="0.15">
      <c r="A22" s="40" t="s">
        <v>65</v>
      </c>
      <c r="B22" s="40" t="s">
        <v>66</v>
      </c>
      <c r="C22" s="40" t="s">
        <v>67</v>
      </c>
      <c r="D22" s="41">
        <v>222000</v>
      </c>
      <c r="E22" s="42">
        <v>200000</v>
      </c>
      <c r="F22" s="50">
        <v>25</v>
      </c>
      <c r="G22" s="50">
        <v>8</v>
      </c>
      <c r="H22" s="50">
        <v>16</v>
      </c>
      <c r="I22" s="50">
        <v>24</v>
      </c>
      <c r="J22" s="50">
        <v>4</v>
      </c>
      <c r="K22" s="50">
        <v>4</v>
      </c>
      <c r="L22" s="44">
        <f t="shared" si="0"/>
        <v>81</v>
      </c>
    </row>
    <row r="23" spans="1:15" s="51" customFormat="1" ht="14" x14ac:dyDescent="0.15">
      <c r="A23" s="40" t="s">
        <v>68</v>
      </c>
      <c r="B23" s="40" t="s">
        <v>69</v>
      </c>
      <c r="C23" s="40" t="s">
        <v>70</v>
      </c>
      <c r="D23" s="41">
        <v>222000</v>
      </c>
      <c r="E23" s="42">
        <v>200000</v>
      </c>
      <c r="F23" s="50">
        <v>22</v>
      </c>
      <c r="G23" s="50">
        <v>8</v>
      </c>
      <c r="H23" s="50">
        <v>15</v>
      </c>
      <c r="I23" s="50">
        <v>23</v>
      </c>
      <c r="J23" s="50">
        <v>4</v>
      </c>
      <c r="K23" s="50">
        <v>4</v>
      </c>
      <c r="L23" s="44">
        <f t="shared" si="0"/>
        <v>76</v>
      </c>
    </row>
    <row r="24" spans="1:15" s="51" customFormat="1" ht="14" x14ac:dyDescent="0.15">
      <c r="A24" s="40" t="s">
        <v>71</v>
      </c>
      <c r="B24" s="40" t="s">
        <v>72</v>
      </c>
      <c r="C24" s="40" t="s">
        <v>73</v>
      </c>
      <c r="D24" s="41">
        <v>222222</v>
      </c>
      <c r="E24" s="42">
        <v>200000</v>
      </c>
      <c r="F24" s="50">
        <v>16</v>
      </c>
      <c r="G24" s="50">
        <v>8</v>
      </c>
      <c r="H24" s="50">
        <v>8</v>
      </c>
      <c r="I24" s="50">
        <v>20</v>
      </c>
      <c r="J24" s="50">
        <v>4</v>
      </c>
      <c r="K24" s="50">
        <v>4</v>
      </c>
      <c r="L24" s="44">
        <f t="shared" si="0"/>
        <v>60</v>
      </c>
    </row>
    <row r="25" spans="1:15" s="51" customFormat="1" ht="14" x14ac:dyDescent="0.15">
      <c r="A25" s="40" t="s">
        <v>74</v>
      </c>
      <c r="B25" s="40" t="s">
        <v>75</v>
      </c>
      <c r="C25" s="40" t="s">
        <v>76</v>
      </c>
      <c r="D25" s="41">
        <v>225000</v>
      </c>
      <c r="E25" s="42">
        <v>200000</v>
      </c>
      <c r="F25" s="50">
        <v>24</v>
      </c>
      <c r="G25" s="50">
        <v>7</v>
      </c>
      <c r="H25" s="50">
        <v>18</v>
      </c>
      <c r="I25" s="50">
        <v>25</v>
      </c>
      <c r="J25" s="50">
        <v>5</v>
      </c>
      <c r="K25" s="50">
        <v>5</v>
      </c>
      <c r="L25" s="44">
        <f t="shared" si="0"/>
        <v>84</v>
      </c>
    </row>
    <row r="26" spans="1:15" s="51" customFormat="1" ht="14" x14ac:dyDescent="0.15">
      <c r="A26" s="40" t="s">
        <v>77</v>
      </c>
      <c r="B26" s="40" t="s">
        <v>78</v>
      </c>
      <c r="C26" s="40" t="s">
        <v>79</v>
      </c>
      <c r="D26" s="41">
        <v>222000</v>
      </c>
      <c r="E26" s="42">
        <v>200000</v>
      </c>
      <c r="F26" s="50">
        <v>17</v>
      </c>
      <c r="G26" s="50">
        <v>6</v>
      </c>
      <c r="H26" s="50">
        <v>15</v>
      </c>
      <c r="I26" s="50">
        <v>19</v>
      </c>
      <c r="J26" s="50">
        <v>3</v>
      </c>
      <c r="K26" s="50">
        <v>4</v>
      </c>
      <c r="L26" s="44">
        <f t="shared" si="0"/>
        <v>64</v>
      </c>
    </row>
    <row r="27" spans="1:15" s="51" customFormat="1" ht="14" x14ac:dyDescent="0.15">
      <c r="A27" s="40" t="s">
        <v>80</v>
      </c>
      <c r="B27" s="40" t="s">
        <v>81</v>
      </c>
      <c r="C27" s="40" t="s">
        <v>82</v>
      </c>
      <c r="D27" s="41">
        <v>222222</v>
      </c>
      <c r="E27" s="42">
        <v>200000</v>
      </c>
      <c r="F27" s="50">
        <v>18</v>
      </c>
      <c r="G27" s="50">
        <v>5</v>
      </c>
      <c r="H27" s="50">
        <v>10</v>
      </c>
      <c r="I27" s="50">
        <v>23</v>
      </c>
      <c r="J27" s="50">
        <v>4</v>
      </c>
      <c r="K27" s="50">
        <v>4</v>
      </c>
      <c r="L27" s="44">
        <f t="shared" si="0"/>
        <v>64</v>
      </c>
    </row>
    <row r="28" spans="1:15" s="51" customFormat="1" ht="14" x14ac:dyDescent="0.15">
      <c r="A28" s="40" t="s">
        <v>83</v>
      </c>
      <c r="B28" s="40" t="s">
        <v>84</v>
      </c>
      <c r="C28" s="40" t="s">
        <v>85</v>
      </c>
      <c r="D28" s="41">
        <v>222222</v>
      </c>
      <c r="E28" s="42">
        <v>200000</v>
      </c>
      <c r="F28" s="50">
        <v>28</v>
      </c>
      <c r="G28" s="50">
        <v>9</v>
      </c>
      <c r="H28" s="50">
        <v>19</v>
      </c>
      <c r="I28" s="50">
        <v>29</v>
      </c>
      <c r="J28" s="50">
        <v>4</v>
      </c>
      <c r="K28" s="50">
        <v>5</v>
      </c>
      <c r="L28" s="44">
        <f t="shared" si="0"/>
        <v>94</v>
      </c>
    </row>
    <row r="29" spans="1:15" s="51" customFormat="1" ht="14" x14ac:dyDescent="0.15">
      <c r="A29" s="40" t="s">
        <v>86</v>
      </c>
      <c r="B29" s="40" t="s">
        <v>87</v>
      </c>
      <c r="C29" s="40" t="s">
        <v>88</v>
      </c>
      <c r="D29" s="41">
        <v>222222</v>
      </c>
      <c r="E29" s="42">
        <v>200000</v>
      </c>
      <c r="F29" s="50">
        <v>18</v>
      </c>
      <c r="G29" s="50">
        <v>6</v>
      </c>
      <c r="H29" s="50">
        <v>10</v>
      </c>
      <c r="I29" s="50">
        <v>22</v>
      </c>
      <c r="J29" s="50">
        <v>4</v>
      </c>
      <c r="K29" s="50">
        <v>4</v>
      </c>
      <c r="L29" s="44">
        <f t="shared" si="0"/>
        <v>64</v>
      </c>
    </row>
    <row r="30" spans="1:15" s="51" customFormat="1" ht="14" x14ac:dyDescent="0.15">
      <c r="A30" s="40" t="s">
        <v>89</v>
      </c>
      <c r="B30" s="40" t="s">
        <v>90</v>
      </c>
      <c r="C30" s="40" t="s">
        <v>91</v>
      </c>
      <c r="D30" s="41">
        <v>222222</v>
      </c>
      <c r="E30" s="42">
        <v>200000</v>
      </c>
      <c r="F30" s="50">
        <v>12</v>
      </c>
      <c r="G30" s="50">
        <v>5</v>
      </c>
      <c r="H30" s="50">
        <v>6</v>
      </c>
      <c r="I30" s="50">
        <v>18</v>
      </c>
      <c r="J30" s="50">
        <v>3</v>
      </c>
      <c r="K30" s="50">
        <v>3</v>
      </c>
      <c r="L30" s="44">
        <f t="shared" si="0"/>
        <v>47</v>
      </c>
    </row>
    <row r="31" spans="1:15" s="51" customFormat="1" ht="14" x14ac:dyDescent="0.15">
      <c r="A31" s="40" t="s">
        <v>92</v>
      </c>
      <c r="B31" s="40" t="s">
        <v>93</v>
      </c>
      <c r="C31" s="40" t="s">
        <v>94</v>
      </c>
      <c r="D31" s="41">
        <v>222222</v>
      </c>
      <c r="E31" s="42">
        <v>200000</v>
      </c>
      <c r="F31" s="50">
        <v>23</v>
      </c>
      <c r="G31" s="50">
        <v>9</v>
      </c>
      <c r="H31" s="50">
        <v>15</v>
      </c>
      <c r="I31" s="50">
        <v>21</v>
      </c>
      <c r="J31" s="50">
        <v>4</v>
      </c>
      <c r="K31" s="50">
        <v>5</v>
      </c>
      <c r="L31" s="44">
        <f t="shared" si="0"/>
        <v>77</v>
      </c>
    </row>
    <row r="32" spans="1:15" s="51" customFormat="1" ht="14" x14ac:dyDescent="0.15">
      <c r="A32" s="40" t="s">
        <v>95</v>
      </c>
      <c r="B32" s="40" t="s">
        <v>96</v>
      </c>
      <c r="C32" s="40" t="s">
        <v>97</v>
      </c>
      <c r="D32" s="41">
        <v>222222</v>
      </c>
      <c r="E32" s="42">
        <v>200000</v>
      </c>
      <c r="F32" s="50">
        <v>22</v>
      </c>
      <c r="G32" s="50">
        <v>6</v>
      </c>
      <c r="H32" s="50">
        <v>15</v>
      </c>
      <c r="I32" s="50">
        <v>20</v>
      </c>
      <c r="J32" s="50">
        <v>4</v>
      </c>
      <c r="K32" s="50">
        <v>1</v>
      </c>
      <c r="L32" s="44">
        <f t="shared" si="0"/>
        <v>68</v>
      </c>
    </row>
    <row r="33" spans="1:12" s="51" customFormat="1" ht="14" x14ac:dyDescent="0.15">
      <c r="A33" s="40" t="s">
        <v>98</v>
      </c>
      <c r="B33" s="40" t="s">
        <v>99</v>
      </c>
      <c r="C33" s="40" t="s">
        <v>100</v>
      </c>
      <c r="D33" s="41">
        <v>222000</v>
      </c>
      <c r="E33" s="42">
        <v>200000</v>
      </c>
      <c r="F33" s="50">
        <v>22</v>
      </c>
      <c r="G33" s="50">
        <v>6</v>
      </c>
      <c r="H33" s="50">
        <v>12</v>
      </c>
      <c r="I33" s="50">
        <v>15</v>
      </c>
      <c r="J33" s="50">
        <v>3</v>
      </c>
      <c r="K33" s="50">
        <v>5</v>
      </c>
      <c r="L33" s="44">
        <f t="shared" si="0"/>
        <v>63</v>
      </c>
    </row>
    <row r="34" spans="1:12" s="51" customFormat="1" ht="14" x14ac:dyDescent="0.15">
      <c r="A34" s="40" t="s">
        <v>101</v>
      </c>
      <c r="B34" s="40" t="s">
        <v>102</v>
      </c>
      <c r="C34" s="40" t="s">
        <v>103</v>
      </c>
      <c r="D34" s="41">
        <v>250000</v>
      </c>
      <c r="E34" s="42">
        <v>200000</v>
      </c>
      <c r="F34" s="50">
        <v>27</v>
      </c>
      <c r="G34" s="50">
        <v>9</v>
      </c>
      <c r="H34" s="50">
        <v>18</v>
      </c>
      <c r="I34" s="50">
        <v>28</v>
      </c>
      <c r="J34" s="50">
        <v>4</v>
      </c>
      <c r="K34" s="50">
        <v>4</v>
      </c>
      <c r="L34" s="44">
        <f t="shared" si="0"/>
        <v>90</v>
      </c>
    </row>
    <row r="35" spans="1:12" s="51" customFormat="1" ht="14" x14ac:dyDescent="0.15">
      <c r="A35" s="40" t="s">
        <v>104</v>
      </c>
      <c r="B35" s="40" t="s">
        <v>105</v>
      </c>
      <c r="C35" s="40" t="s">
        <v>106</v>
      </c>
      <c r="D35" s="41">
        <v>220000</v>
      </c>
      <c r="E35" s="42">
        <v>200000</v>
      </c>
      <c r="F35" s="50">
        <v>18</v>
      </c>
      <c r="G35" s="50">
        <v>4</v>
      </c>
      <c r="H35" s="50">
        <v>20</v>
      </c>
      <c r="I35" s="50">
        <v>19</v>
      </c>
      <c r="J35" s="50">
        <v>5</v>
      </c>
      <c r="K35" s="50">
        <v>4</v>
      </c>
      <c r="L35" s="44">
        <f t="shared" si="0"/>
        <v>70</v>
      </c>
    </row>
    <row r="36" spans="1:12" s="51" customFormat="1" ht="14" x14ac:dyDescent="0.15">
      <c r="A36" s="40" t="s">
        <v>107</v>
      </c>
      <c r="B36" s="40" t="s">
        <v>108</v>
      </c>
      <c r="C36" s="40" t="s">
        <v>109</v>
      </c>
      <c r="D36" s="41">
        <v>225000</v>
      </c>
      <c r="E36" s="42">
        <v>200000</v>
      </c>
      <c r="F36" s="50">
        <v>20</v>
      </c>
      <c r="G36" s="50">
        <v>8</v>
      </c>
      <c r="H36" s="50">
        <v>10</v>
      </c>
      <c r="I36" s="50">
        <v>18</v>
      </c>
      <c r="J36" s="50">
        <v>4</v>
      </c>
      <c r="K36" s="50">
        <v>4</v>
      </c>
      <c r="L36" s="44">
        <f t="shared" si="0"/>
        <v>64</v>
      </c>
    </row>
    <row r="37" spans="1:12" s="51" customFormat="1" ht="14" x14ac:dyDescent="0.15">
      <c r="A37" s="40" t="s">
        <v>110</v>
      </c>
      <c r="B37" s="40" t="s">
        <v>111</v>
      </c>
      <c r="C37" s="40" t="s">
        <v>112</v>
      </c>
      <c r="D37" s="41">
        <v>222223</v>
      </c>
      <c r="E37" s="42">
        <v>200000</v>
      </c>
      <c r="F37" s="50">
        <v>26</v>
      </c>
      <c r="G37" s="50">
        <v>9</v>
      </c>
      <c r="H37" s="50">
        <v>14</v>
      </c>
      <c r="I37" s="50">
        <v>24</v>
      </c>
      <c r="J37" s="50">
        <v>5</v>
      </c>
      <c r="K37" s="50">
        <v>5</v>
      </c>
      <c r="L37" s="44">
        <f t="shared" si="0"/>
        <v>83</v>
      </c>
    </row>
    <row r="38" spans="1:12" s="51" customFormat="1" ht="14" x14ac:dyDescent="0.15">
      <c r="A38" s="40" t="s">
        <v>113</v>
      </c>
      <c r="B38" s="40" t="s">
        <v>114</v>
      </c>
      <c r="C38" s="40" t="s">
        <v>115</v>
      </c>
      <c r="D38" s="41">
        <v>220000</v>
      </c>
      <c r="E38" s="42">
        <v>200000</v>
      </c>
      <c r="F38" s="50">
        <v>16</v>
      </c>
      <c r="G38" s="50">
        <v>8</v>
      </c>
      <c r="H38" s="50">
        <v>12</v>
      </c>
      <c r="I38" s="50">
        <v>21</v>
      </c>
      <c r="J38" s="50">
        <v>5</v>
      </c>
      <c r="K38" s="50">
        <v>4</v>
      </c>
      <c r="L38" s="44">
        <f t="shared" si="0"/>
        <v>66</v>
      </c>
    </row>
    <row r="39" spans="1:12" s="51" customFormat="1" ht="14" x14ac:dyDescent="0.15">
      <c r="A39" s="40" t="s">
        <v>116</v>
      </c>
      <c r="B39" s="40" t="s">
        <v>117</v>
      </c>
      <c r="C39" s="40" t="s">
        <v>118</v>
      </c>
      <c r="D39" s="41">
        <v>223000</v>
      </c>
      <c r="E39" s="42">
        <v>200000</v>
      </c>
      <c r="F39" s="50">
        <v>26</v>
      </c>
      <c r="G39" s="50">
        <v>8</v>
      </c>
      <c r="H39" s="50">
        <v>14</v>
      </c>
      <c r="I39" s="50">
        <v>26</v>
      </c>
      <c r="J39" s="50">
        <v>5</v>
      </c>
      <c r="K39" s="50">
        <v>4</v>
      </c>
      <c r="L39" s="44">
        <f t="shared" si="0"/>
        <v>83</v>
      </c>
    </row>
    <row r="40" spans="1:12" s="51" customFormat="1" ht="14" x14ac:dyDescent="0.15">
      <c r="A40" s="40" t="s">
        <v>119</v>
      </c>
      <c r="B40" s="40" t="s">
        <v>120</v>
      </c>
      <c r="C40" s="40" t="s">
        <v>121</v>
      </c>
      <c r="D40" s="41">
        <v>222222</v>
      </c>
      <c r="E40" s="42">
        <v>200000</v>
      </c>
      <c r="F40" s="50">
        <v>24</v>
      </c>
      <c r="G40" s="50">
        <v>8</v>
      </c>
      <c r="H40" s="50">
        <v>16</v>
      </c>
      <c r="I40" s="50">
        <v>25</v>
      </c>
      <c r="J40" s="50">
        <v>4</v>
      </c>
      <c r="K40" s="50">
        <v>4</v>
      </c>
      <c r="L40" s="44">
        <f t="shared" si="0"/>
        <v>81</v>
      </c>
    </row>
    <row r="41" spans="1:12" s="51" customFormat="1" ht="12.5" customHeight="1" x14ac:dyDescent="0.15">
      <c r="A41" s="40" t="s">
        <v>126</v>
      </c>
      <c r="B41" s="40" t="s">
        <v>127</v>
      </c>
      <c r="C41" s="40" t="s">
        <v>128</v>
      </c>
      <c r="D41" s="41">
        <v>200000</v>
      </c>
      <c r="E41" s="42">
        <v>180000</v>
      </c>
      <c r="F41" s="50">
        <v>20</v>
      </c>
      <c r="G41" s="50">
        <v>8</v>
      </c>
      <c r="H41" s="50">
        <v>15</v>
      </c>
      <c r="I41" s="50">
        <v>20</v>
      </c>
      <c r="J41" s="50">
        <v>4</v>
      </c>
      <c r="K41" s="50">
        <v>4</v>
      </c>
      <c r="L41" s="44">
        <f t="shared" si="0"/>
        <v>71</v>
      </c>
    </row>
    <row r="42" spans="1:12" s="51" customFormat="1" ht="12.5" customHeight="1" x14ac:dyDescent="0.15">
      <c r="A42" s="40" t="s">
        <v>129</v>
      </c>
      <c r="B42" s="40" t="s">
        <v>130</v>
      </c>
      <c r="C42" s="40" t="s">
        <v>131</v>
      </c>
      <c r="D42" s="41">
        <v>500000</v>
      </c>
      <c r="E42" s="42">
        <v>200000</v>
      </c>
      <c r="F42" s="50">
        <v>18</v>
      </c>
      <c r="G42" s="50">
        <v>8</v>
      </c>
      <c r="H42" s="50">
        <v>10</v>
      </c>
      <c r="I42" s="50">
        <v>20</v>
      </c>
      <c r="J42" s="50">
        <v>4</v>
      </c>
      <c r="K42" s="50">
        <v>4</v>
      </c>
      <c r="L42" s="44">
        <f t="shared" si="0"/>
        <v>64</v>
      </c>
    </row>
    <row r="43" spans="1:12" s="51" customFormat="1" ht="12.5" customHeight="1" x14ac:dyDescent="0.15">
      <c r="A43" s="40" t="s">
        <v>132</v>
      </c>
      <c r="B43" s="40" t="s">
        <v>133</v>
      </c>
      <c r="C43" s="40" t="s">
        <v>134</v>
      </c>
      <c r="D43" s="41">
        <v>230000</v>
      </c>
      <c r="E43" s="42">
        <v>200000</v>
      </c>
      <c r="F43" s="50">
        <v>18</v>
      </c>
      <c r="G43" s="50">
        <v>6</v>
      </c>
      <c r="H43" s="50">
        <v>12</v>
      </c>
      <c r="I43" s="50">
        <v>22</v>
      </c>
      <c r="J43" s="50">
        <v>4</v>
      </c>
      <c r="K43" s="50">
        <v>4</v>
      </c>
      <c r="L43" s="44">
        <f t="shared" si="0"/>
        <v>66</v>
      </c>
    </row>
    <row r="44" spans="1:12" s="51" customFormat="1" ht="12.5" customHeight="1" x14ac:dyDescent="0.15">
      <c r="A44" s="40" t="s">
        <v>135</v>
      </c>
      <c r="B44" s="40" t="s">
        <v>136</v>
      </c>
      <c r="C44" s="40" t="s">
        <v>137</v>
      </c>
      <c r="D44" s="41">
        <v>223000</v>
      </c>
      <c r="E44" s="42">
        <v>200000</v>
      </c>
      <c r="F44" s="50">
        <v>20</v>
      </c>
      <c r="G44" s="50">
        <v>5</v>
      </c>
      <c r="H44" s="50">
        <v>14</v>
      </c>
      <c r="I44" s="50">
        <v>22</v>
      </c>
      <c r="J44" s="50">
        <v>4</v>
      </c>
      <c r="K44" s="50">
        <v>4</v>
      </c>
      <c r="L44" s="44">
        <f t="shared" si="0"/>
        <v>69</v>
      </c>
    </row>
    <row r="45" spans="1:12" s="51" customFormat="1" ht="12.5" customHeight="1" x14ac:dyDescent="0.15">
      <c r="A45" s="40" t="s">
        <v>138</v>
      </c>
      <c r="B45" s="40" t="s">
        <v>139</v>
      </c>
      <c r="C45" s="40" t="s">
        <v>140</v>
      </c>
      <c r="D45" s="41">
        <v>222222</v>
      </c>
      <c r="E45" s="42">
        <v>200000</v>
      </c>
      <c r="F45" s="50">
        <v>22</v>
      </c>
      <c r="G45" s="50">
        <v>7</v>
      </c>
      <c r="H45" s="50">
        <v>15</v>
      </c>
      <c r="I45" s="50">
        <v>25</v>
      </c>
      <c r="J45" s="50">
        <v>5</v>
      </c>
      <c r="K45" s="50">
        <v>5</v>
      </c>
      <c r="L45" s="44">
        <f t="shared" si="0"/>
        <v>79</v>
      </c>
    </row>
    <row r="46" spans="1:12" s="51" customFormat="1" ht="12.5" customHeight="1" x14ac:dyDescent="0.15">
      <c r="A46" s="40" t="s">
        <v>141</v>
      </c>
      <c r="B46" s="40" t="s">
        <v>142</v>
      </c>
      <c r="C46" s="40" t="s">
        <v>143</v>
      </c>
      <c r="D46" s="41">
        <v>222220</v>
      </c>
      <c r="E46" s="42">
        <v>200000</v>
      </c>
      <c r="F46" s="50">
        <v>15</v>
      </c>
      <c r="G46" s="50">
        <v>7</v>
      </c>
      <c r="H46" s="50">
        <v>11</v>
      </c>
      <c r="I46" s="50">
        <v>20</v>
      </c>
      <c r="J46" s="50">
        <v>3</v>
      </c>
      <c r="K46" s="50">
        <v>3</v>
      </c>
      <c r="L46" s="44">
        <f t="shared" si="0"/>
        <v>59</v>
      </c>
    </row>
    <row r="47" spans="1:12" s="51" customFormat="1" ht="12.5" customHeight="1" x14ac:dyDescent="0.15">
      <c r="A47" s="40" t="s">
        <v>144</v>
      </c>
      <c r="B47" s="40" t="s">
        <v>145</v>
      </c>
      <c r="C47" s="40" t="s">
        <v>146</v>
      </c>
      <c r="D47" s="41">
        <v>222222</v>
      </c>
      <c r="E47" s="42">
        <v>200000</v>
      </c>
      <c r="F47" s="50">
        <v>17</v>
      </c>
      <c r="G47" s="50">
        <v>7</v>
      </c>
      <c r="H47" s="50">
        <v>10</v>
      </c>
      <c r="I47" s="50">
        <v>20</v>
      </c>
      <c r="J47" s="50">
        <v>3</v>
      </c>
      <c r="K47" s="50">
        <v>4</v>
      </c>
      <c r="L47" s="44">
        <f t="shared" si="0"/>
        <v>61</v>
      </c>
    </row>
    <row r="48" spans="1:12" s="51" customFormat="1" ht="12.5" customHeight="1" x14ac:dyDescent="0.15">
      <c r="A48" s="40" t="s">
        <v>147</v>
      </c>
      <c r="B48" s="40" t="s">
        <v>148</v>
      </c>
      <c r="C48" s="40" t="s">
        <v>149</v>
      </c>
      <c r="D48" s="41">
        <v>112000</v>
      </c>
      <c r="E48" s="42">
        <v>100000</v>
      </c>
      <c r="F48" s="50">
        <v>22</v>
      </c>
      <c r="G48" s="50">
        <v>8</v>
      </c>
      <c r="H48" s="50">
        <v>15</v>
      </c>
      <c r="I48" s="50">
        <v>20</v>
      </c>
      <c r="J48" s="50">
        <v>4</v>
      </c>
      <c r="K48" s="50">
        <v>4</v>
      </c>
      <c r="L48" s="44">
        <f t="shared" si="0"/>
        <v>73</v>
      </c>
    </row>
    <row r="49" spans="1:12" s="51" customFormat="1" ht="12.5" customHeight="1" x14ac:dyDescent="0.15">
      <c r="A49" s="40" t="s">
        <v>150</v>
      </c>
      <c r="B49" s="40" t="s">
        <v>151</v>
      </c>
      <c r="C49" s="40" t="s">
        <v>152</v>
      </c>
      <c r="D49" s="41">
        <v>225000</v>
      </c>
      <c r="E49" s="42">
        <v>200000</v>
      </c>
      <c r="F49" s="50">
        <v>20</v>
      </c>
      <c r="G49" s="50">
        <v>8</v>
      </c>
      <c r="H49" s="50">
        <v>15</v>
      </c>
      <c r="I49" s="50">
        <v>20</v>
      </c>
      <c r="J49" s="50">
        <v>4</v>
      </c>
      <c r="K49" s="50">
        <v>4</v>
      </c>
      <c r="L49" s="44">
        <f t="shared" si="0"/>
        <v>71</v>
      </c>
    </row>
    <row r="50" spans="1:12" s="51" customFormat="1" ht="12.5" customHeight="1" x14ac:dyDescent="0.15">
      <c r="A50" s="40" t="s">
        <v>153</v>
      </c>
      <c r="B50" s="40" t="s">
        <v>154</v>
      </c>
      <c r="C50" s="40" t="s">
        <v>155</v>
      </c>
      <c r="D50" s="41">
        <v>222222</v>
      </c>
      <c r="E50" s="42">
        <v>200000</v>
      </c>
      <c r="F50" s="50">
        <v>18</v>
      </c>
      <c r="G50" s="50">
        <v>6</v>
      </c>
      <c r="H50" s="50">
        <v>11</v>
      </c>
      <c r="I50" s="50">
        <v>15</v>
      </c>
      <c r="J50" s="50">
        <v>4</v>
      </c>
      <c r="K50" s="50">
        <v>5</v>
      </c>
      <c r="L50" s="44">
        <f t="shared" si="0"/>
        <v>59</v>
      </c>
    </row>
    <row r="51" spans="1:12" s="51" customFormat="1" ht="12.5" customHeight="1" x14ac:dyDescent="0.15">
      <c r="A51" s="40" t="s">
        <v>156</v>
      </c>
      <c r="B51" s="40" t="s">
        <v>157</v>
      </c>
      <c r="C51" s="40" t="s">
        <v>158</v>
      </c>
      <c r="D51" s="41">
        <v>225000</v>
      </c>
      <c r="E51" s="42">
        <v>200000</v>
      </c>
      <c r="F51" s="50">
        <v>24</v>
      </c>
      <c r="G51" s="50">
        <v>8</v>
      </c>
      <c r="H51" s="50">
        <v>16</v>
      </c>
      <c r="I51" s="50">
        <v>26</v>
      </c>
      <c r="J51" s="50">
        <v>5</v>
      </c>
      <c r="K51" s="50">
        <v>5</v>
      </c>
      <c r="L51" s="44">
        <f t="shared" si="0"/>
        <v>84</v>
      </c>
    </row>
    <row r="52" spans="1:12" s="51" customFormat="1" ht="12.5" customHeight="1" x14ac:dyDescent="0.15">
      <c r="A52" s="40" t="s">
        <v>159</v>
      </c>
      <c r="B52" s="40" t="s">
        <v>160</v>
      </c>
      <c r="C52" s="40" t="s">
        <v>161</v>
      </c>
      <c r="D52" s="41">
        <v>225000</v>
      </c>
      <c r="E52" s="42">
        <v>200000</v>
      </c>
      <c r="F52" s="50">
        <v>20</v>
      </c>
      <c r="G52" s="50">
        <v>8</v>
      </c>
      <c r="H52" s="50">
        <v>15</v>
      </c>
      <c r="I52" s="50">
        <v>21</v>
      </c>
      <c r="J52" s="50">
        <v>4</v>
      </c>
      <c r="K52" s="50">
        <v>4</v>
      </c>
      <c r="L52" s="44">
        <f t="shared" si="0"/>
        <v>72</v>
      </c>
    </row>
    <row r="53" spans="1:12" s="51" customFormat="1" ht="12.5" customHeight="1" x14ac:dyDescent="0.15">
      <c r="A53" s="40" t="s">
        <v>162</v>
      </c>
      <c r="B53" s="40" t="s">
        <v>163</v>
      </c>
      <c r="C53" s="40" t="s">
        <v>164</v>
      </c>
      <c r="D53" s="41">
        <v>220000</v>
      </c>
      <c r="E53" s="42">
        <v>200000</v>
      </c>
      <c r="F53" s="50">
        <v>16</v>
      </c>
      <c r="G53" s="50">
        <v>6</v>
      </c>
      <c r="H53" s="50">
        <v>12</v>
      </c>
      <c r="I53" s="50">
        <v>18</v>
      </c>
      <c r="J53" s="50">
        <v>4</v>
      </c>
      <c r="K53" s="50">
        <v>4</v>
      </c>
      <c r="L53" s="44">
        <f t="shared" si="0"/>
        <v>60</v>
      </c>
    </row>
    <row r="54" spans="1:12" s="51" customFormat="1" ht="12.5" customHeight="1" x14ac:dyDescent="0.15">
      <c r="A54" s="40" t="s">
        <v>165</v>
      </c>
      <c r="B54" s="40" t="s">
        <v>75</v>
      </c>
      <c r="C54" s="40" t="s">
        <v>166</v>
      </c>
      <c r="D54" s="41">
        <v>240000</v>
      </c>
      <c r="E54" s="42">
        <v>200000</v>
      </c>
      <c r="F54" s="50">
        <v>24</v>
      </c>
      <c r="G54" s="50">
        <v>8</v>
      </c>
      <c r="H54" s="50">
        <v>18</v>
      </c>
      <c r="I54" s="50">
        <v>25</v>
      </c>
      <c r="J54" s="50">
        <v>5</v>
      </c>
      <c r="K54" s="50">
        <v>5</v>
      </c>
      <c r="L54" s="44">
        <f t="shared" si="0"/>
        <v>85</v>
      </c>
    </row>
    <row r="55" spans="1:12" s="51" customFormat="1" ht="12.5" customHeight="1" x14ac:dyDescent="0.15">
      <c r="A55" s="40" t="s">
        <v>167</v>
      </c>
      <c r="B55" s="40" t="s">
        <v>168</v>
      </c>
      <c r="C55" s="40" t="s">
        <v>169</v>
      </c>
      <c r="D55" s="41">
        <v>222222</v>
      </c>
      <c r="E55" s="42">
        <v>200000</v>
      </c>
      <c r="F55" s="50">
        <v>16</v>
      </c>
      <c r="G55" s="50">
        <v>5</v>
      </c>
      <c r="H55" s="50">
        <v>12</v>
      </c>
      <c r="I55" s="50">
        <v>15</v>
      </c>
      <c r="J55" s="50">
        <v>4</v>
      </c>
      <c r="K55" s="50">
        <v>4</v>
      </c>
      <c r="L55" s="44">
        <f t="shared" si="0"/>
        <v>56</v>
      </c>
    </row>
    <row r="56" spans="1:12" s="51" customFormat="1" ht="12.5" customHeight="1" x14ac:dyDescent="0.15">
      <c r="A56" s="40" t="s">
        <v>170</v>
      </c>
      <c r="B56" s="40" t="s">
        <v>171</v>
      </c>
      <c r="C56" s="40" t="s">
        <v>172</v>
      </c>
      <c r="D56" s="41">
        <v>222222</v>
      </c>
      <c r="E56" s="42">
        <v>200000</v>
      </c>
      <c r="F56" s="50">
        <v>24</v>
      </c>
      <c r="G56" s="50">
        <v>7</v>
      </c>
      <c r="H56" s="50">
        <v>20</v>
      </c>
      <c r="I56" s="50">
        <v>25</v>
      </c>
      <c r="J56" s="50">
        <v>4</v>
      </c>
      <c r="K56" s="50">
        <v>4</v>
      </c>
      <c r="L56" s="44">
        <f t="shared" si="0"/>
        <v>84</v>
      </c>
    </row>
    <row r="57" spans="1:12" s="51" customFormat="1" ht="13" x14ac:dyDescent="0.15">
      <c r="A57" s="64" t="s">
        <v>173</v>
      </c>
      <c r="B57" s="64" t="s">
        <v>174</v>
      </c>
      <c r="C57" s="64" t="s">
        <v>175</v>
      </c>
      <c r="D57" s="65">
        <v>225000</v>
      </c>
      <c r="E57" s="65">
        <v>200000</v>
      </c>
      <c r="F57" s="45">
        <v>24</v>
      </c>
      <c r="G57" s="45">
        <v>7</v>
      </c>
      <c r="H57" s="45">
        <v>15</v>
      </c>
      <c r="I57" s="45">
        <v>25</v>
      </c>
      <c r="J57" s="45">
        <v>4</v>
      </c>
      <c r="K57" s="45">
        <v>5</v>
      </c>
      <c r="L57" s="44">
        <f t="shared" si="0"/>
        <v>80</v>
      </c>
    </row>
    <row r="58" spans="1:12" s="51" customFormat="1" ht="13" x14ac:dyDescent="0.15">
      <c r="D58" s="52">
        <f>SUM(D18:D57)</f>
        <v>9284329</v>
      </c>
      <c r="E58" s="52">
        <f>SUM(E18:E57)</f>
        <v>7880000</v>
      </c>
    </row>
  </sheetData>
  <mergeCells count="14">
    <mergeCell ref="F14:K14"/>
    <mergeCell ref="L14:L16"/>
    <mergeCell ref="F15:G15"/>
    <mergeCell ref="H15:K15"/>
    <mergeCell ref="A7:C7"/>
    <mergeCell ref="D9:N9"/>
    <mergeCell ref="D10:N10"/>
    <mergeCell ref="D11:N11"/>
    <mergeCell ref="D12:N12"/>
    <mergeCell ref="A14:A17"/>
    <mergeCell ref="B14:B17"/>
    <mergeCell ref="C14:C17"/>
    <mergeCell ref="D14:D17"/>
    <mergeCell ref="E14:E17"/>
  </mergeCells>
  <dataValidations count="6">
    <dataValidation type="decimal" operator="lessThanOrEqual" allowBlank="1" showInputMessage="1" showErrorMessage="1" error="max. 15" sqref="H18:H20" xr:uid="{F5C5100B-2B86-4F2E-95C8-90108D7552BC}">
      <formula1>20</formula1>
    </dataValidation>
    <dataValidation type="decimal" operator="lessThanOrEqual" allowBlank="1" showInputMessage="1" showErrorMessage="1" error="max. 10" sqref="K18:K20" xr:uid="{A7819C6B-5297-412B-BAA6-88B052D047A9}">
      <formula1>5</formula1>
    </dataValidation>
    <dataValidation type="decimal" operator="lessThanOrEqual" allowBlank="1" showInputMessage="1" showErrorMessage="1" error="max. 5" sqref="J18:J20" xr:uid="{A6C1C42D-2E81-4D93-8C83-C723E6072B4F}">
      <formula1>30</formula1>
    </dataValidation>
    <dataValidation type="decimal" operator="lessThanOrEqual" allowBlank="1" showInputMessage="1" showErrorMessage="1" error="max. 15" sqref="I18:I20" xr:uid="{F64AC36F-D108-4279-80D1-D06EA29592D9}">
      <formula1>5</formula1>
    </dataValidation>
    <dataValidation type="decimal" operator="lessThanOrEqual" allowBlank="1" showInputMessage="1" showErrorMessage="1" error="max. 40" sqref="G18:G20" xr:uid="{35FF1EF9-66A8-4666-8E3D-04C23719B2EB}">
      <formula1>10</formula1>
    </dataValidation>
    <dataValidation type="decimal" operator="greaterThanOrEqual" showInputMessage="1" showErrorMessage="1" sqref="F18:F20" xr:uid="{8752AA57-4152-449A-8D98-688DAF25D3BF}">
      <formula1>30</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0ED5F-BA54-43B6-AC7D-A30A9E74BF59}">
  <dimension ref="A1:O58"/>
  <sheetViews>
    <sheetView showGridLines="0" zoomScale="80" zoomScaleNormal="80" workbookViewId="0"/>
  </sheetViews>
  <sheetFormatPr baseColWidth="10" defaultColWidth="8.83203125" defaultRowHeight="15" x14ac:dyDescent="0.2"/>
  <cols>
    <col min="1" max="1" width="14.33203125" customWidth="1"/>
    <col min="2" max="2" width="36.5" customWidth="1"/>
    <col min="3" max="3" width="40.6640625" customWidth="1"/>
    <col min="4" max="5" width="18.5" customWidth="1"/>
    <col min="12" max="12" width="10.33203125" customWidth="1"/>
  </cols>
  <sheetData>
    <row r="1" spans="1:15" s="2" customFormat="1" ht="38.25" customHeight="1" x14ac:dyDescent="0.2">
      <c r="A1" s="1" t="s">
        <v>0</v>
      </c>
      <c r="D1" s="5"/>
      <c r="E1" s="5"/>
      <c r="F1" s="7"/>
    </row>
    <row r="2" spans="1:15" s="2" customFormat="1" ht="15" customHeight="1" x14ac:dyDescent="0.2">
      <c r="A2" s="3" t="s">
        <v>1</v>
      </c>
      <c r="D2" s="53" t="s">
        <v>125</v>
      </c>
      <c r="E2" s="5"/>
      <c r="F2" s="7"/>
    </row>
    <row r="3" spans="1:15" s="2" customFormat="1" ht="15" customHeight="1" x14ac:dyDescent="0.2">
      <c r="A3" s="3" t="s">
        <v>2</v>
      </c>
      <c r="D3" s="4" t="s">
        <v>3</v>
      </c>
      <c r="E3" s="5"/>
      <c r="F3" s="7"/>
    </row>
    <row r="4" spans="1:15" s="2" customFormat="1" ht="15" customHeight="1" x14ac:dyDescent="0.2">
      <c r="A4" s="3" t="s">
        <v>4</v>
      </c>
      <c r="D4" s="2" t="s">
        <v>5</v>
      </c>
      <c r="E4" s="5"/>
      <c r="F4" s="7"/>
    </row>
    <row r="5" spans="1:15" s="2" customFormat="1" ht="15" customHeight="1" x14ac:dyDescent="0.2">
      <c r="A5" s="3" t="s">
        <v>6</v>
      </c>
      <c r="E5" s="5"/>
      <c r="F5" s="7"/>
    </row>
    <row r="6" spans="1:15" s="2" customFormat="1" ht="15" customHeight="1" x14ac:dyDescent="0.2">
      <c r="A6" s="3" t="s">
        <v>58</v>
      </c>
      <c r="D6" s="5"/>
      <c r="E6" s="5"/>
      <c r="F6" s="7"/>
    </row>
    <row r="7" spans="1:15" s="2" customFormat="1" ht="14.25" customHeight="1" x14ac:dyDescent="0.2">
      <c r="A7" s="68" t="s">
        <v>8</v>
      </c>
      <c r="B7" s="68"/>
      <c r="C7" s="68"/>
      <c r="D7" s="5"/>
      <c r="E7" s="5"/>
      <c r="F7" s="7"/>
    </row>
    <row r="8" spans="1:15" s="2" customFormat="1" ht="15" customHeight="1" x14ac:dyDescent="0.2">
      <c r="A8" s="3" t="s">
        <v>9</v>
      </c>
      <c r="D8" s="3" t="s">
        <v>10</v>
      </c>
      <c r="E8" s="6"/>
      <c r="F8" s="6"/>
      <c r="G8" s="6"/>
      <c r="H8" s="6"/>
      <c r="I8" s="6"/>
      <c r="J8" s="6"/>
      <c r="K8" s="6"/>
      <c r="L8" s="6"/>
      <c r="M8" s="6"/>
      <c r="N8" s="6"/>
    </row>
    <row r="9" spans="1:15" s="2" customFormat="1" ht="45" customHeight="1" x14ac:dyDescent="0.2">
      <c r="D9" s="69" t="s">
        <v>11</v>
      </c>
      <c r="E9" s="69"/>
      <c r="F9" s="69"/>
      <c r="G9" s="69"/>
      <c r="H9" s="69"/>
      <c r="I9" s="69"/>
      <c r="J9" s="69"/>
      <c r="K9" s="69"/>
      <c r="L9" s="69"/>
      <c r="M9" s="69"/>
      <c r="N9" s="69"/>
    </row>
    <row r="10" spans="1:15" s="2" customFormat="1" ht="13.25" customHeight="1" x14ac:dyDescent="0.2">
      <c r="D10" s="69" t="s">
        <v>12</v>
      </c>
      <c r="E10" s="69"/>
      <c r="F10" s="69"/>
      <c r="G10" s="69"/>
      <c r="H10" s="69"/>
      <c r="I10" s="69"/>
      <c r="J10" s="69"/>
      <c r="K10" s="69"/>
      <c r="L10" s="69"/>
      <c r="M10" s="69"/>
      <c r="N10" s="69"/>
    </row>
    <row r="11" spans="1:15" s="2" customFormat="1" ht="26" customHeight="1" x14ac:dyDescent="0.2">
      <c r="D11" s="69" t="s">
        <v>13</v>
      </c>
      <c r="E11" s="69"/>
      <c r="F11" s="69"/>
      <c r="G11" s="69"/>
      <c r="H11" s="69"/>
      <c r="I11" s="69"/>
      <c r="J11" s="69"/>
      <c r="K11" s="69"/>
      <c r="L11" s="69"/>
      <c r="M11" s="69"/>
      <c r="N11" s="69"/>
    </row>
    <row r="12" spans="1:15" s="2" customFormat="1" ht="15" customHeight="1" x14ac:dyDescent="0.2">
      <c r="A12" s="3"/>
      <c r="D12" s="70" t="s">
        <v>14</v>
      </c>
      <c r="E12" s="70"/>
      <c r="F12" s="70"/>
      <c r="G12" s="70"/>
      <c r="H12" s="70"/>
      <c r="I12" s="70"/>
      <c r="J12" s="70"/>
      <c r="K12" s="70"/>
      <c r="L12" s="70"/>
      <c r="M12" s="70"/>
      <c r="N12" s="70"/>
    </row>
    <row r="13" spans="1:15" s="2" customFormat="1" ht="15" customHeight="1" x14ac:dyDescent="0.2">
      <c r="A13" s="3"/>
      <c r="D13" s="8"/>
      <c r="E13" s="8"/>
      <c r="F13" s="8"/>
      <c r="G13" s="8"/>
      <c r="H13" s="8"/>
      <c r="I13" s="8"/>
      <c r="J13" s="8"/>
      <c r="K13" s="8"/>
      <c r="L13" s="8"/>
      <c r="M13" s="8"/>
      <c r="N13" s="8"/>
    </row>
    <row r="14" spans="1:15" ht="15" customHeight="1" x14ac:dyDescent="0.2">
      <c r="A14" s="78" t="s">
        <v>16</v>
      </c>
      <c r="B14" s="78" t="s">
        <v>17</v>
      </c>
      <c r="C14" s="78" t="s">
        <v>18</v>
      </c>
      <c r="D14" s="78" t="s">
        <v>19</v>
      </c>
      <c r="E14" s="80" t="s">
        <v>20</v>
      </c>
      <c r="F14" s="77" t="s">
        <v>21</v>
      </c>
      <c r="G14" s="77"/>
      <c r="H14" s="77"/>
      <c r="I14" s="77"/>
      <c r="J14" s="77"/>
      <c r="K14" s="77"/>
      <c r="L14" s="78" t="s">
        <v>22</v>
      </c>
      <c r="M14" s="2"/>
      <c r="N14" s="2"/>
      <c r="O14" s="2"/>
    </row>
    <row r="15" spans="1:15" x14ac:dyDescent="0.2">
      <c r="A15" s="78"/>
      <c r="B15" s="78"/>
      <c r="C15" s="78"/>
      <c r="D15" s="78"/>
      <c r="E15" s="80"/>
      <c r="F15" s="79" t="s">
        <v>30</v>
      </c>
      <c r="G15" s="79"/>
      <c r="H15" s="79" t="s">
        <v>31</v>
      </c>
      <c r="I15" s="79"/>
      <c r="J15" s="79"/>
      <c r="K15" s="79"/>
      <c r="L15" s="78"/>
      <c r="M15" s="2"/>
      <c r="N15" s="2"/>
      <c r="O15" s="2"/>
    </row>
    <row r="16" spans="1:15" ht="112" x14ac:dyDescent="0.2">
      <c r="A16" s="78"/>
      <c r="B16" s="78"/>
      <c r="C16" s="78"/>
      <c r="D16" s="78"/>
      <c r="E16" s="80"/>
      <c r="F16" s="47" t="s">
        <v>32</v>
      </c>
      <c r="G16" s="47" t="s">
        <v>33</v>
      </c>
      <c r="H16" s="47" t="s">
        <v>34</v>
      </c>
      <c r="I16" s="48" t="s">
        <v>35</v>
      </c>
      <c r="J16" s="47" t="s">
        <v>36</v>
      </c>
      <c r="K16" s="47" t="s">
        <v>37</v>
      </c>
      <c r="L16" s="78"/>
      <c r="M16" s="2"/>
      <c r="N16" s="2"/>
      <c r="O16" s="2"/>
    </row>
    <row r="17" spans="1:15" ht="29.25" customHeight="1" x14ac:dyDescent="0.2">
      <c r="A17" s="78"/>
      <c r="B17" s="78"/>
      <c r="C17" s="78"/>
      <c r="D17" s="78"/>
      <c r="E17" s="80"/>
      <c r="F17" s="49" t="s">
        <v>38</v>
      </c>
      <c r="G17" s="49" t="s">
        <v>39</v>
      </c>
      <c r="H17" s="49" t="s">
        <v>40</v>
      </c>
      <c r="I17" s="49" t="s">
        <v>38</v>
      </c>
      <c r="J17" s="49" t="s">
        <v>41</v>
      </c>
      <c r="K17" s="49" t="s">
        <v>41</v>
      </c>
      <c r="L17" s="46"/>
      <c r="M17" s="2"/>
      <c r="N17" s="2"/>
      <c r="O17" s="2"/>
    </row>
    <row r="18" spans="1:15" s="51" customFormat="1" ht="13" x14ac:dyDescent="0.15">
      <c r="A18" s="43" t="s">
        <v>122</v>
      </c>
      <c r="B18" s="43" t="s">
        <v>42</v>
      </c>
      <c r="C18" s="43" t="s">
        <v>43</v>
      </c>
      <c r="D18" s="41">
        <v>400000</v>
      </c>
      <c r="E18" s="41">
        <v>200000</v>
      </c>
      <c r="F18" s="44">
        <v>20</v>
      </c>
      <c r="G18" s="44">
        <v>8</v>
      </c>
      <c r="H18" s="44">
        <v>16</v>
      </c>
      <c r="I18" s="44">
        <v>30</v>
      </c>
      <c r="J18" s="44">
        <v>4</v>
      </c>
      <c r="K18" s="44">
        <v>5</v>
      </c>
      <c r="L18" s="44">
        <f>SUM(F18:K18)</f>
        <v>83</v>
      </c>
      <c r="M18" s="9"/>
      <c r="N18" s="2"/>
      <c r="O18" s="2"/>
    </row>
    <row r="19" spans="1:15" s="51" customFormat="1" ht="13" x14ac:dyDescent="0.15">
      <c r="A19" s="43" t="s">
        <v>123</v>
      </c>
      <c r="B19" s="43" t="s">
        <v>46</v>
      </c>
      <c r="C19" s="43" t="s">
        <v>47</v>
      </c>
      <c r="D19" s="41">
        <v>220000</v>
      </c>
      <c r="E19" s="41">
        <v>200000</v>
      </c>
      <c r="F19" s="44">
        <v>13</v>
      </c>
      <c r="G19" s="44">
        <v>6</v>
      </c>
      <c r="H19" s="44">
        <v>15</v>
      </c>
      <c r="I19" s="44">
        <v>27</v>
      </c>
      <c r="J19" s="44">
        <v>2</v>
      </c>
      <c r="K19" s="44">
        <v>3</v>
      </c>
      <c r="L19" s="44">
        <f t="shared" ref="L19:L57" si="0">SUM(F19:K19)</f>
        <v>66</v>
      </c>
      <c r="M19" s="9"/>
      <c r="N19" s="2"/>
      <c r="O19" s="2"/>
    </row>
    <row r="20" spans="1:15" s="51" customFormat="1" ht="14" x14ac:dyDescent="0.15">
      <c r="A20" s="40" t="s">
        <v>124</v>
      </c>
      <c r="B20" s="40" t="s">
        <v>48</v>
      </c>
      <c r="C20" s="40" t="s">
        <v>49</v>
      </c>
      <c r="D20" s="41">
        <v>230000</v>
      </c>
      <c r="E20" s="42">
        <v>200000</v>
      </c>
      <c r="F20" s="44">
        <v>22</v>
      </c>
      <c r="G20" s="44">
        <v>7</v>
      </c>
      <c r="H20" s="44">
        <v>20</v>
      </c>
      <c r="I20" s="44">
        <v>30</v>
      </c>
      <c r="J20" s="44">
        <v>5</v>
      </c>
      <c r="K20" s="44">
        <v>5</v>
      </c>
      <c r="L20" s="44">
        <f t="shared" si="0"/>
        <v>89</v>
      </c>
      <c r="M20" s="9"/>
      <c r="N20" s="2"/>
      <c r="O20" s="2"/>
    </row>
    <row r="21" spans="1:15" s="51" customFormat="1" ht="14" x14ac:dyDescent="0.15">
      <c r="A21" s="40" t="s">
        <v>62</v>
      </c>
      <c r="B21" s="40" t="s">
        <v>63</v>
      </c>
      <c r="C21" s="40" t="s">
        <v>64</v>
      </c>
      <c r="D21" s="41">
        <v>225000</v>
      </c>
      <c r="E21" s="42">
        <v>200000</v>
      </c>
      <c r="F21" s="50">
        <v>20</v>
      </c>
      <c r="G21" s="50">
        <v>5</v>
      </c>
      <c r="H21" s="50">
        <v>13</v>
      </c>
      <c r="I21" s="50">
        <v>24</v>
      </c>
      <c r="J21" s="50">
        <v>4</v>
      </c>
      <c r="K21" s="50">
        <v>5</v>
      </c>
      <c r="L21" s="44">
        <f t="shared" si="0"/>
        <v>71</v>
      </c>
    </row>
    <row r="22" spans="1:15" s="51" customFormat="1" ht="14" x14ac:dyDescent="0.15">
      <c r="A22" s="40" t="s">
        <v>65</v>
      </c>
      <c r="B22" s="40" t="s">
        <v>66</v>
      </c>
      <c r="C22" s="40" t="s">
        <v>67</v>
      </c>
      <c r="D22" s="41">
        <v>222000</v>
      </c>
      <c r="E22" s="42">
        <v>200000</v>
      </c>
      <c r="F22" s="50">
        <v>24</v>
      </c>
      <c r="G22" s="50">
        <v>8</v>
      </c>
      <c r="H22" s="50">
        <v>16</v>
      </c>
      <c r="I22" s="50">
        <v>23</v>
      </c>
      <c r="J22" s="50">
        <v>4</v>
      </c>
      <c r="K22" s="50">
        <v>4</v>
      </c>
      <c r="L22" s="44">
        <f t="shared" si="0"/>
        <v>79</v>
      </c>
    </row>
    <row r="23" spans="1:15" s="51" customFormat="1" ht="14" x14ac:dyDescent="0.15">
      <c r="A23" s="40" t="s">
        <v>68</v>
      </c>
      <c r="B23" s="40" t="s">
        <v>69</v>
      </c>
      <c r="C23" s="40" t="s">
        <v>70</v>
      </c>
      <c r="D23" s="41">
        <v>222000</v>
      </c>
      <c r="E23" s="42">
        <v>200000</v>
      </c>
      <c r="F23" s="50">
        <v>23</v>
      </c>
      <c r="G23" s="50">
        <v>10</v>
      </c>
      <c r="H23" s="50">
        <v>15</v>
      </c>
      <c r="I23" s="50">
        <v>23</v>
      </c>
      <c r="J23" s="50">
        <v>4</v>
      </c>
      <c r="K23" s="50">
        <v>4</v>
      </c>
      <c r="L23" s="44">
        <f t="shared" si="0"/>
        <v>79</v>
      </c>
    </row>
    <row r="24" spans="1:15" s="51" customFormat="1" ht="14" x14ac:dyDescent="0.15">
      <c r="A24" s="40" t="s">
        <v>71</v>
      </c>
      <c r="B24" s="40" t="s">
        <v>72</v>
      </c>
      <c r="C24" s="40" t="s">
        <v>73</v>
      </c>
      <c r="D24" s="41">
        <v>222222</v>
      </c>
      <c r="E24" s="42">
        <v>200000</v>
      </c>
      <c r="F24" s="50">
        <v>18</v>
      </c>
      <c r="G24" s="50">
        <v>6</v>
      </c>
      <c r="H24" s="50">
        <v>8</v>
      </c>
      <c r="I24" s="50">
        <v>20</v>
      </c>
      <c r="J24" s="50">
        <v>4</v>
      </c>
      <c r="K24" s="50">
        <v>4</v>
      </c>
      <c r="L24" s="44">
        <f t="shared" si="0"/>
        <v>60</v>
      </c>
    </row>
    <row r="25" spans="1:15" s="51" customFormat="1" ht="14" x14ac:dyDescent="0.15">
      <c r="A25" s="40" t="s">
        <v>74</v>
      </c>
      <c r="B25" s="40" t="s">
        <v>75</v>
      </c>
      <c r="C25" s="40" t="s">
        <v>76</v>
      </c>
      <c r="D25" s="41">
        <v>225000</v>
      </c>
      <c r="E25" s="42">
        <v>200000</v>
      </c>
      <c r="F25" s="50">
        <v>26</v>
      </c>
      <c r="G25" s="50">
        <v>7</v>
      </c>
      <c r="H25" s="50">
        <v>18</v>
      </c>
      <c r="I25" s="50">
        <v>25</v>
      </c>
      <c r="J25" s="50">
        <v>5</v>
      </c>
      <c r="K25" s="50">
        <v>5</v>
      </c>
      <c r="L25" s="44">
        <f t="shared" si="0"/>
        <v>86</v>
      </c>
    </row>
    <row r="26" spans="1:15" s="51" customFormat="1" ht="14" x14ac:dyDescent="0.15">
      <c r="A26" s="40" t="s">
        <v>77</v>
      </c>
      <c r="B26" s="40" t="s">
        <v>78</v>
      </c>
      <c r="C26" s="40" t="s">
        <v>79</v>
      </c>
      <c r="D26" s="41">
        <v>222000</v>
      </c>
      <c r="E26" s="42">
        <v>200000</v>
      </c>
      <c r="F26" s="50">
        <v>16</v>
      </c>
      <c r="G26" s="50">
        <v>3</v>
      </c>
      <c r="H26" s="50">
        <v>15</v>
      </c>
      <c r="I26" s="50">
        <v>19</v>
      </c>
      <c r="J26" s="50">
        <v>3</v>
      </c>
      <c r="K26" s="50">
        <v>4</v>
      </c>
      <c r="L26" s="44">
        <f t="shared" si="0"/>
        <v>60</v>
      </c>
    </row>
    <row r="27" spans="1:15" s="51" customFormat="1" ht="14" x14ac:dyDescent="0.15">
      <c r="A27" s="40" t="s">
        <v>80</v>
      </c>
      <c r="B27" s="40" t="s">
        <v>81</v>
      </c>
      <c r="C27" s="40" t="s">
        <v>82</v>
      </c>
      <c r="D27" s="41">
        <v>222222</v>
      </c>
      <c r="E27" s="42">
        <v>200000</v>
      </c>
      <c r="F27" s="50">
        <v>18</v>
      </c>
      <c r="G27" s="50">
        <v>5</v>
      </c>
      <c r="H27" s="50">
        <v>10</v>
      </c>
      <c r="I27" s="50">
        <v>23</v>
      </c>
      <c r="J27" s="50">
        <v>4</v>
      </c>
      <c r="K27" s="50">
        <v>4</v>
      </c>
      <c r="L27" s="44">
        <f t="shared" si="0"/>
        <v>64</v>
      </c>
    </row>
    <row r="28" spans="1:15" s="51" customFormat="1" ht="14" x14ac:dyDescent="0.15">
      <c r="A28" s="40" t="s">
        <v>83</v>
      </c>
      <c r="B28" s="40" t="s">
        <v>84</v>
      </c>
      <c r="C28" s="40" t="s">
        <v>85</v>
      </c>
      <c r="D28" s="41">
        <v>222222</v>
      </c>
      <c r="E28" s="42">
        <v>200000</v>
      </c>
      <c r="F28" s="50">
        <v>28</v>
      </c>
      <c r="G28" s="50">
        <v>8</v>
      </c>
      <c r="H28" s="50">
        <v>19</v>
      </c>
      <c r="I28" s="50">
        <v>28</v>
      </c>
      <c r="J28" s="50">
        <v>4</v>
      </c>
      <c r="K28" s="50">
        <v>5</v>
      </c>
      <c r="L28" s="44">
        <f t="shared" si="0"/>
        <v>92</v>
      </c>
    </row>
    <row r="29" spans="1:15" s="51" customFormat="1" ht="14" x14ac:dyDescent="0.15">
      <c r="A29" s="40" t="s">
        <v>86</v>
      </c>
      <c r="B29" s="40" t="s">
        <v>87</v>
      </c>
      <c r="C29" s="40" t="s">
        <v>88</v>
      </c>
      <c r="D29" s="41">
        <v>222222</v>
      </c>
      <c r="E29" s="42">
        <v>200000</v>
      </c>
      <c r="F29" s="50">
        <v>18</v>
      </c>
      <c r="G29" s="50">
        <v>6</v>
      </c>
      <c r="H29" s="50">
        <v>10</v>
      </c>
      <c r="I29" s="50">
        <v>24</v>
      </c>
      <c r="J29" s="50">
        <v>4</v>
      </c>
      <c r="K29" s="50">
        <v>4</v>
      </c>
      <c r="L29" s="44">
        <f t="shared" si="0"/>
        <v>66</v>
      </c>
    </row>
    <row r="30" spans="1:15" s="51" customFormat="1" ht="14" x14ac:dyDescent="0.15">
      <c r="A30" s="40" t="s">
        <v>89</v>
      </c>
      <c r="B30" s="40" t="s">
        <v>90</v>
      </c>
      <c r="C30" s="40" t="s">
        <v>91</v>
      </c>
      <c r="D30" s="41">
        <v>222222</v>
      </c>
      <c r="E30" s="42">
        <v>200000</v>
      </c>
      <c r="F30" s="50">
        <v>15</v>
      </c>
      <c r="G30" s="50">
        <v>5</v>
      </c>
      <c r="H30" s="50">
        <v>6</v>
      </c>
      <c r="I30" s="50">
        <v>18</v>
      </c>
      <c r="J30" s="50">
        <v>3</v>
      </c>
      <c r="K30" s="50">
        <v>3</v>
      </c>
      <c r="L30" s="44">
        <f t="shared" si="0"/>
        <v>50</v>
      </c>
    </row>
    <row r="31" spans="1:15" s="51" customFormat="1" ht="14" x14ac:dyDescent="0.15">
      <c r="A31" s="40" t="s">
        <v>92</v>
      </c>
      <c r="B31" s="40" t="s">
        <v>93</v>
      </c>
      <c r="C31" s="40" t="s">
        <v>94</v>
      </c>
      <c r="D31" s="41">
        <v>222222</v>
      </c>
      <c r="E31" s="42">
        <v>200000</v>
      </c>
      <c r="F31" s="50">
        <v>22</v>
      </c>
      <c r="G31" s="50">
        <v>8</v>
      </c>
      <c r="H31" s="50">
        <v>15</v>
      </c>
      <c r="I31" s="50">
        <v>21</v>
      </c>
      <c r="J31" s="50">
        <v>4</v>
      </c>
      <c r="K31" s="50">
        <v>5</v>
      </c>
      <c r="L31" s="44">
        <f t="shared" si="0"/>
        <v>75</v>
      </c>
    </row>
    <row r="32" spans="1:15" s="51" customFormat="1" ht="14" x14ac:dyDescent="0.15">
      <c r="A32" s="40" t="s">
        <v>95</v>
      </c>
      <c r="B32" s="40" t="s">
        <v>96</v>
      </c>
      <c r="C32" s="40" t="s">
        <v>97</v>
      </c>
      <c r="D32" s="41">
        <v>222222</v>
      </c>
      <c r="E32" s="42">
        <v>200000</v>
      </c>
      <c r="F32" s="50">
        <v>22</v>
      </c>
      <c r="G32" s="50">
        <v>6</v>
      </c>
      <c r="H32" s="50">
        <v>15</v>
      </c>
      <c r="I32" s="50">
        <v>20</v>
      </c>
      <c r="J32" s="50">
        <v>4</v>
      </c>
      <c r="K32" s="50">
        <v>1</v>
      </c>
      <c r="L32" s="44">
        <f t="shared" si="0"/>
        <v>68</v>
      </c>
    </row>
    <row r="33" spans="1:12" s="51" customFormat="1" ht="14" x14ac:dyDescent="0.15">
      <c r="A33" s="40" t="s">
        <v>98</v>
      </c>
      <c r="B33" s="40" t="s">
        <v>99</v>
      </c>
      <c r="C33" s="40" t="s">
        <v>100</v>
      </c>
      <c r="D33" s="41">
        <v>222000</v>
      </c>
      <c r="E33" s="42">
        <v>200000</v>
      </c>
      <c r="F33" s="50">
        <v>20</v>
      </c>
      <c r="G33" s="50">
        <v>6</v>
      </c>
      <c r="H33" s="50">
        <v>12</v>
      </c>
      <c r="I33" s="50">
        <v>15</v>
      </c>
      <c r="J33" s="50">
        <v>3</v>
      </c>
      <c r="K33" s="50">
        <v>5</v>
      </c>
      <c r="L33" s="44">
        <f t="shared" si="0"/>
        <v>61</v>
      </c>
    </row>
    <row r="34" spans="1:12" s="51" customFormat="1" ht="14" x14ac:dyDescent="0.15">
      <c r="A34" s="40" t="s">
        <v>101</v>
      </c>
      <c r="B34" s="40" t="s">
        <v>102</v>
      </c>
      <c r="C34" s="40" t="s">
        <v>103</v>
      </c>
      <c r="D34" s="41">
        <v>250000</v>
      </c>
      <c r="E34" s="42">
        <v>200000</v>
      </c>
      <c r="F34" s="50">
        <v>28</v>
      </c>
      <c r="G34" s="50">
        <v>9</v>
      </c>
      <c r="H34" s="50">
        <v>18</v>
      </c>
      <c r="I34" s="50">
        <v>26</v>
      </c>
      <c r="J34" s="50">
        <v>4</v>
      </c>
      <c r="K34" s="50">
        <v>4</v>
      </c>
      <c r="L34" s="44">
        <f t="shared" si="0"/>
        <v>89</v>
      </c>
    </row>
    <row r="35" spans="1:12" s="51" customFormat="1" ht="14" x14ac:dyDescent="0.15">
      <c r="A35" s="40" t="s">
        <v>104</v>
      </c>
      <c r="B35" s="40" t="s">
        <v>105</v>
      </c>
      <c r="C35" s="40" t="s">
        <v>106</v>
      </c>
      <c r="D35" s="41">
        <v>220000</v>
      </c>
      <c r="E35" s="42">
        <v>200000</v>
      </c>
      <c r="F35" s="50">
        <v>16</v>
      </c>
      <c r="G35" s="50">
        <v>4</v>
      </c>
      <c r="H35" s="50">
        <v>19</v>
      </c>
      <c r="I35" s="50">
        <v>19</v>
      </c>
      <c r="J35" s="50">
        <v>5</v>
      </c>
      <c r="K35" s="50">
        <v>4</v>
      </c>
      <c r="L35" s="44">
        <f t="shared" si="0"/>
        <v>67</v>
      </c>
    </row>
    <row r="36" spans="1:12" s="51" customFormat="1" ht="14" x14ac:dyDescent="0.15">
      <c r="A36" s="40" t="s">
        <v>107</v>
      </c>
      <c r="B36" s="40" t="s">
        <v>108</v>
      </c>
      <c r="C36" s="40" t="s">
        <v>109</v>
      </c>
      <c r="D36" s="41">
        <v>225000</v>
      </c>
      <c r="E36" s="42">
        <v>200000</v>
      </c>
      <c r="F36" s="50">
        <v>19</v>
      </c>
      <c r="G36" s="50">
        <v>7</v>
      </c>
      <c r="H36" s="50">
        <v>10</v>
      </c>
      <c r="I36" s="50">
        <v>18</v>
      </c>
      <c r="J36" s="50">
        <v>4</v>
      </c>
      <c r="K36" s="50">
        <v>4</v>
      </c>
      <c r="L36" s="44">
        <f t="shared" si="0"/>
        <v>62</v>
      </c>
    </row>
    <row r="37" spans="1:12" s="51" customFormat="1" ht="14" x14ac:dyDescent="0.15">
      <c r="A37" s="40" t="s">
        <v>110</v>
      </c>
      <c r="B37" s="40" t="s">
        <v>111</v>
      </c>
      <c r="C37" s="40" t="s">
        <v>112</v>
      </c>
      <c r="D37" s="41">
        <v>222223</v>
      </c>
      <c r="E37" s="42">
        <v>200000</v>
      </c>
      <c r="F37" s="50">
        <v>24</v>
      </c>
      <c r="G37" s="50">
        <v>8</v>
      </c>
      <c r="H37" s="50">
        <v>14</v>
      </c>
      <c r="I37" s="50">
        <v>24</v>
      </c>
      <c r="J37" s="50">
        <v>5</v>
      </c>
      <c r="K37" s="50">
        <v>5</v>
      </c>
      <c r="L37" s="44">
        <f t="shared" si="0"/>
        <v>80</v>
      </c>
    </row>
    <row r="38" spans="1:12" s="51" customFormat="1" ht="14" x14ac:dyDescent="0.15">
      <c r="A38" s="40" t="s">
        <v>113</v>
      </c>
      <c r="B38" s="40" t="s">
        <v>114</v>
      </c>
      <c r="C38" s="40" t="s">
        <v>115</v>
      </c>
      <c r="D38" s="41">
        <v>220000</v>
      </c>
      <c r="E38" s="42">
        <v>200000</v>
      </c>
      <c r="F38" s="50">
        <v>15</v>
      </c>
      <c r="G38" s="50">
        <v>8</v>
      </c>
      <c r="H38" s="50">
        <v>12</v>
      </c>
      <c r="I38" s="50">
        <v>21</v>
      </c>
      <c r="J38" s="50">
        <v>5</v>
      </c>
      <c r="K38" s="50">
        <v>4</v>
      </c>
      <c r="L38" s="44">
        <f t="shared" si="0"/>
        <v>65</v>
      </c>
    </row>
    <row r="39" spans="1:12" s="51" customFormat="1" ht="14" x14ac:dyDescent="0.15">
      <c r="A39" s="40" t="s">
        <v>116</v>
      </c>
      <c r="B39" s="40" t="s">
        <v>117</v>
      </c>
      <c r="C39" s="40" t="s">
        <v>118</v>
      </c>
      <c r="D39" s="41">
        <v>223000</v>
      </c>
      <c r="E39" s="42">
        <v>200000</v>
      </c>
      <c r="F39" s="50">
        <v>25</v>
      </c>
      <c r="G39" s="50">
        <v>8</v>
      </c>
      <c r="H39" s="50">
        <v>14</v>
      </c>
      <c r="I39" s="50">
        <v>26</v>
      </c>
      <c r="J39" s="50">
        <v>5</v>
      </c>
      <c r="K39" s="50">
        <v>4</v>
      </c>
      <c r="L39" s="44">
        <f t="shared" si="0"/>
        <v>82</v>
      </c>
    </row>
    <row r="40" spans="1:12" s="51" customFormat="1" ht="14" x14ac:dyDescent="0.15">
      <c r="A40" s="40" t="s">
        <v>119</v>
      </c>
      <c r="B40" s="40" t="s">
        <v>120</v>
      </c>
      <c r="C40" s="40" t="s">
        <v>121</v>
      </c>
      <c r="D40" s="41">
        <v>222222</v>
      </c>
      <c r="E40" s="42">
        <v>200000</v>
      </c>
      <c r="F40" s="50">
        <v>25</v>
      </c>
      <c r="G40" s="50">
        <v>8</v>
      </c>
      <c r="H40" s="50">
        <v>16</v>
      </c>
      <c r="I40" s="50">
        <v>25</v>
      </c>
      <c r="J40" s="50">
        <v>4</v>
      </c>
      <c r="K40" s="50">
        <v>4</v>
      </c>
      <c r="L40" s="44">
        <f t="shared" si="0"/>
        <v>82</v>
      </c>
    </row>
    <row r="41" spans="1:12" s="51" customFormat="1" ht="12.5" customHeight="1" x14ac:dyDescent="0.15">
      <c r="A41" s="40" t="s">
        <v>126</v>
      </c>
      <c r="B41" s="40" t="s">
        <v>127</v>
      </c>
      <c r="C41" s="40" t="s">
        <v>128</v>
      </c>
      <c r="D41" s="41">
        <v>200000</v>
      </c>
      <c r="E41" s="42">
        <v>180000</v>
      </c>
      <c r="F41" s="50">
        <v>21</v>
      </c>
      <c r="G41" s="50">
        <v>8</v>
      </c>
      <c r="H41" s="50">
        <v>15</v>
      </c>
      <c r="I41" s="50">
        <v>21</v>
      </c>
      <c r="J41" s="50">
        <v>4</v>
      </c>
      <c r="K41" s="50">
        <v>4</v>
      </c>
      <c r="L41" s="44">
        <f t="shared" si="0"/>
        <v>73</v>
      </c>
    </row>
    <row r="42" spans="1:12" s="51" customFormat="1" ht="12.5" customHeight="1" x14ac:dyDescent="0.15">
      <c r="A42" s="40" t="s">
        <v>129</v>
      </c>
      <c r="B42" s="40" t="s">
        <v>130</v>
      </c>
      <c r="C42" s="40" t="s">
        <v>131</v>
      </c>
      <c r="D42" s="41">
        <v>500000</v>
      </c>
      <c r="E42" s="42">
        <v>200000</v>
      </c>
      <c r="F42" s="50">
        <v>16</v>
      </c>
      <c r="G42" s="50">
        <v>8</v>
      </c>
      <c r="H42" s="50">
        <v>10</v>
      </c>
      <c r="I42" s="50">
        <v>22</v>
      </c>
      <c r="J42" s="50">
        <v>4</v>
      </c>
      <c r="K42" s="50">
        <v>4</v>
      </c>
      <c r="L42" s="44">
        <f t="shared" si="0"/>
        <v>64</v>
      </c>
    </row>
    <row r="43" spans="1:12" s="51" customFormat="1" ht="12.5" customHeight="1" x14ac:dyDescent="0.15">
      <c r="A43" s="40" t="s">
        <v>132</v>
      </c>
      <c r="B43" s="40" t="s">
        <v>133</v>
      </c>
      <c r="C43" s="40" t="s">
        <v>134</v>
      </c>
      <c r="D43" s="41">
        <v>230000</v>
      </c>
      <c r="E43" s="42">
        <v>200000</v>
      </c>
      <c r="F43" s="50">
        <v>17</v>
      </c>
      <c r="G43" s="50">
        <v>6</v>
      </c>
      <c r="H43" s="50">
        <v>12</v>
      </c>
      <c r="I43" s="50">
        <v>22</v>
      </c>
      <c r="J43" s="50">
        <v>4</v>
      </c>
      <c r="K43" s="50">
        <v>4</v>
      </c>
      <c r="L43" s="44">
        <f t="shared" si="0"/>
        <v>65</v>
      </c>
    </row>
    <row r="44" spans="1:12" s="51" customFormat="1" ht="12.5" customHeight="1" x14ac:dyDescent="0.15">
      <c r="A44" s="40" t="s">
        <v>135</v>
      </c>
      <c r="B44" s="40" t="s">
        <v>136</v>
      </c>
      <c r="C44" s="40" t="s">
        <v>137</v>
      </c>
      <c r="D44" s="41">
        <v>223000</v>
      </c>
      <c r="E44" s="42">
        <v>200000</v>
      </c>
      <c r="F44" s="50">
        <v>20</v>
      </c>
      <c r="G44" s="50">
        <v>5</v>
      </c>
      <c r="H44" s="50">
        <v>13</v>
      </c>
      <c r="I44" s="50">
        <v>23</v>
      </c>
      <c r="J44" s="50">
        <v>4</v>
      </c>
      <c r="K44" s="50">
        <v>4</v>
      </c>
      <c r="L44" s="44">
        <f t="shared" si="0"/>
        <v>69</v>
      </c>
    </row>
    <row r="45" spans="1:12" s="51" customFormat="1" ht="12.5" customHeight="1" x14ac:dyDescent="0.15">
      <c r="A45" s="40" t="s">
        <v>138</v>
      </c>
      <c r="B45" s="40" t="s">
        <v>139</v>
      </c>
      <c r="C45" s="40" t="s">
        <v>140</v>
      </c>
      <c r="D45" s="41">
        <v>222222</v>
      </c>
      <c r="E45" s="42">
        <v>200000</v>
      </c>
      <c r="F45" s="50">
        <v>25</v>
      </c>
      <c r="G45" s="50">
        <v>8</v>
      </c>
      <c r="H45" s="50">
        <v>16</v>
      </c>
      <c r="I45" s="50">
        <v>25</v>
      </c>
      <c r="J45" s="50">
        <v>5</v>
      </c>
      <c r="K45" s="50">
        <v>5</v>
      </c>
      <c r="L45" s="44">
        <f t="shared" si="0"/>
        <v>84</v>
      </c>
    </row>
    <row r="46" spans="1:12" s="51" customFormat="1" ht="12.5" customHeight="1" x14ac:dyDescent="0.15">
      <c r="A46" s="40" t="s">
        <v>141</v>
      </c>
      <c r="B46" s="40" t="s">
        <v>142</v>
      </c>
      <c r="C46" s="40" t="s">
        <v>143</v>
      </c>
      <c r="D46" s="41">
        <v>222220</v>
      </c>
      <c r="E46" s="42">
        <v>200000</v>
      </c>
      <c r="F46" s="50">
        <v>16</v>
      </c>
      <c r="G46" s="50">
        <v>7</v>
      </c>
      <c r="H46" s="50">
        <v>11</v>
      </c>
      <c r="I46" s="50">
        <v>20</v>
      </c>
      <c r="J46" s="50">
        <v>3</v>
      </c>
      <c r="K46" s="50">
        <v>3</v>
      </c>
      <c r="L46" s="44">
        <f t="shared" si="0"/>
        <v>60</v>
      </c>
    </row>
    <row r="47" spans="1:12" s="51" customFormat="1" ht="12.5" customHeight="1" x14ac:dyDescent="0.15">
      <c r="A47" s="40" t="s">
        <v>144</v>
      </c>
      <c r="B47" s="40" t="s">
        <v>145</v>
      </c>
      <c r="C47" s="40" t="s">
        <v>146</v>
      </c>
      <c r="D47" s="41">
        <v>222222</v>
      </c>
      <c r="E47" s="42">
        <v>200000</v>
      </c>
      <c r="F47" s="50">
        <v>17</v>
      </c>
      <c r="G47" s="50">
        <v>7</v>
      </c>
      <c r="H47" s="50">
        <v>10</v>
      </c>
      <c r="I47" s="50">
        <v>20</v>
      </c>
      <c r="J47" s="50">
        <v>3</v>
      </c>
      <c r="K47" s="50">
        <v>4</v>
      </c>
      <c r="L47" s="44">
        <f t="shared" si="0"/>
        <v>61</v>
      </c>
    </row>
    <row r="48" spans="1:12" s="51" customFormat="1" ht="12.5" customHeight="1" x14ac:dyDescent="0.15">
      <c r="A48" s="40" t="s">
        <v>147</v>
      </c>
      <c r="B48" s="40" t="s">
        <v>148</v>
      </c>
      <c r="C48" s="40" t="s">
        <v>149</v>
      </c>
      <c r="D48" s="41">
        <v>112000</v>
      </c>
      <c r="E48" s="42">
        <v>100000</v>
      </c>
      <c r="F48" s="50">
        <v>25</v>
      </c>
      <c r="G48" s="50">
        <v>8</v>
      </c>
      <c r="H48" s="50">
        <v>15</v>
      </c>
      <c r="I48" s="50">
        <v>20</v>
      </c>
      <c r="J48" s="50">
        <v>4</v>
      </c>
      <c r="K48" s="50">
        <v>4</v>
      </c>
      <c r="L48" s="44">
        <f t="shared" si="0"/>
        <v>76</v>
      </c>
    </row>
    <row r="49" spans="1:12" s="51" customFormat="1" ht="12.5" customHeight="1" x14ac:dyDescent="0.15">
      <c r="A49" s="40" t="s">
        <v>150</v>
      </c>
      <c r="B49" s="40" t="s">
        <v>151</v>
      </c>
      <c r="C49" s="40" t="s">
        <v>152</v>
      </c>
      <c r="D49" s="41">
        <v>225000</v>
      </c>
      <c r="E49" s="42">
        <v>200000</v>
      </c>
      <c r="F49" s="50">
        <v>22</v>
      </c>
      <c r="G49" s="50">
        <v>7</v>
      </c>
      <c r="H49" s="50">
        <v>15</v>
      </c>
      <c r="I49" s="50">
        <v>20</v>
      </c>
      <c r="J49" s="50">
        <v>4</v>
      </c>
      <c r="K49" s="50">
        <v>4</v>
      </c>
      <c r="L49" s="44">
        <f t="shared" si="0"/>
        <v>72</v>
      </c>
    </row>
    <row r="50" spans="1:12" s="51" customFormat="1" ht="12.5" customHeight="1" x14ac:dyDescent="0.15">
      <c r="A50" s="40" t="s">
        <v>153</v>
      </c>
      <c r="B50" s="40" t="s">
        <v>154</v>
      </c>
      <c r="C50" s="40" t="s">
        <v>155</v>
      </c>
      <c r="D50" s="41">
        <v>222222</v>
      </c>
      <c r="E50" s="42">
        <v>200000</v>
      </c>
      <c r="F50" s="50">
        <v>17</v>
      </c>
      <c r="G50" s="50">
        <v>7</v>
      </c>
      <c r="H50" s="50">
        <v>11</v>
      </c>
      <c r="I50" s="50">
        <v>15</v>
      </c>
      <c r="J50" s="50">
        <v>4</v>
      </c>
      <c r="K50" s="50">
        <v>5</v>
      </c>
      <c r="L50" s="44">
        <f t="shared" si="0"/>
        <v>59</v>
      </c>
    </row>
    <row r="51" spans="1:12" s="51" customFormat="1" ht="12.5" customHeight="1" x14ac:dyDescent="0.15">
      <c r="A51" s="40" t="s">
        <v>156</v>
      </c>
      <c r="B51" s="40" t="s">
        <v>157</v>
      </c>
      <c r="C51" s="40" t="s">
        <v>158</v>
      </c>
      <c r="D51" s="41">
        <v>225000</v>
      </c>
      <c r="E51" s="42">
        <v>200000</v>
      </c>
      <c r="F51" s="50">
        <v>23</v>
      </c>
      <c r="G51" s="50">
        <v>8</v>
      </c>
      <c r="H51" s="50">
        <v>16</v>
      </c>
      <c r="I51" s="50">
        <v>26</v>
      </c>
      <c r="J51" s="50">
        <v>5</v>
      </c>
      <c r="K51" s="50">
        <v>5</v>
      </c>
      <c r="L51" s="44">
        <f t="shared" si="0"/>
        <v>83</v>
      </c>
    </row>
    <row r="52" spans="1:12" s="51" customFormat="1" ht="12.5" customHeight="1" x14ac:dyDescent="0.15">
      <c r="A52" s="40" t="s">
        <v>159</v>
      </c>
      <c r="B52" s="40" t="s">
        <v>160</v>
      </c>
      <c r="C52" s="40" t="s">
        <v>161</v>
      </c>
      <c r="D52" s="41">
        <v>225000</v>
      </c>
      <c r="E52" s="42">
        <v>200000</v>
      </c>
      <c r="F52" s="50">
        <v>19</v>
      </c>
      <c r="G52" s="50">
        <v>7</v>
      </c>
      <c r="H52" s="50">
        <v>15</v>
      </c>
      <c r="I52" s="50">
        <v>21</v>
      </c>
      <c r="J52" s="50">
        <v>4</v>
      </c>
      <c r="K52" s="50">
        <v>4</v>
      </c>
      <c r="L52" s="44">
        <f t="shared" si="0"/>
        <v>70</v>
      </c>
    </row>
    <row r="53" spans="1:12" s="51" customFormat="1" ht="12.5" customHeight="1" x14ac:dyDescent="0.15">
      <c r="A53" s="40" t="s">
        <v>162</v>
      </c>
      <c r="B53" s="40" t="s">
        <v>163</v>
      </c>
      <c r="C53" s="40" t="s">
        <v>164</v>
      </c>
      <c r="D53" s="41">
        <v>220000</v>
      </c>
      <c r="E53" s="42">
        <v>200000</v>
      </c>
      <c r="F53" s="50">
        <v>17</v>
      </c>
      <c r="G53" s="50">
        <v>6</v>
      </c>
      <c r="H53" s="50">
        <v>12</v>
      </c>
      <c r="I53" s="50">
        <v>18</v>
      </c>
      <c r="J53" s="50">
        <v>4</v>
      </c>
      <c r="K53" s="50">
        <v>4</v>
      </c>
      <c r="L53" s="44">
        <f t="shared" si="0"/>
        <v>61</v>
      </c>
    </row>
    <row r="54" spans="1:12" s="51" customFormat="1" ht="12.5" customHeight="1" x14ac:dyDescent="0.15">
      <c r="A54" s="40" t="s">
        <v>165</v>
      </c>
      <c r="B54" s="40" t="s">
        <v>75</v>
      </c>
      <c r="C54" s="40" t="s">
        <v>166</v>
      </c>
      <c r="D54" s="41">
        <v>240000</v>
      </c>
      <c r="E54" s="42">
        <v>200000</v>
      </c>
      <c r="F54" s="50">
        <v>25</v>
      </c>
      <c r="G54" s="50">
        <v>9</v>
      </c>
      <c r="H54" s="50">
        <v>18</v>
      </c>
      <c r="I54" s="50">
        <v>25</v>
      </c>
      <c r="J54" s="50">
        <v>5</v>
      </c>
      <c r="K54" s="50">
        <v>5</v>
      </c>
      <c r="L54" s="44">
        <f t="shared" si="0"/>
        <v>87</v>
      </c>
    </row>
    <row r="55" spans="1:12" s="51" customFormat="1" ht="12.5" customHeight="1" x14ac:dyDescent="0.15">
      <c r="A55" s="40" t="s">
        <v>167</v>
      </c>
      <c r="B55" s="40" t="s">
        <v>168</v>
      </c>
      <c r="C55" s="40" t="s">
        <v>169</v>
      </c>
      <c r="D55" s="41">
        <v>222222</v>
      </c>
      <c r="E55" s="42">
        <v>200000</v>
      </c>
      <c r="F55" s="50">
        <v>16</v>
      </c>
      <c r="G55" s="50">
        <v>6</v>
      </c>
      <c r="H55" s="50">
        <v>12</v>
      </c>
      <c r="I55" s="50">
        <v>16</v>
      </c>
      <c r="J55" s="50">
        <v>4</v>
      </c>
      <c r="K55" s="50">
        <v>4</v>
      </c>
      <c r="L55" s="44">
        <f t="shared" si="0"/>
        <v>58</v>
      </c>
    </row>
    <row r="56" spans="1:12" s="51" customFormat="1" ht="12.5" customHeight="1" x14ac:dyDescent="0.15">
      <c r="A56" s="40" t="s">
        <v>170</v>
      </c>
      <c r="B56" s="40" t="s">
        <v>171</v>
      </c>
      <c r="C56" s="40" t="s">
        <v>172</v>
      </c>
      <c r="D56" s="41">
        <v>222222</v>
      </c>
      <c r="E56" s="42">
        <v>200000</v>
      </c>
      <c r="F56" s="50">
        <v>24</v>
      </c>
      <c r="G56" s="50">
        <v>8</v>
      </c>
      <c r="H56" s="50">
        <v>20</v>
      </c>
      <c r="I56" s="50">
        <v>25</v>
      </c>
      <c r="J56" s="50">
        <v>4</v>
      </c>
      <c r="K56" s="50">
        <v>4</v>
      </c>
      <c r="L56" s="44">
        <f t="shared" si="0"/>
        <v>85</v>
      </c>
    </row>
    <row r="57" spans="1:12" s="51" customFormat="1" ht="13" x14ac:dyDescent="0.15">
      <c r="A57" s="64" t="s">
        <v>173</v>
      </c>
      <c r="B57" s="64" t="s">
        <v>174</v>
      </c>
      <c r="C57" s="64" t="s">
        <v>175</v>
      </c>
      <c r="D57" s="65">
        <v>225000</v>
      </c>
      <c r="E57" s="65">
        <v>200000</v>
      </c>
      <c r="F57" s="45">
        <v>25</v>
      </c>
      <c r="G57" s="45">
        <v>8</v>
      </c>
      <c r="H57" s="45">
        <v>16</v>
      </c>
      <c r="I57" s="45">
        <v>25</v>
      </c>
      <c r="J57" s="45">
        <v>4</v>
      </c>
      <c r="K57" s="45">
        <v>5</v>
      </c>
      <c r="L57" s="44">
        <f t="shared" si="0"/>
        <v>83</v>
      </c>
    </row>
    <row r="58" spans="1:12" s="51" customFormat="1" ht="13" x14ac:dyDescent="0.15">
      <c r="D58" s="52">
        <f>SUM(D18:D57)</f>
        <v>9284329</v>
      </c>
      <c r="E58" s="52">
        <f>SUM(E18:E57)</f>
        <v>7880000</v>
      </c>
    </row>
  </sheetData>
  <mergeCells count="14">
    <mergeCell ref="F14:K14"/>
    <mergeCell ref="L14:L16"/>
    <mergeCell ref="F15:G15"/>
    <mergeCell ref="H15:K15"/>
    <mergeCell ref="A7:C7"/>
    <mergeCell ref="D9:N9"/>
    <mergeCell ref="D10:N10"/>
    <mergeCell ref="D11:N11"/>
    <mergeCell ref="D12:N12"/>
    <mergeCell ref="A14:A17"/>
    <mergeCell ref="B14:B17"/>
    <mergeCell ref="C14:C17"/>
    <mergeCell ref="D14:D17"/>
    <mergeCell ref="E14:E17"/>
  </mergeCells>
  <dataValidations count="6">
    <dataValidation type="decimal" operator="greaterThanOrEqual" showInputMessage="1" showErrorMessage="1" sqref="F18:F20" xr:uid="{6C67936E-76B1-4570-9AB2-D2DB62249996}">
      <formula1>30</formula1>
    </dataValidation>
    <dataValidation type="decimal" operator="lessThanOrEqual" allowBlank="1" showInputMessage="1" showErrorMessage="1" error="max. 40" sqref="G18:G20" xr:uid="{7EE27E34-421E-4ADE-977A-CC358FF64BC8}">
      <formula1>10</formula1>
    </dataValidation>
    <dataValidation type="decimal" operator="lessThanOrEqual" allowBlank="1" showInputMessage="1" showErrorMessage="1" error="max. 15" sqref="I18:I20" xr:uid="{0F744AAB-7921-4EA2-973D-E8FD3A677E4F}">
      <formula1>5</formula1>
    </dataValidation>
    <dataValidation type="decimal" operator="lessThanOrEqual" allowBlank="1" showInputMessage="1" showErrorMessage="1" error="max. 5" sqref="J18:J20" xr:uid="{DE043A43-B76C-4661-80D2-C52077D8BAC7}">
      <formula1>30</formula1>
    </dataValidation>
    <dataValidation type="decimal" operator="lessThanOrEqual" allowBlank="1" showInputMessage="1" showErrorMessage="1" error="max. 10" sqref="K18:K20" xr:uid="{C8E373A6-804B-4094-9033-7D01AC9C219B}">
      <formula1>5</formula1>
    </dataValidation>
    <dataValidation type="decimal" operator="lessThanOrEqual" allowBlank="1" showInputMessage="1" showErrorMessage="1" error="max. 15" sqref="H18:H20" xr:uid="{E3C91DB6-BC4F-44F5-92AF-FE42C12154C1}">
      <formula1>20</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80F36-C6A8-439C-91A0-86FFACD84FFA}">
  <dimension ref="A1:O58"/>
  <sheetViews>
    <sheetView showGridLines="0" zoomScale="80" zoomScaleNormal="80" workbookViewId="0"/>
  </sheetViews>
  <sheetFormatPr baseColWidth="10" defaultColWidth="8.83203125" defaultRowHeight="15" x14ac:dyDescent="0.2"/>
  <cols>
    <col min="1" max="1" width="14.33203125" customWidth="1"/>
    <col min="2" max="2" width="36.5" customWidth="1"/>
    <col min="3" max="3" width="40.6640625" customWidth="1"/>
    <col min="4" max="5" width="18.5" customWidth="1"/>
    <col min="12" max="12" width="10.33203125" customWidth="1"/>
  </cols>
  <sheetData>
    <row r="1" spans="1:15" s="2" customFormat="1" ht="38.25" customHeight="1" x14ac:dyDescent="0.2">
      <c r="A1" s="1" t="s">
        <v>0</v>
      </c>
      <c r="D1" s="5"/>
      <c r="E1" s="5"/>
      <c r="F1" s="7"/>
    </row>
    <row r="2" spans="1:15" s="2" customFormat="1" ht="15" customHeight="1" x14ac:dyDescent="0.2">
      <c r="A2" s="3" t="s">
        <v>1</v>
      </c>
      <c r="D2" s="53" t="s">
        <v>125</v>
      </c>
      <c r="E2" s="5"/>
      <c r="F2" s="7"/>
    </row>
    <row r="3" spans="1:15" s="2" customFormat="1" ht="15" customHeight="1" x14ac:dyDescent="0.2">
      <c r="A3" s="3" t="s">
        <v>2</v>
      </c>
      <c r="D3" s="4" t="s">
        <v>3</v>
      </c>
      <c r="E3" s="5"/>
      <c r="F3" s="7"/>
    </row>
    <row r="4" spans="1:15" s="2" customFormat="1" ht="15" customHeight="1" x14ac:dyDescent="0.2">
      <c r="A4" s="3" t="s">
        <v>4</v>
      </c>
      <c r="D4" s="2" t="s">
        <v>5</v>
      </c>
      <c r="E4" s="5"/>
      <c r="F4" s="7"/>
    </row>
    <row r="5" spans="1:15" s="2" customFormat="1" ht="15" customHeight="1" x14ac:dyDescent="0.2">
      <c r="A5" s="3" t="s">
        <v>6</v>
      </c>
      <c r="E5" s="5"/>
      <c r="F5" s="7"/>
    </row>
    <row r="6" spans="1:15" s="2" customFormat="1" ht="15" customHeight="1" x14ac:dyDescent="0.2">
      <c r="A6" s="3" t="s">
        <v>58</v>
      </c>
      <c r="D6" s="5"/>
      <c r="E6" s="5"/>
      <c r="F6" s="7"/>
    </row>
    <row r="7" spans="1:15" s="2" customFormat="1" ht="14.25" customHeight="1" x14ac:dyDescent="0.2">
      <c r="A7" s="68" t="s">
        <v>8</v>
      </c>
      <c r="B7" s="68"/>
      <c r="C7" s="68"/>
      <c r="D7" s="5"/>
      <c r="E7" s="5"/>
      <c r="F7" s="7"/>
    </row>
    <row r="8" spans="1:15" s="2" customFormat="1" ht="15" customHeight="1" x14ac:dyDescent="0.2">
      <c r="A8" s="3" t="s">
        <v>9</v>
      </c>
      <c r="D8" s="3" t="s">
        <v>10</v>
      </c>
      <c r="E8" s="6"/>
      <c r="F8" s="6"/>
      <c r="G8" s="6"/>
      <c r="H8" s="6"/>
      <c r="I8" s="6"/>
      <c r="J8" s="6"/>
      <c r="K8" s="6"/>
      <c r="L8" s="6"/>
      <c r="M8" s="6"/>
      <c r="N8" s="6"/>
    </row>
    <row r="9" spans="1:15" s="2" customFormat="1" ht="45" customHeight="1" x14ac:dyDescent="0.2">
      <c r="D9" s="69" t="s">
        <v>11</v>
      </c>
      <c r="E9" s="69"/>
      <c r="F9" s="69"/>
      <c r="G9" s="69"/>
      <c r="H9" s="69"/>
      <c r="I9" s="69"/>
      <c r="J9" s="69"/>
      <c r="K9" s="69"/>
      <c r="L9" s="69"/>
      <c r="M9" s="69"/>
      <c r="N9" s="69"/>
    </row>
    <row r="10" spans="1:15" s="2" customFormat="1" ht="13.25" customHeight="1" x14ac:dyDescent="0.2">
      <c r="D10" s="69" t="s">
        <v>12</v>
      </c>
      <c r="E10" s="69"/>
      <c r="F10" s="69"/>
      <c r="G10" s="69"/>
      <c r="H10" s="69"/>
      <c r="I10" s="69"/>
      <c r="J10" s="69"/>
      <c r="K10" s="69"/>
      <c r="L10" s="69"/>
      <c r="M10" s="69"/>
      <c r="N10" s="69"/>
    </row>
    <row r="11" spans="1:15" s="2" customFormat="1" ht="26" customHeight="1" x14ac:dyDescent="0.2">
      <c r="D11" s="69" t="s">
        <v>13</v>
      </c>
      <c r="E11" s="69"/>
      <c r="F11" s="69"/>
      <c r="G11" s="69"/>
      <c r="H11" s="69"/>
      <c r="I11" s="69"/>
      <c r="J11" s="69"/>
      <c r="K11" s="69"/>
      <c r="L11" s="69"/>
      <c r="M11" s="69"/>
      <c r="N11" s="69"/>
    </row>
    <row r="12" spans="1:15" s="2" customFormat="1" ht="15" customHeight="1" x14ac:dyDescent="0.2">
      <c r="A12" s="3"/>
      <c r="D12" s="70" t="s">
        <v>14</v>
      </c>
      <c r="E12" s="70"/>
      <c r="F12" s="70"/>
      <c r="G12" s="70"/>
      <c r="H12" s="70"/>
      <c r="I12" s="70"/>
      <c r="J12" s="70"/>
      <c r="K12" s="70"/>
      <c r="L12" s="70"/>
      <c r="M12" s="70"/>
      <c r="N12" s="70"/>
    </row>
    <row r="13" spans="1:15" s="2" customFormat="1" ht="15" customHeight="1" x14ac:dyDescent="0.2">
      <c r="A13" s="3"/>
      <c r="D13" s="8"/>
      <c r="E13" s="8"/>
      <c r="F13" s="8"/>
      <c r="G13" s="8"/>
      <c r="H13" s="8"/>
      <c r="I13" s="8"/>
      <c r="J13" s="8"/>
      <c r="K13" s="8"/>
      <c r="L13" s="8"/>
      <c r="M13" s="8"/>
      <c r="N13" s="8"/>
    </row>
    <row r="14" spans="1:15" ht="15" customHeight="1" x14ac:dyDescent="0.2">
      <c r="A14" s="78" t="s">
        <v>16</v>
      </c>
      <c r="B14" s="78" t="s">
        <v>17</v>
      </c>
      <c r="C14" s="78" t="s">
        <v>18</v>
      </c>
      <c r="D14" s="78" t="s">
        <v>19</v>
      </c>
      <c r="E14" s="80" t="s">
        <v>20</v>
      </c>
      <c r="F14" s="77" t="s">
        <v>21</v>
      </c>
      <c r="G14" s="77"/>
      <c r="H14" s="77"/>
      <c r="I14" s="77"/>
      <c r="J14" s="77"/>
      <c r="K14" s="77"/>
      <c r="L14" s="78" t="s">
        <v>22</v>
      </c>
      <c r="M14" s="2"/>
      <c r="N14" s="2"/>
      <c r="O14" s="2"/>
    </row>
    <row r="15" spans="1:15" x14ac:dyDescent="0.2">
      <c r="A15" s="78"/>
      <c r="B15" s="78"/>
      <c r="C15" s="78"/>
      <c r="D15" s="78"/>
      <c r="E15" s="80"/>
      <c r="F15" s="79" t="s">
        <v>30</v>
      </c>
      <c r="G15" s="79"/>
      <c r="H15" s="79" t="s">
        <v>31</v>
      </c>
      <c r="I15" s="79"/>
      <c r="J15" s="79"/>
      <c r="K15" s="79"/>
      <c r="L15" s="78"/>
      <c r="M15" s="2"/>
      <c r="N15" s="2"/>
      <c r="O15" s="2"/>
    </row>
    <row r="16" spans="1:15" ht="112" x14ac:dyDescent="0.2">
      <c r="A16" s="78"/>
      <c r="B16" s="78"/>
      <c r="C16" s="78"/>
      <c r="D16" s="78"/>
      <c r="E16" s="80"/>
      <c r="F16" s="47" t="s">
        <v>32</v>
      </c>
      <c r="G16" s="47" t="s">
        <v>33</v>
      </c>
      <c r="H16" s="47" t="s">
        <v>34</v>
      </c>
      <c r="I16" s="48" t="s">
        <v>35</v>
      </c>
      <c r="J16" s="47" t="s">
        <v>36</v>
      </c>
      <c r="K16" s="47" t="s">
        <v>37</v>
      </c>
      <c r="L16" s="78"/>
      <c r="M16" s="2"/>
      <c r="N16" s="2"/>
      <c r="O16" s="2"/>
    </row>
    <row r="17" spans="1:15" ht="29.25" customHeight="1" x14ac:dyDescent="0.2">
      <c r="A17" s="78"/>
      <c r="B17" s="78"/>
      <c r="C17" s="78"/>
      <c r="D17" s="78"/>
      <c r="E17" s="80"/>
      <c r="F17" s="49" t="s">
        <v>38</v>
      </c>
      <c r="G17" s="49" t="s">
        <v>39</v>
      </c>
      <c r="H17" s="49" t="s">
        <v>40</v>
      </c>
      <c r="I17" s="49" t="s">
        <v>38</v>
      </c>
      <c r="J17" s="49" t="s">
        <v>41</v>
      </c>
      <c r="K17" s="49" t="s">
        <v>41</v>
      </c>
      <c r="L17" s="46"/>
      <c r="M17" s="2"/>
      <c r="N17" s="2"/>
      <c r="O17" s="2"/>
    </row>
    <row r="18" spans="1:15" s="51" customFormat="1" ht="13" x14ac:dyDescent="0.15">
      <c r="A18" s="43" t="s">
        <v>122</v>
      </c>
      <c r="B18" s="43" t="s">
        <v>42</v>
      </c>
      <c r="C18" s="43" t="s">
        <v>43</v>
      </c>
      <c r="D18" s="41">
        <v>400000</v>
      </c>
      <c r="E18" s="41">
        <v>200000</v>
      </c>
      <c r="F18" s="44">
        <v>20</v>
      </c>
      <c r="G18" s="44">
        <v>8</v>
      </c>
      <c r="H18" s="44">
        <v>16</v>
      </c>
      <c r="I18" s="44">
        <v>29</v>
      </c>
      <c r="J18" s="44">
        <v>4</v>
      </c>
      <c r="K18" s="44">
        <v>5</v>
      </c>
      <c r="L18" s="44">
        <f>SUM(F18:K18)</f>
        <v>82</v>
      </c>
      <c r="M18" s="9"/>
      <c r="N18" s="2"/>
      <c r="O18" s="2"/>
    </row>
    <row r="19" spans="1:15" s="51" customFormat="1" ht="13" x14ac:dyDescent="0.15">
      <c r="A19" s="43" t="s">
        <v>123</v>
      </c>
      <c r="B19" s="43" t="s">
        <v>46</v>
      </c>
      <c r="C19" s="43" t="s">
        <v>47</v>
      </c>
      <c r="D19" s="41">
        <v>220000</v>
      </c>
      <c r="E19" s="41">
        <v>200000</v>
      </c>
      <c r="F19" s="44">
        <v>13</v>
      </c>
      <c r="G19" s="44">
        <v>6</v>
      </c>
      <c r="H19" s="44">
        <v>15</v>
      </c>
      <c r="I19" s="44">
        <v>27</v>
      </c>
      <c r="J19" s="44">
        <v>2</v>
      </c>
      <c r="K19" s="44">
        <v>3</v>
      </c>
      <c r="L19" s="44">
        <f t="shared" ref="L19:L57" si="0">SUM(F19:K19)</f>
        <v>66</v>
      </c>
      <c r="M19" s="9"/>
      <c r="N19" s="2"/>
      <c r="O19" s="2"/>
    </row>
    <row r="20" spans="1:15" s="51" customFormat="1" ht="14" x14ac:dyDescent="0.15">
      <c r="A20" s="40" t="s">
        <v>124</v>
      </c>
      <c r="B20" s="40" t="s">
        <v>48</v>
      </c>
      <c r="C20" s="40" t="s">
        <v>49</v>
      </c>
      <c r="D20" s="41">
        <v>230000</v>
      </c>
      <c r="E20" s="42">
        <v>200000</v>
      </c>
      <c r="F20" s="44">
        <v>22</v>
      </c>
      <c r="G20" s="44">
        <v>7</v>
      </c>
      <c r="H20" s="44">
        <v>20</v>
      </c>
      <c r="I20" s="44">
        <v>30</v>
      </c>
      <c r="J20" s="44">
        <v>5</v>
      </c>
      <c r="K20" s="44">
        <v>5</v>
      </c>
      <c r="L20" s="44">
        <f t="shared" si="0"/>
        <v>89</v>
      </c>
      <c r="M20" s="9"/>
      <c r="N20" s="2"/>
      <c r="O20" s="2"/>
    </row>
    <row r="21" spans="1:15" s="51" customFormat="1" ht="14" x14ac:dyDescent="0.15">
      <c r="A21" s="40" t="s">
        <v>62</v>
      </c>
      <c r="B21" s="40" t="s">
        <v>63</v>
      </c>
      <c r="C21" s="40" t="s">
        <v>64</v>
      </c>
      <c r="D21" s="41">
        <v>225000</v>
      </c>
      <c r="E21" s="42">
        <v>200000</v>
      </c>
      <c r="F21" s="50">
        <v>19</v>
      </c>
      <c r="G21" s="50">
        <v>5</v>
      </c>
      <c r="H21" s="50">
        <v>13</v>
      </c>
      <c r="I21" s="50">
        <v>24</v>
      </c>
      <c r="J21" s="50">
        <v>4</v>
      </c>
      <c r="K21" s="50">
        <v>5</v>
      </c>
      <c r="L21" s="44">
        <f t="shared" si="0"/>
        <v>70</v>
      </c>
    </row>
    <row r="22" spans="1:15" s="51" customFormat="1" ht="14" x14ac:dyDescent="0.15">
      <c r="A22" s="40" t="s">
        <v>65</v>
      </c>
      <c r="B22" s="40" t="s">
        <v>66</v>
      </c>
      <c r="C22" s="40" t="s">
        <v>67</v>
      </c>
      <c r="D22" s="41">
        <v>222000</v>
      </c>
      <c r="E22" s="42">
        <v>200000</v>
      </c>
      <c r="F22" s="50">
        <v>25</v>
      </c>
      <c r="G22" s="50">
        <v>8</v>
      </c>
      <c r="H22" s="50">
        <v>16</v>
      </c>
      <c r="I22" s="50">
        <v>24</v>
      </c>
      <c r="J22" s="50">
        <v>4</v>
      </c>
      <c r="K22" s="50">
        <v>4</v>
      </c>
      <c r="L22" s="44">
        <f t="shared" si="0"/>
        <v>81</v>
      </c>
    </row>
    <row r="23" spans="1:15" s="51" customFormat="1" ht="14" x14ac:dyDescent="0.15">
      <c r="A23" s="40" t="s">
        <v>68</v>
      </c>
      <c r="B23" s="40" t="s">
        <v>69</v>
      </c>
      <c r="C23" s="40" t="s">
        <v>70</v>
      </c>
      <c r="D23" s="41">
        <v>222000</v>
      </c>
      <c r="E23" s="42">
        <v>200000</v>
      </c>
      <c r="F23" s="50">
        <v>22</v>
      </c>
      <c r="G23" s="50">
        <v>10</v>
      </c>
      <c r="H23" s="50">
        <v>15</v>
      </c>
      <c r="I23" s="50">
        <v>23</v>
      </c>
      <c r="J23" s="50">
        <v>4</v>
      </c>
      <c r="K23" s="50">
        <v>4</v>
      </c>
      <c r="L23" s="44">
        <f t="shared" si="0"/>
        <v>78</v>
      </c>
    </row>
    <row r="24" spans="1:15" s="51" customFormat="1" ht="14" x14ac:dyDescent="0.15">
      <c r="A24" s="40" t="s">
        <v>71</v>
      </c>
      <c r="B24" s="40" t="s">
        <v>72</v>
      </c>
      <c r="C24" s="40" t="s">
        <v>73</v>
      </c>
      <c r="D24" s="41">
        <v>222222</v>
      </c>
      <c r="E24" s="42">
        <v>200000</v>
      </c>
      <c r="F24" s="50">
        <v>18</v>
      </c>
      <c r="G24" s="50">
        <v>6</v>
      </c>
      <c r="H24" s="50">
        <v>8</v>
      </c>
      <c r="I24" s="50">
        <v>20</v>
      </c>
      <c r="J24" s="50">
        <v>4</v>
      </c>
      <c r="K24" s="50">
        <v>4</v>
      </c>
      <c r="L24" s="44">
        <f t="shared" si="0"/>
        <v>60</v>
      </c>
    </row>
    <row r="25" spans="1:15" s="51" customFormat="1" ht="14" x14ac:dyDescent="0.15">
      <c r="A25" s="40" t="s">
        <v>74</v>
      </c>
      <c r="B25" s="40" t="s">
        <v>75</v>
      </c>
      <c r="C25" s="40" t="s">
        <v>76</v>
      </c>
      <c r="D25" s="41">
        <v>225000</v>
      </c>
      <c r="E25" s="42">
        <v>200000</v>
      </c>
      <c r="F25" s="50">
        <v>26</v>
      </c>
      <c r="G25" s="50">
        <v>7</v>
      </c>
      <c r="H25" s="50">
        <v>18</v>
      </c>
      <c r="I25" s="50">
        <v>25</v>
      </c>
      <c r="J25" s="50">
        <v>5</v>
      </c>
      <c r="K25" s="50">
        <v>5</v>
      </c>
      <c r="L25" s="44">
        <f t="shared" si="0"/>
        <v>86</v>
      </c>
    </row>
    <row r="26" spans="1:15" s="51" customFormat="1" ht="14" x14ac:dyDescent="0.15">
      <c r="A26" s="40" t="s">
        <v>77</v>
      </c>
      <c r="B26" s="40" t="s">
        <v>78</v>
      </c>
      <c r="C26" s="40" t="s">
        <v>79</v>
      </c>
      <c r="D26" s="41">
        <v>222000</v>
      </c>
      <c r="E26" s="42">
        <v>200000</v>
      </c>
      <c r="F26" s="50">
        <v>17</v>
      </c>
      <c r="G26" s="50">
        <v>3</v>
      </c>
      <c r="H26" s="50">
        <v>15</v>
      </c>
      <c r="I26" s="50">
        <v>19</v>
      </c>
      <c r="J26" s="50">
        <v>3</v>
      </c>
      <c r="K26" s="50">
        <v>4</v>
      </c>
      <c r="L26" s="44">
        <f t="shared" si="0"/>
        <v>61</v>
      </c>
    </row>
    <row r="27" spans="1:15" s="51" customFormat="1" ht="14" x14ac:dyDescent="0.15">
      <c r="A27" s="40" t="s">
        <v>80</v>
      </c>
      <c r="B27" s="40" t="s">
        <v>81</v>
      </c>
      <c r="C27" s="40" t="s">
        <v>82</v>
      </c>
      <c r="D27" s="41">
        <v>222222</v>
      </c>
      <c r="E27" s="42">
        <v>200000</v>
      </c>
      <c r="F27" s="50">
        <v>18</v>
      </c>
      <c r="G27" s="50">
        <v>5</v>
      </c>
      <c r="H27" s="50">
        <v>10</v>
      </c>
      <c r="I27" s="50">
        <v>23</v>
      </c>
      <c r="J27" s="50">
        <v>4</v>
      </c>
      <c r="K27" s="50">
        <v>4</v>
      </c>
      <c r="L27" s="44">
        <f t="shared" si="0"/>
        <v>64</v>
      </c>
    </row>
    <row r="28" spans="1:15" s="51" customFormat="1" ht="14" x14ac:dyDescent="0.15">
      <c r="A28" s="40" t="s">
        <v>83</v>
      </c>
      <c r="B28" s="40" t="s">
        <v>84</v>
      </c>
      <c r="C28" s="40" t="s">
        <v>85</v>
      </c>
      <c r="D28" s="41">
        <v>222222</v>
      </c>
      <c r="E28" s="42">
        <v>200000</v>
      </c>
      <c r="F28" s="50">
        <v>28</v>
      </c>
      <c r="G28" s="50">
        <v>8</v>
      </c>
      <c r="H28" s="50">
        <v>19</v>
      </c>
      <c r="I28" s="50">
        <v>29</v>
      </c>
      <c r="J28" s="50">
        <v>4</v>
      </c>
      <c r="K28" s="50">
        <v>5</v>
      </c>
      <c r="L28" s="44">
        <f t="shared" si="0"/>
        <v>93</v>
      </c>
    </row>
    <row r="29" spans="1:15" s="51" customFormat="1" ht="14" x14ac:dyDescent="0.15">
      <c r="A29" s="40" t="s">
        <v>86</v>
      </c>
      <c r="B29" s="40" t="s">
        <v>87</v>
      </c>
      <c r="C29" s="40" t="s">
        <v>88</v>
      </c>
      <c r="D29" s="41">
        <v>222222</v>
      </c>
      <c r="E29" s="42">
        <v>200000</v>
      </c>
      <c r="F29" s="50">
        <v>18</v>
      </c>
      <c r="G29" s="50">
        <v>6</v>
      </c>
      <c r="H29" s="50">
        <v>10</v>
      </c>
      <c r="I29" s="50">
        <v>24</v>
      </c>
      <c r="J29" s="50">
        <v>4</v>
      </c>
      <c r="K29" s="50">
        <v>4</v>
      </c>
      <c r="L29" s="44">
        <f t="shared" si="0"/>
        <v>66</v>
      </c>
    </row>
    <row r="30" spans="1:15" s="51" customFormat="1" ht="14" x14ac:dyDescent="0.15">
      <c r="A30" s="40" t="s">
        <v>89</v>
      </c>
      <c r="B30" s="40" t="s">
        <v>90</v>
      </c>
      <c r="C30" s="40" t="s">
        <v>91</v>
      </c>
      <c r="D30" s="41">
        <v>222222</v>
      </c>
      <c r="E30" s="42">
        <v>200000</v>
      </c>
      <c r="F30" s="50">
        <v>15</v>
      </c>
      <c r="G30" s="50">
        <v>5</v>
      </c>
      <c r="H30" s="50">
        <v>6</v>
      </c>
      <c r="I30" s="50">
        <v>18</v>
      </c>
      <c r="J30" s="50">
        <v>3</v>
      </c>
      <c r="K30" s="50">
        <v>3</v>
      </c>
      <c r="L30" s="44">
        <f t="shared" si="0"/>
        <v>50</v>
      </c>
    </row>
    <row r="31" spans="1:15" s="51" customFormat="1" ht="14" x14ac:dyDescent="0.15">
      <c r="A31" s="40" t="s">
        <v>92</v>
      </c>
      <c r="B31" s="40" t="s">
        <v>93</v>
      </c>
      <c r="C31" s="40" t="s">
        <v>94</v>
      </c>
      <c r="D31" s="41">
        <v>222222</v>
      </c>
      <c r="E31" s="42">
        <v>200000</v>
      </c>
      <c r="F31" s="50">
        <v>22</v>
      </c>
      <c r="G31" s="50">
        <v>8</v>
      </c>
      <c r="H31" s="50">
        <v>15</v>
      </c>
      <c r="I31" s="50">
        <v>21</v>
      </c>
      <c r="J31" s="50">
        <v>4</v>
      </c>
      <c r="K31" s="50">
        <v>5</v>
      </c>
      <c r="L31" s="44">
        <f t="shared" si="0"/>
        <v>75</v>
      </c>
    </row>
    <row r="32" spans="1:15" s="51" customFormat="1" ht="14" x14ac:dyDescent="0.15">
      <c r="A32" s="40" t="s">
        <v>95</v>
      </c>
      <c r="B32" s="40" t="s">
        <v>96</v>
      </c>
      <c r="C32" s="40" t="s">
        <v>97</v>
      </c>
      <c r="D32" s="41">
        <v>222222</v>
      </c>
      <c r="E32" s="42">
        <v>200000</v>
      </c>
      <c r="F32" s="50">
        <v>22</v>
      </c>
      <c r="G32" s="50">
        <v>6</v>
      </c>
      <c r="H32" s="50">
        <v>15</v>
      </c>
      <c r="I32" s="50">
        <v>20</v>
      </c>
      <c r="J32" s="50">
        <v>4</v>
      </c>
      <c r="K32" s="50">
        <v>1</v>
      </c>
      <c r="L32" s="44">
        <f t="shared" si="0"/>
        <v>68</v>
      </c>
    </row>
    <row r="33" spans="1:12" s="51" customFormat="1" ht="14" x14ac:dyDescent="0.15">
      <c r="A33" s="40" t="s">
        <v>98</v>
      </c>
      <c r="B33" s="40" t="s">
        <v>99</v>
      </c>
      <c r="C33" s="40" t="s">
        <v>100</v>
      </c>
      <c r="D33" s="41">
        <v>222000</v>
      </c>
      <c r="E33" s="42">
        <v>200000</v>
      </c>
      <c r="F33" s="50">
        <v>20</v>
      </c>
      <c r="G33" s="50">
        <v>6</v>
      </c>
      <c r="H33" s="50">
        <v>12</v>
      </c>
      <c r="I33" s="50">
        <v>15</v>
      </c>
      <c r="J33" s="50">
        <v>3</v>
      </c>
      <c r="K33" s="50">
        <v>5</v>
      </c>
      <c r="L33" s="44">
        <f t="shared" si="0"/>
        <v>61</v>
      </c>
    </row>
    <row r="34" spans="1:12" s="51" customFormat="1" ht="14" x14ac:dyDescent="0.15">
      <c r="A34" s="40" t="s">
        <v>101</v>
      </c>
      <c r="B34" s="40" t="s">
        <v>102</v>
      </c>
      <c r="C34" s="40" t="s">
        <v>103</v>
      </c>
      <c r="D34" s="41">
        <v>250000</v>
      </c>
      <c r="E34" s="42">
        <v>200000</v>
      </c>
      <c r="F34" s="50">
        <v>28</v>
      </c>
      <c r="G34" s="50">
        <v>9</v>
      </c>
      <c r="H34" s="50">
        <v>18</v>
      </c>
      <c r="I34" s="50">
        <v>28</v>
      </c>
      <c r="J34" s="50">
        <v>4</v>
      </c>
      <c r="K34" s="50">
        <v>4</v>
      </c>
      <c r="L34" s="44">
        <f t="shared" si="0"/>
        <v>91</v>
      </c>
    </row>
    <row r="35" spans="1:12" s="51" customFormat="1" ht="14" x14ac:dyDescent="0.15">
      <c r="A35" s="40" t="s">
        <v>104</v>
      </c>
      <c r="B35" s="40" t="s">
        <v>105</v>
      </c>
      <c r="C35" s="40" t="s">
        <v>106</v>
      </c>
      <c r="D35" s="41">
        <v>220000</v>
      </c>
      <c r="E35" s="42">
        <v>200000</v>
      </c>
      <c r="F35" s="50">
        <v>15</v>
      </c>
      <c r="G35" s="50">
        <v>4</v>
      </c>
      <c r="H35" s="50">
        <v>20</v>
      </c>
      <c r="I35" s="50">
        <v>19</v>
      </c>
      <c r="J35" s="50">
        <v>5</v>
      </c>
      <c r="K35" s="50">
        <v>4</v>
      </c>
      <c r="L35" s="44">
        <f t="shared" si="0"/>
        <v>67</v>
      </c>
    </row>
    <row r="36" spans="1:12" s="51" customFormat="1" ht="14" x14ac:dyDescent="0.15">
      <c r="A36" s="40" t="s">
        <v>107</v>
      </c>
      <c r="B36" s="40" t="s">
        <v>108</v>
      </c>
      <c r="C36" s="40" t="s">
        <v>109</v>
      </c>
      <c r="D36" s="41">
        <v>225000</v>
      </c>
      <c r="E36" s="42">
        <v>200000</v>
      </c>
      <c r="F36" s="50">
        <v>19</v>
      </c>
      <c r="G36" s="50">
        <v>7</v>
      </c>
      <c r="H36" s="50">
        <v>10</v>
      </c>
      <c r="I36" s="50">
        <v>18</v>
      </c>
      <c r="J36" s="50">
        <v>4</v>
      </c>
      <c r="K36" s="50">
        <v>4</v>
      </c>
      <c r="L36" s="44">
        <f t="shared" si="0"/>
        <v>62</v>
      </c>
    </row>
    <row r="37" spans="1:12" s="51" customFormat="1" ht="14" x14ac:dyDescent="0.15">
      <c r="A37" s="40" t="s">
        <v>110</v>
      </c>
      <c r="B37" s="40" t="s">
        <v>111</v>
      </c>
      <c r="C37" s="40" t="s">
        <v>112</v>
      </c>
      <c r="D37" s="41">
        <v>222223</v>
      </c>
      <c r="E37" s="42">
        <v>200000</v>
      </c>
      <c r="F37" s="50">
        <v>25</v>
      </c>
      <c r="G37" s="50">
        <v>9</v>
      </c>
      <c r="H37" s="50">
        <v>14</v>
      </c>
      <c r="I37" s="50">
        <v>24</v>
      </c>
      <c r="J37" s="50">
        <v>5</v>
      </c>
      <c r="K37" s="50">
        <v>5</v>
      </c>
      <c r="L37" s="44">
        <f t="shared" si="0"/>
        <v>82</v>
      </c>
    </row>
    <row r="38" spans="1:12" s="51" customFormat="1" ht="14" x14ac:dyDescent="0.15">
      <c r="A38" s="40" t="s">
        <v>113</v>
      </c>
      <c r="B38" s="40" t="s">
        <v>114</v>
      </c>
      <c r="C38" s="40" t="s">
        <v>115</v>
      </c>
      <c r="D38" s="41">
        <v>220000</v>
      </c>
      <c r="E38" s="42">
        <v>200000</v>
      </c>
      <c r="F38" s="50">
        <v>15</v>
      </c>
      <c r="G38" s="50">
        <v>8</v>
      </c>
      <c r="H38" s="50">
        <v>12</v>
      </c>
      <c r="I38" s="50">
        <v>21</v>
      </c>
      <c r="J38" s="50">
        <v>5</v>
      </c>
      <c r="K38" s="50">
        <v>4</v>
      </c>
      <c r="L38" s="44">
        <f t="shared" si="0"/>
        <v>65</v>
      </c>
    </row>
    <row r="39" spans="1:12" s="51" customFormat="1" ht="14" x14ac:dyDescent="0.15">
      <c r="A39" s="40" t="s">
        <v>116</v>
      </c>
      <c r="B39" s="40" t="s">
        <v>117</v>
      </c>
      <c r="C39" s="40" t="s">
        <v>118</v>
      </c>
      <c r="D39" s="41">
        <v>223000</v>
      </c>
      <c r="E39" s="42">
        <v>200000</v>
      </c>
      <c r="F39" s="50">
        <v>25</v>
      </c>
      <c r="G39" s="50">
        <v>8</v>
      </c>
      <c r="H39" s="50">
        <v>14</v>
      </c>
      <c r="I39" s="50">
        <v>26</v>
      </c>
      <c r="J39" s="50">
        <v>5</v>
      </c>
      <c r="K39" s="50">
        <v>4</v>
      </c>
      <c r="L39" s="44">
        <f t="shared" si="0"/>
        <v>82</v>
      </c>
    </row>
    <row r="40" spans="1:12" s="51" customFormat="1" ht="14" x14ac:dyDescent="0.15">
      <c r="A40" s="40" t="s">
        <v>119</v>
      </c>
      <c r="B40" s="40" t="s">
        <v>120</v>
      </c>
      <c r="C40" s="40" t="s">
        <v>121</v>
      </c>
      <c r="D40" s="41">
        <v>222222</v>
      </c>
      <c r="E40" s="42">
        <v>200000</v>
      </c>
      <c r="F40" s="50">
        <v>25</v>
      </c>
      <c r="G40" s="50">
        <v>8</v>
      </c>
      <c r="H40" s="50">
        <v>16</v>
      </c>
      <c r="I40" s="50">
        <v>25</v>
      </c>
      <c r="J40" s="50">
        <v>4</v>
      </c>
      <c r="K40" s="50">
        <v>4</v>
      </c>
      <c r="L40" s="44">
        <f t="shared" si="0"/>
        <v>82</v>
      </c>
    </row>
    <row r="41" spans="1:12" s="51" customFormat="1" ht="12.5" customHeight="1" x14ac:dyDescent="0.15">
      <c r="A41" s="40" t="s">
        <v>126</v>
      </c>
      <c r="B41" s="40" t="s">
        <v>127</v>
      </c>
      <c r="C41" s="40" t="s">
        <v>128</v>
      </c>
      <c r="D41" s="41">
        <v>200000</v>
      </c>
      <c r="E41" s="42">
        <v>180000</v>
      </c>
      <c r="F41" s="50">
        <v>22</v>
      </c>
      <c r="G41" s="50">
        <v>8</v>
      </c>
      <c r="H41" s="50">
        <v>15</v>
      </c>
      <c r="I41" s="50">
        <v>21</v>
      </c>
      <c r="J41" s="50">
        <v>4</v>
      </c>
      <c r="K41" s="50">
        <v>4</v>
      </c>
      <c r="L41" s="44">
        <f t="shared" si="0"/>
        <v>74</v>
      </c>
    </row>
    <row r="42" spans="1:12" s="51" customFormat="1" ht="12.5" customHeight="1" x14ac:dyDescent="0.15">
      <c r="A42" s="40" t="s">
        <v>129</v>
      </c>
      <c r="B42" s="40" t="s">
        <v>130</v>
      </c>
      <c r="C42" s="40" t="s">
        <v>131</v>
      </c>
      <c r="D42" s="41">
        <v>500000</v>
      </c>
      <c r="E42" s="42">
        <v>200000</v>
      </c>
      <c r="F42" s="50">
        <v>17</v>
      </c>
      <c r="G42" s="50">
        <v>8</v>
      </c>
      <c r="H42" s="50">
        <v>10</v>
      </c>
      <c r="I42" s="50">
        <v>22</v>
      </c>
      <c r="J42" s="50">
        <v>4</v>
      </c>
      <c r="K42" s="50">
        <v>4</v>
      </c>
      <c r="L42" s="44">
        <f t="shared" si="0"/>
        <v>65</v>
      </c>
    </row>
    <row r="43" spans="1:12" s="51" customFormat="1" ht="12.5" customHeight="1" x14ac:dyDescent="0.15">
      <c r="A43" s="40" t="s">
        <v>132</v>
      </c>
      <c r="B43" s="40" t="s">
        <v>133</v>
      </c>
      <c r="C43" s="40" t="s">
        <v>134</v>
      </c>
      <c r="D43" s="41">
        <v>230000</v>
      </c>
      <c r="E43" s="42">
        <v>200000</v>
      </c>
      <c r="F43" s="50">
        <v>17</v>
      </c>
      <c r="G43" s="50">
        <v>6</v>
      </c>
      <c r="H43" s="50">
        <v>12</v>
      </c>
      <c r="I43" s="50">
        <v>22</v>
      </c>
      <c r="J43" s="50">
        <v>4</v>
      </c>
      <c r="K43" s="50">
        <v>4</v>
      </c>
      <c r="L43" s="44">
        <f t="shared" si="0"/>
        <v>65</v>
      </c>
    </row>
    <row r="44" spans="1:12" s="51" customFormat="1" ht="12.5" customHeight="1" x14ac:dyDescent="0.15">
      <c r="A44" s="40" t="s">
        <v>135</v>
      </c>
      <c r="B44" s="40" t="s">
        <v>136</v>
      </c>
      <c r="C44" s="40" t="s">
        <v>137</v>
      </c>
      <c r="D44" s="41">
        <v>223000</v>
      </c>
      <c r="E44" s="42">
        <v>200000</v>
      </c>
      <c r="F44" s="50">
        <v>20</v>
      </c>
      <c r="G44" s="50">
        <v>5</v>
      </c>
      <c r="H44" s="50">
        <v>14</v>
      </c>
      <c r="I44" s="50">
        <v>23</v>
      </c>
      <c r="J44" s="50">
        <v>4</v>
      </c>
      <c r="K44" s="50">
        <v>4</v>
      </c>
      <c r="L44" s="44">
        <f t="shared" si="0"/>
        <v>70</v>
      </c>
    </row>
    <row r="45" spans="1:12" s="51" customFormat="1" ht="12.5" customHeight="1" x14ac:dyDescent="0.15">
      <c r="A45" s="40" t="s">
        <v>138</v>
      </c>
      <c r="B45" s="40" t="s">
        <v>139</v>
      </c>
      <c r="C45" s="40" t="s">
        <v>140</v>
      </c>
      <c r="D45" s="41">
        <v>222222</v>
      </c>
      <c r="E45" s="42">
        <v>200000</v>
      </c>
      <c r="F45" s="50">
        <v>25</v>
      </c>
      <c r="G45" s="50">
        <v>8</v>
      </c>
      <c r="H45" s="50">
        <v>15</v>
      </c>
      <c r="I45" s="50">
        <v>25</v>
      </c>
      <c r="J45" s="50">
        <v>5</v>
      </c>
      <c r="K45" s="50">
        <v>5</v>
      </c>
      <c r="L45" s="44">
        <f t="shared" si="0"/>
        <v>83</v>
      </c>
    </row>
    <row r="46" spans="1:12" s="51" customFormat="1" ht="12.5" customHeight="1" x14ac:dyDescent="0.15">
      <c r="A46" s="40" t="s">
        <v>141</v>
      </c>
      <c r="B46" s="40" t="s">
        <v>142</v>
      </c>
      <c r="C46" s="40" t="s">
        <v>143</v>
      </c>
      <c r="D46" s="41">
        <v>222220</v>
      </c>
      <c r="E46" s="42">
        <v>200000</v>
      </c>
      <c r="F46" s="50">
        <v>17</v>
      </c>
      <c r="G46" s="50">
        <v>7</v>
      </c>
      <c r="H46" s="50">
        <v>11</v>
      </c>
      <c r="I46" s="50">
        <v>20</v>
      </c>
      <c r="J46" s="50">
        <v>3</v>
      </c>
      <c r="K46" s="50">
        <v>3</v>
      </c>
      <c r="L46" s="44">
        <f t="shared" si="0"/>
        <v>61</v>
      </c>
    </row>
    <row r="47" spans="1:12" s="51" customFormat="1" ht="12.5" customHeight="1" x14ac:dyDescent="0.15">
      <c r="A47" s="40" t="s">
        <v>144</v>
      </c>
      <c r="B47" s="40" t="s">
        <v>145</v>
      </c>
      <c r="C47" s="40" t="s">
        <v>146</v>
      </c>
      <c r="D47" s="41">
        <v>222222</v>
      </c>
      <c r="E47" s="42">
        <v>200000</v>
      </c>
      <c r="F47" s="50">
        <v>17</v>
      </c>
      <c r="G47" s="50">
        <v>7</v>
      </c>
      <c r="H47" s="50">
        <v>10</v>
      </c>
      <c r="I47" s="50">
        <v>20</v>
      </c>
      <c r="J47" s="50">
        <v>3</v>
      </c>
      <c r="K47" s="50">
        <v>4</v>
      </c>
      <c r="L47" s="44">
        <f t="shared" si="0"/>
        <v>61</v>
      </c>
    </row>
    <row r="48" spans="1:12" s="51" customFormat="1" ht="12.5" customHeight="1" x14ac:dyDescent="0.15">
      <c r="A48" s="40" t="s">
        <v>147</v>
      </c>
      <c r="B48" s="40" t="s">
        <v>148</v>
      </c>
      <c r="C48" s="40" t="s">
        <v>149</v>
      </c>
      <c r="D48" s="41">
        <v>112000</v>
      </c>
      <c r="E48" s="42">
        <v>100000</v>
      </c>
      <c r="F48" s="50">
        <v>25</v>
      </c>
      <c r="G48" s="50">
        <v>8</v>
      </c>
      <c r="H48" s="50">
        <v>15</v>
      </c>
      <c r="I48" s="50">
        <v>20</v>
      </c>
      <c r="J48" s="50">
        <v>4</v>
      </c>
      <c r="K48" s="50">
        <v>4</v>
      </c>
      <c r="L48" s="44">
        <f t="shared" si="0"/>
        <v>76</v>
      </c>
    </row>
    <row r="49" spans="1:12" s="51" customFormat="1" ht="12.5" customHeight="1" x14ac:dyDescent="0.15">
      <c r="A49" s="40" t="s">
        <v>150</v>
      </c>
      <c r="B49" s="40" t="s">
        <v>151</v>
      </c>
      <c r="C49" s="40" t="s">
        <v>152</v>
      </c>
      <c r="D49" s="41">
        <v>225000</v>
      </c>
      <c r="E49" s="42">
        <v>200000</v>
      </c>
      <c r="F49" s="50">
        <v>23</v>
      </c>
      <c r="G49" s="50">
        <v>8</v>
      </c>
      <c r="H49" s="50">
        <v>15</v>
      </c>
      <c r="I49" s="50">
        <v>20</v>
      </c>
      <c r="J49" s="50">
        <v>4</v>
      </c>
      <c r="K49" s="50">
        <v>4</v>
      </c>
      <c r="L49" s="44">
        <f t="shared" si="0"/>
        <v>74</v>
      </c>
    </row>
    <row r="50" spans="1:12" s="51" customFormat="1" ht="12.5" customHeight="1" x14ac:dyDescent="0.15">
      <c r="A50" s="40" t="s">
        <v>153</v>
      </c>
      <c r="B50" s="40" t="s">
        <v>154</v>
      </c>
      <c r="C50" s="40" t="s">
        <v>155</v>
      </c>
      <c r="D50" s="41">
        <v>222222</v>
      </c>
      <c r="E50" s="42">
        <v>200000</v>
      </c>
      <c r="F50" s="50">
        <v>17</v>
      </c>
      <c r="G50" s="50">
        <v>7</v>
      </c>
      <c r="H50" s="50">
        <v>11</v>
      </c>
      <c r="I50" s="50">
        <v>15</v>
      </c>
      <c r="J50" s="50">
        <v>4</v>
      </c>
      <c r="K50" s="50">
        <v>5</v>
      </c>
      <c r="L50" s="44">
        <f t="shared" si="0"/>
        <v>59</v>
      </c>
    </row>
    <row r="51" spans="1:12" s="51" customFormat="1" ht="12.5" customHeight="1" x14ac:dyDescent="0.15">
      <c r="A51" s="40" t="s">
        <v>156</v>
      </c>
      <c r="B51" s="40" t="s">
        <v>157</v>
      </c>
      <c r="C51" s="40" t="s">
        <v>158</v>
      </c>
      <c r="D51" s="41">
        <v>225000</v>
      </c>
      <c r="E51" s="42">
        <v>200000</v>
      </c>
      <c r="F51" s="50">
        <v>23</v>
      </c>
      <c r="G51" s="50">
        <v>8</v>
      </c>
      <c r="H51" s="50">
        <v>16</v>
      </c>
      <c r="I51" s="50">
        <v>26</v>
      </c>
      <c r="J51" s="50">
        <v>5</v>
      </c>
      <c r="K51" s="50">
        <v>5</v>
      </c>
      <c r="L51" s="44">
        <f t="shared" si="0"/>
        <v>83</v>
      </c>
    </row>
    <row r="52" spans="1:12" s="51" customFormat="1" ht="12.5" customHeight="1" x14ac:dyDescent="0.15">
      <c r="A52" s="40" t="s">
        <v>159</v>
      </c>
      <c r="B52" s="40" t="s">
        <v>160</v>
      </c>
      <c r="C52" s="40" t="s">
        <v>161</v>
      </c>
      <c r="D52" s="41">
        <v>225000</v>
      </c>
      <c r="E52" s="42">
        <v>200000</v>
      </c>
      <c r="F52" s="50">
        <v>19</v>
      </c>
      <c r="G52" s="50">
        <v>7</v>
      </c>
      <c r="H52" s="50">
        <v>15</v>
      </c>
      <c r="I52" s="50">
        <v>21</v>
      </c>
      <c r="J52" s="50">
        <v>4</v>
      </c>
      <c r="K52" s="50">
        <v>4</v>
      </c>
      <c r="L52" s="44">
        <f t="shared" si="0"/>
        <v>70</v>
      </c>
    </row>
    <row r="53" spans="1:12" s="51" customFormat="1" ht="12.5" customHeight="1" x14ac:dyDescent="0.15">
      <c r="A53" s="40" t="s">
        <v>162</v>
      </c>
      <c r="B53" s="40" t="s">
        <v>163</v>
      </c>
      <c r="C53" s="40" t="s">
        <v>164</v>
      </c>
      <c r="D53" s="41">
        <v>220000</v>
      </c>
      <c r="E53" s="42">
        <v>200000</v>
      </c>
      <c r="F53" s="50">
        <v>17</v>
      </c>
      <c r="G53" s="50">
        <v>6</v>
      </c>
      <c r="H53" s="50">
        <v>12</v>
      </c>
      <c r="I53" s="50">
        <v>18</v>
      </c>
      <c r="J53" s="50">
        <v>4</v>
      </c>
      <c r="K53" s="50">
        <v>4</v>
      </c>
      <c r="L53" s="44">
        <f t="shared" si="0"/>
        <v>61</v>
      </c>
    </row>
    <row r="54" spans="1:12" s="51" customFormat="1" ht="12.5" customHeight="1" x14ac:dyDescent="0.15">
      <c r="A54" s="40" t="s">
        <v>165</v>
      </c>
      <c r="B54" s="40" t="s">
        <v>75</v>
      </c>
      <c r="C54" s="40" t="s">
        <v>166</v>
      </c>
      <c r="D54" s="41">
        <v>240000</v>
      </c>
      <c r="E54" s="42">
        <v>200000</v>
      </c>
      <c r="F54" s="50">
        <v>26</v>
      </c>
      <c r="G54" s="50">
        <v>9</v>
      </c>
      <c r="H54" s="50">
        <v>18</v>
      </c>
      <c r="I54" s="50">
        <v>25</v>
      </c>
      <c r="J54" s="50">
        <v>5</v>
      </c>
      <c r="K54" s="50">
        <v>5</v>
      </c>
      <c r="L54" s="44">
        <f t="shared" si="0"/>
        <v>88</v>
      </c>
    </row>
    <row r="55" spans="1:12" s="51" customFormat="1" ht="12.5" customHeight="1" x14ac:dyDescent="0.15">
      <c r="A55" s="40" t="s">
        <v>167</v>
      </c>
      <c r="B55" s="40" t="s">
        <v>168</v>
      </c>
      <c r="C55" s="40" t="s">
        <v>169</v>
      </c>
      <c r="D55" s="41">
        <v>222222</v>
      </c>
      <c r="E55" s="42">
        <v>200000</v>
      </c>
      <c r="F55" s="50">
        <v>17</v>
      </c>
      <c r="G55" s="50">
        <v>6</v>
      </c>
      <c r="H55" s="50">
        <v>12</v>
      </c>
      <c r="I55" s="50">
        <v>15</v>
      </c>
      <c r="J55" s="50">
        <v>4</v>
      </c>
      <c r="K55" s="50">
        <v>4</v>
      </c>
      <c r="L55" s="44">
        <f t="shared" si="0"/>
        <v>58</v>
      </c>
    </row>
    <row r="56" spans="1:12" s="51" customFormat="1" ht="12.5" customHeight="1" x14ac:dyDescent="0.15">
      <c r="A56" s="40" t="s">
        <v>170</v>
      </c>
      <c r="B56" s="40" t="s">
        <v>171</v>
      </c>
      <c r="C56" s="40" t="s">
        <v>172</v>
      </c>
      <c r="D56" s="41">
        <v>222222</v>
      </c>
      <c r="E56" s="42">
        <v>200000</v>
      </c>
      <c r="F56" s="50">
        <v>25</v>
      </c>
      <c r="G56" s="50">
        <v>8</v>
      </c>
      <c r="H56" s="50">
        <v>20</v>
      </c>
      <c r="I56" s="50">
        <v>25</v>
      </c>
      <c r="J56" s="50">
        <v>4</v>
      </c>
      <c r="K56" s="50">
        <v>4</v>
      </c>
      <c r="L56" s="44">
        <f t="shared" si="0"/>
        <v>86</v>
      </c>
    </row>
    <row r="57" spans="1:12" s="51" customFormat="1" ht="13" x14ac:dyDescent="0.15">
      <c r="A57" s="64" t="s">
        <v>173</v>
      </c>
      <c r="B57" s="64" t="s">
        <v>174</v>
      </c>
      <c r="C57" s="64" t="s">
        <v>175</v>
      </c>
      <c r="D57" s="65">
        <v>225000</v>
      </c>
      <c r="E57" s="65">
        <v>200000</v>
      </c>
      <c r="F57" s="45">
        <v>25</v>
      </c>
      <c r="G57" s="45">
        <v>8</v>
      </c>
      <c r="H57" s="45">
        <v>15</v>
      </c>
      <c r="I57" s="45">
        <v>25</v>
      </c>
      <c r="J57" s="45">
        <v>4</v>
      </c>
      <c r="K57" s="45">
        <v>5</v>
      </c>
      <c r="L57" s="44">
        <f t="shared" si="0"/>
        <v>82</v>
      </c>
    </row>
    <row r="58" spans="1:12" s="51" customFormat="1" ht="13" x14ac:dyDescent="0.15">
      <c r="D58" s="52">
        <f>SUM(D18:D57)</f>
        <v>9284329</v>
      </c>
      <c r="E58" s="52">
        <f>SUM(E18:E57)</f>
        <v>7880000</v>
      </c>
    </row>
  </sheetData>
  <mergeCells count="14">
    <mergeCell ref="F14:K14"/>
    <mergeCell ref="L14:L16"/>
    <mergeCell ref="F15:G15"/>
    <mergeCell ref="H15:K15"/>
    <mergeCell ref="A7:C7"/>
    <mergeCell ref="D9:N9"/>
    <mergeCell ref="D10:N10"/>
    <mergeCell ref="D11:N11"/>
    <mergeCell ref="D12:N12"/>
    <mergeCell ref="A14:A17"/>
    <mergeCell ref="B14:B17"/>
    <mergeCell ref="C14:C17"/>
    <mergeCell ref="D14:D17"/>
    <mergeCell ref="E14:E17"/>
  </mergeCells>
  <dataValidations count="6">
    <dataValidation type="decimal" operator="lessThanOrEqual" allowBlank="1" showInputMessage="1" showErrorMessage="1" error="max. 15" sqref="H18:H20" xr:uid="{3A52FDBE-659F-4E45-8149-B92636676484}">
      <formula1>20</formula1>
    </dataValidation>
    <dataValidation type="decimal" operator="lessThanOrEqual" allowBlank="1" showInputMessage="1" showErrorMessage="1" error="max. 10" sqref="K18:K20" xr:uid="{E7706064-CC0D-4297-8890-65582B1424C7}">
      <formula1>5</formula1>
    </dataValidation>
    <dataValidation type="decimal" operator="lessThanOrEqual" allowBlank="1" showInputMessage="1" showErrorMessage="1" error="max. 5" sqref="J18:J20" xr:uid="{183525EF-3C64-4149-97D1-206AFBE7F3CE}">
      <formula1>30</formula1>
    </dataValidation>
    <dataValidation type="decimal" operator="lessThanOrEqual" allowBlank="1" showInputMessage="1" showErrorMessage="1" error="max. 15" sqref="I18:I20" xr:uid="{1838CDE5-457B-48EB-AA10-0109D8AEF976}">
      <formula1>5</formula1>
    </dataValidation>
    <dataValidation type="decimal" operator="lessThanOrEqual" allowBlank="1" showInputMessage="1" showErrorMessage="1" error="max. 40" sqref="G18:G20" xr:uid="{7C225680-A029-448D-A8FB-730B5EB1901E}">
      <formula1>10</formula1>
    </dataValidation>
    <dataValidation type="decimal" operator="greaterThanOrEqual" showInputMessage="1" showErrorMessage="1" sqref="F18:F20" xr:uid="{65BD9004-26CE-43F2-8147-458E3BA06C39}">
      <formula1>30</formula1>
    </dataValidation>
  </dataValidation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649BD-C7D9-4C42-864A-0AA8FB0CCE79}">
  <dimension ref="A1:O58"/>
  <sheetViews>
    <sheetView showGridLines="0" zoomScale="80" zoomScaleNormal="80" workbookViewId="0"/>
  </sheetViews>
  <sheetFormatPr baseColWidth="10" defaultColWidth="8.83203125" defaultRowHeight="15" x14ac:dyDescent="0.2"/>
  <cols>
    <col min="1" max="1" width="14.33203125" customWidth="1"/>
    <col min="2" max="2" width="36.5" customWidth="1"/>
    <col min="3" max="3" width="40.6640625" customWidth="1"/>
    <col min="4" max="5" width="18.5" customWidth="1"/>
    <col min="12" max="12" width="10.33203125" customWidth="1"/>
  </cols>
  <sheetData>
    <row r="1" spans="1:15" s="2" customFormat="1" ht="38.25" customHeight="1" x14ac:dyDescent="0.2">
      <c r="A1" s="1" t="s">
        <v>0</v>
      </c>
      <c r="D1" s="5"/>
      <c r="E1" s="5"/>
      <c r="F1" s="7"/>
    </row>
    <row r="2" spans="1:15" s="2" customFormat="1" ht="15" customHeight="1" x14ac:dyDescent="0.2">
      <c r="A2" s="10" t="s">
        <v>59</v>
      </c>
      <c r="D2" s="53" t="s">
        <v>125</v>
      </c>
      <c r="E2" s="5"/>
      <c r="F2" s="7"/>
    </row>
    <row r="3" spans="1:15" s="2" customFormat="1" ht="15" customHeight="1" x14ac:dyDescent="0.2">
      <c r="A3" s="3" t="s">
        <v>2</v>
      </c>
      <c r="D3" s="4" t="s">
        <v>3</v>
      </c>
      <c r="E3" s="5"/>
      <c r="F3" s="7"/>
    </row>
    <row r="4" spans="1:15" s="2" customFormat="1" ht="15" customHeight="1" x14ac:dyDescent="0.2">
      <c r="A4" s="3" t="s">
        <v>4</v>
      </c>
      <c r="D4" s="2" t="s">
        <v>5</v>
      </c>
      <c r="E4" s="5"/>
      <c r="F4" s="7"/>
    </row>
    <row r="5" spans="1:15" s="2" customFormat="1" ht="15" customHeight="1" x14ac:dyDescent="0.2">
      <c r="A5" s="3" t="s">
        <v>6</v>
      </c>
      <c r="E5" s="5"/>
      <c r="F5" s="7"/>
    </row>
    <row r="6" spans="1:15" s="2" customFormat="1" ht="15" customHeight="1" x14ac:dyDescent="0.2">
      <c r="A6" s="3" t="s">
        <v>58</v>
      </c>
      <c r="D6" s="5"/>
      <c r="E6" s="5"/>
      <c r="F6" s="7"/>
    </row>
    <row r="7" spans="1:15" s="2" customFormat="1" ht="14.25" customHeight="1" x14ac:dyDescent="0.2">
      <c r="A7" s="68" t="s">
        <v>8</v>
      </c>
      <c r="B7" s="68"/>
      <c r="C7" s="68"/>
      <c r="D7" s="5"/>
      <c r="E7" s="5"/>
      <c r="F7" s="7"/>
    </row>
    <row r="8" spans="1:15" s="2" customFormat="1" ht="15" customHeight="1" x14ac:dyDescent="0.2">
      <c r="A8" s="3" t="s">
        <v>9</v>
      </c>
      <c r="D8" s="3" t="s">
        <v>10</v>
      </c>
      <c r="E8" s="6"/>
      <c r="F8" s="6"/>
      <c r="G8" s="6"/>
      <c r="H8" s="6"/>
      <c r="I8" s="6"/>
      <c r="J8" s="6"/>
      <c r="K8" s="6"/>
      <c r="L8" s="6"/>
      <c r="M8" s="6"/>
      <c r="N8" s="6"/>
    </row>
    <row r="9" spans="1:15" s="2" customFormat="1" ht="45" customHeight="1" x14ac:dyDescent="0.2">
      <c r="D9" s="69" t="s">
        <v>11</v>
      </c>
      <c r="E9" s="69"/>
      <c r="F9" s="69"/>
      <c r="G9" s="69"/>
      <c r="H9" s="69"/>
      <c r="I9" s="69"/>
      <c r="J9" s="69"/>
      <c r="K9" s="69"/>
      <c r="L9" s="69"/>
      <c r="M9" s="69"/>
      <c r="N9" s="69"/>
    </row>
    <row r="10" spans="1:15" s="2" customFormat="1" ht="13.25" customHeight="1" x14ac:dyDescent="0.2">
      <c r="D10" s="69" t="s">
        <v>12</v>
      </c>
      <c r="E10" s="69"/>
      <c r="F10" s="69"/>
      <c r="G10" s="69"/>
      <c r="H10" s="69"/>
      <c r="I10" s="69"/>
      <c r="J10" s="69"/>
      <c r="K10" s="69"/>
      <c r="L10" s="69"/>
      <c r="M10" s="69"/>
      <c r="N10" s="69"/>
    </row>
    <row r="11" spans="1:15" s="2" customFormat="1" ht="26" customHeight="1" x14ac:dyDescent="0.2">
      <c r="D11" s="69" t="s">
        <v>13</v>
      </c>
      <c r="E11" s="69"/>
      <c r="F11" s="69"/>
      <c r="G11" s="69"/>
      <c r="H11" s="69"/>
      <c r="I11" s="69"/>
      <c r="J11" s="69"/>
      <c r="K11" s="69"/>
      <c r="L11" s="69"/>
      <c r="M11" s="69"/>
      <c r="N11" s="69"/>
    </row>
    <row r="12" spans="1:15" s="2" customFormat="1" ht="15" customHeight="1" x14ac:dyDescent="0.2">
      <c r="A12" s="3"/>
      <c r="D12" s="70" t="s">
        <v>14</v>
      </c>
      <c r="E12" s="70"/>
      <c r="F12" s="70"/>
      <c r="G12" s="70"/>
      <c r="H12" s="70"/>
      <c r="I12" s="70"/>
      <c r="J12" s="70"/>
      <c r="K12" s="70"/>
      <c r="L12" s="70"/>
      <c r="M12" s="70"/>
      <c r="N12" s="70"/>
    </row>
    <row r="13" spans="1:15" s="2" customFormat="1" ht="15" customHeight="1" x14ac:dyDescent="0.2">
      <c r="A13" s="3"/>
      <c r="D13" s="8"/>
      <c r="E13" s="8"/>
      <c r="F13" s="8"/>
      <c r="G13" s="8"/>
      <c r="H13" s="8"/>
      <c r="I13" s="8"/>
      <c r="J13" s="8"/>
      <c r="K13" s="8"/>
      <c r="L13" s="8"/>
      <c r="M13" s="8"/>
      <c r="N13" s="8"/>
    </row>
    <row r="14" spans="1:15" ht="15" customHeight="1" x14ac:dyDescent="0.2">
      <c r="A14" s="78" t="s">
        <v>16</v>
      </c>
      <c r="B14" s="78" t="s">
        <v>17</v>
      </c>
      <c r="C14" s="78" t="s">
        <v>18</v>
      </c>
      <c r="D14" s="78" t="s">
        <v>19</v>
      </c>
      <c r="E14" s="80" t="s">
        <v>20</v>
      </c>
      <c r="F14" s="77" t="s">
        <v>21</v>
      </c>
      <c r="G14" s="77"/>
      <c r="H14" s="77"/>
      <c r="I14" s="77"/>
      <c r="J14" s="77"/>
      <c r="K14" s="77"/>
      <c r="L14" s="78" t="s">
        <v>22</v>
      </c>
      <c r="M14" s="2"/>
      <c r="N14" s="2"/>
      <c r="O14" s="2"/>
    </row>
    <row r="15" spans="1:15" x14ac:dyDescent="0.2">
      <c r="A15" s="78"/>
      <c r="B15" s="78"/>
      <c r="C15" s="78"/>
      <c r="D15" s="78"/>
      <c r="E15" s="80"/>
      <c r="F15" s="79" t="s">
        <v>30</v>
      </c>
      <c r="G15" s="79"/>
      <c r="H15" s="79" t="s">
        <v>31</v>
      </c>
      <c r="I15" s="79"/>
      <c r="J15" s="79"/>
      <c r="K15" s="79"/>
      <c r="L15" s="78"/>
      <c r="M15" s="2"/>
      <c r="N15" s="2"/>
      <c r="O15" s="2"/>
    </row>
    <row r="16" spans="1:15" ht="112" x14ac:dyDescent="0.2">
      <c r="A16" s="78"/>
      <c r="B16" s="78"/>
      <c r="C16" s="78"/>
      <c r="D16" s="78"/>
      <c r="E16" s="80"/>
      <c r="F16" s="47" t="s">
        <v>32</v>
      </c>
      <c r="G16" s="47" t="s">
        <v>33</v>
      </c>
      <c r="H16" s="47" t="s">
        <v>34</v>
      </c>
      <c r="I16" s="48" t="s">
        <v>35</v>
      </c>
      <c r="J16" s="47" t="s">
        <v>36</v>
      </c>
      <c r="K16" s="47" t="s">
        <v>37</v>
      </c>
      <c r="L16" s="78"/>
      <c r="M16" s="2"/>
      <c r="N16" s="2"/>
      <c r="O16" s="2"/>
    </row>
    <row r="17" spans="1:15" ht="29.25" customHeight="1" x14ac:dyDescent="0.2">
      <c r="A17" s="78"/>
      <c r="B17" s="78"/>
      <c r="C17" s="78"/>
      <c r="D17" s="78"/>
      <c r="E17" s="80"/>
      <c r="F17" s="49" t="s">
        <v>38</v>
      </c>
      <c r="G17" s="49" t="s">
        <v>39</v>
      </c>
      <c r="H17" s="49" t="s">
        <v>40</v>
      </c>
      <c r="I17" s="49" t="s">
        <v>38</v>
      </c>
      <c r="J17" s="49" t="s">
        <v>41</v>
      </c>
      <c r="K17" s="49" t="s">
        <v>41</v>
      </c>
      <c r="L17" s="46"/>
      <c r="M17" s="2"/>
      <c r="N17" s="2"/>
      <c r="O17" s="2"/>
    </row>
    <row r="18" spans="1:15" s="51" customFormat="1" ht="13" x14ac:dyDescent="0.15">
      <c r="A18" s="43" t="s">
        <v>122</v>
      </c>
      <c r="B18" s="43" t="s">
        <v>42</v>
      </c>
      <c r="C18" s="43" t="s">
        <v>43</v>
      </c>
      <c r="D18" s="41">
        <v>400000</v>
      </c>
      <c r="E18" s="41">
        <v>200000</v>
      </c>
      <c r="F18" s="44">
        <v>22</v>
      </c>
      <c r="G18" s="44">
        <v>8</v>
      </c>
      <c r="H18" s="44">
        <v>16</v>
      </c>
      <c r="I18" s="44">
        <v>28</v>
      </c>
      <c r="J18" s="44">
        <v>4</v>
      </c>
      <c r="K18" s="44">
        <v>5</v>
      </c>
      <c r="L18" s="44">
        <f>SUM(F18:K18)</f>
        <v>83</v>
      </c>
      <c r="M18" s="9"/>
      <c r="N18" s="2"/>
      <c r="O18" s="2"/>
    </row>
    <row r="19" spans="1:15" s="51" customFormat="1" ht="13" x14ac:dyDescent="0.15">
      <c r="A19" s="43" t="s">
        <v>123</v>
      </c>
      <c r="B19" s="43" t="s">
        <v>46</v>
      </c>
      <c r="C19" s="43" t="s">
        <v>47</v>
      </c>
      <c r="D19" s="41">
        <v>220000</v>
      </c>
      <c r="E19" s="41">
        <v>200000</v>
      </c>
      <c r="F19" s="44">
        <v>15</v>
      </c>
      <c r="G19" s="44">
        <v>6</v>
      </c>
      <c r="H19" s="44">
        <v>15</v>
      </c>
      <c r="I19" s="44">
        <v>30</v>
      </c>
      <c r="J19" s="44">
        <v>2</v>
      </c>
      <c r="K19" s="44">
        <v>3</v>
      </c>
      <c r="L19" s="44">
        <f t="shared" ref="L19:L57" si="0">SUM(F19:K19)</f>
        <v>71</v>
      </c>
      <c r="M19" s="9"/>
      <c r="N19" s="2"/>
      <c r="O19" s="2"/>
    </row>
    <row r="20" spans="1:15" s="51" customFormat="1" ht="14" x14ac:dyDescent="0.15">
      <c r="A20" s="40" t="s">
        <v>124</v>
      </c>
      <c r="B20" s="40" t="s">
        <v>48</v>
      </c>
      <c r="C20" s="40" t="s">
        <v>49</v>
      </c>
      <c r="D20" s="41">
        <v>230000</v>
      </c>
      <c r="E20" s="42">
        <v>200000</v>
      </c>
      <c r="F20" s="44">
        <v>24</v>
      </c>
      <c r="G20" s="44">
        <v>7</v>
      </c>
      <c r="H20" s="44">
        <v>20</v>
      </c>
      <c r="I20" s="44">
        <v>29</v>
      </c>
      <c r="J20" s="44">
        <v>5</v>
      </c>
      <c r="K20" s="44">
        <v>5</v>
      </c>
      <c r="L20" s="44">
        <f t="shared" si="0"/>
        <v>90</v>
      </c>
      <c r="M20" s="9"/>
      <c r="N20" s="2"/>
      <c r="O20" s="2"/>
    </row>
    <row r="21" spans="1:15" s="51" customFormat="1" ht="14" x14ac:dyDescent="0.15">
      <c r="A21" s="40" t="s">
        <v>62</v>
      </c>
      <c r="B21" s="40" t="s">
        <v>63</v>
      </c>
      <c r="C21" s="40" t="s">
        <v>64</v>
      </c>
      <c r="D21" s="41">
        <v>225000</v>
      </c>
      <c r="E21" s="42">
        <v>200000</v>
      </c>
      <c r="F21" s="45">
        <v>19</v>
      </c>
      <c r="G21" s="45">
        <v>5</v>
      </c>
      <c r="H21" s="45">
        <v>13</v>
      </c>
      <c r="I21" s="45">
        <v>24</v>
      </c>
      <c r="J21" s="45">
        <v>4</v>
      </c>
      <c r="K21" s="45">
        <v>5</v>
      </c>
      <c r="L21" s="44">
        <f t="shared" si="0"/>
        <v>70</v>
      </c>
    </row>
    <row r="22" spans="1:15" s="51" customFormat="1" ht="14" x14ac:dyDescent="0.15">
      <c r="A22" s="40" t="s">
        <v>65</v>
      </c>
      <c r="B22" s="40" t="s">
        <v>66</v>
      </c>
      <c r="C22" s="40" t="s">
        <v>67</v>
      </c>
      <c r="D22" s="41">
        <v>222000</v>
      </c>
      <c r="E22" s="42">
        <v>200000</v>
      </c>
      <c r="F22" s="45">
        <v>25</v>
      </c>
      <c r="G22" s="45">
        <v>8</v>
      </c>
      <c r="H22" s="45">
        <v>16</v>
      </c>
      <c r="I22" s="45">
        <v>24</v>
      </c>
      <c r="J22" s="45">
        <v>4</v>
      </c>
      <c r="K22" s="45">
        <v>4</v>
      </c>
      <c r="L22" s="44">
        <f t="shared" si="0"/>
        <v>81</v>
      </c>
    </row>
    <row r="23" spans="1:15" s="51" customFormat="1" ht="14" x14ac:dyDescent="0.15">
      <c r="A23" s="40" t="s">
        <v>68</v>
      </c>
      <c r="B23" s="40" t="s">
        <v>69</v>
      </c>
      <c r="C23" s="40" t="s">
        <v>70</v>
      </c>
      <c r="D23" s="41">
        <v>222000</v>
      </c>
      <c r="E23" s="42">
        <v>200000</v>
      </c>
      <c r="F23" s="45">
        <v>22</v>
      </c>
      <c r="G23" s="45">
        <v>10</v>
      </c>
      <c r="H23" s="45">
        <v>15</v>
      </c>
      <c r="I23" s="45">
        <v>23</v>
      </c>
      <c r="J23" s="45">
        <v>4</v>
      </c>
      <c r="K23" s="45">
        <v>4</v>
      </c>
      <c r="L23" s="44">
        <f t="shared" si="0"/>
        <v>78</v>
      </c>
    </row>
    <row r="24" spans="1:15" s="51" customFormat="1" ht="14" x14ac:dyDescent="0.15">
      <c r="A24" s="40" t="s">
        <v>71</v>
      </c>
      <c r="B24" s="40" t="s">
        <v>72</v>
      </c>
      <c r="C24" s="40" t="s">
        <v>73</v>
      </c>
      <c r="D24" s="41">
        <v>222222</v>
      </c>
      <c r="E24" s="42">
        <v>200000</v>
      </c>
      <c r="F24" s="45">
        <v>18</v>
      </c>
      <c r="G24" s="45">
        <v>6</v>
      </c>
      <c r="H24" s="45">
        <v>8</v>
      </c>
      <c r="I24" s="45">
        <v>20</v>
      </c>
      <c r="J24" s="45">
        <v>4</v>
      </c>
      <c r="K24" s="45">
        <v>4</v>
      </c>
      <c r="L24" s="44">
        <f t="shared" si="0"/>
        <v>60</v>
      </c>
    </row>
    <row r="25" spans="1:15" s="51" customFormat="1" ht="14" x14ac:dyDescent="0.15">
      <c r="A25" s="40" t="s">
        <v>74</v>
      </c>
      <c r="B25" s="40" t="s">
        <v>75</v>
      </c>
      <c r="C25" s="40" t="s">
        <v>76</v>
      </c>
      <c r="D25" s="41">
        <v>225000</v>
      </c>
      <c r="E25" s="42">
        <v>200000</v>
      </c>
      <c r="F25" s="45">
        <v>26</v>
      </c>
      <c r="G25" s="45">
        <v>7</v>
      </c>
      <c r="H25" s="45">
        <v>18</v>
      </c>
      <c r="I25" s="45">
        <v>25</v>
      </c>
      <c r="J25" s="45">
        <v>5</v>
      </c>
      <c r="K25" s="45">
        <v>5</v>
      </c>
      <c r="L25" s="44">
        <f t="shared" si="0"/>
        <v>86</v>
      </c>
    </row>
    <row r="26" spans="1:15" s="51" customFormat="1" ht="14" x14ac:dyDescent="0.15">
      <c r="A26" s="40" t="s">
        <v>77</v>
      </c>
      <c r="B26" s="40" t="s">
        <v>78</v>
      </c>
      <c r="C26" s="40" t="s">
        <v>79</v>
      </c>
      <c r="D26" s="41">
        <v>222000</v>
      </c>
      <c r="E26" s="42">
        <v>200000</v>
      </c>
      <c r="F26" s="45">
        <v>17</v>
      </c>
      <c r="G26" s="45">
        <v>3</v>
      </c>
      <c r="H26" s="45">
        <v>15</v>
      </c>
      <c r="I26" s="45">
        <v>19</v>
      </c>
      <c r="J26" s="45">
        <v>3</v>
      </c>
      <c r="K26" s="45">
        <v>4</v>
      </c>
      <c r="L26" s="44">
        <f t="shared" si="0"/>
        <v>61</v>
      </c>
    </row>
    <row r="27" spans="1:15" s="51" customFormat="1" ht="14" x14ac:dyDescent="0.15">
      <c r="A27" s="40" t="s">
        <v>80</v>
      </c>
      <c r="B27" s="40" t="s">
        <v>81</v>
      </c>
      <c r="C27" s="40" t="s">
        <v>82</v>
      </c>
      <c r="D27" s="41">
        <v>222222</v>
      </c>
      <c r="E27" s="42">
        <v>200000</v>
      </c>
      <c r="F27" s="45">
        <v>18</v>
      </c>
      <c r="G27" s="45">
        <v>5</v>
      </c>
      <c r="H27" s="45">
        <v>10</v>
      </c>
      <c r="I27" s="45">
        <v>23</v>
      </c>
      <c r="J27" s="45">
        <v>4</v>
      </c>
      <c r="K27" s="45">
        <v>4</v>
      </c>
      <c r="L27" s="44">
        <f t="shared" si="0"/>
        <v>64</v>
      </c>
    </row>
    <row r="28" spans="1:15" s="51" customFormat="1" ht="14" x14ac:dyDescent="0.15">
      <c r="A28" s="40" t="s">
        <v>83</v>
      </c>
      <c r="B28" s="40" t="s">
        <v>84</v>
      </c>
      <c r="C28" s="40" t="s">
        <v>85</v>
      </c>
      <c r="D28" s="41">
        <v>222222</v>
      </c>
      <c r="E28" s="42">
        <v>200000</v>
      </c>
      <c r="F28" s="45">
        <v>28</v>
      </c>
      <c r="G28" s="45">
        <v>8</v>
      </c>
      <c r="H28" s="45">
        <v>19</v>
      </c>
      <c r="I28" s="45">
        <v>29</v>
      </c>
      <c r="J28" s="45">
        <v>4</v>
      </c>
      <c r="K28" s="45">
        <v>5</v>
      </c>
      <c r="L28" s="44">
        <f t="shared" si="0"/>
        <v>93</v>
      </c>
    </row>
    <row r="29" spans="1:15" s="51" customFormat="1" ht="14" x14ac:dyDescent="0.15">
      <c r="A29" s="40" t="s">
        <v>86</v>
      </c>
      <c r="B29" s="40" t="s">
        <v>87</v>
      </c>
      <c r="C29" s="40" t="s">
        <v>88</v>
      </c>
      <c r="D29" s="41">
        <v>222222</v>
      </c>
      <c r="E29" s="42">
        <v>200000</v>
      </c>
      <c r="F29" s="45">
        <v>18</v>
      </c>
      <c r="G29" s="45">
        <v>6</v>
      </c>
      <c r="H29" s="45">
        <v>10</v>
      </c>
      <c r="I29" s="45">
        <v>24</v>
      </c>
      <c r="J29" s="45">
        <v>4</v>
      </c>
      <c r="K29" s="45">
        <v>4</v>
      </c>
      <c r="L29" s="44">
        <f t="shared" si="0"/>
        <v>66</v>
      </c>
    </row>
    <row r="30" spans="1:15" s="51" customFormat="1" ht="14" x14ac:dyDescent="0.15">
      <c r="A30" s="40" t="s">
        <v>89</v>
      </c>
      <c r="B30" s="40" t="s">
        <v>90</v>
      </c>
      <c r="C30" s="40" t="s">
        <v>91</v>
      </c>
      <c r="D30" s="41">
        <v>222222</v>
      </c>
      <c r="E30" s="42">
        <v>200000</v>
      </c>
      <c r="F30" s="45">
        <v>15</v>
      </c>
      <c r="G30" s="45">
        <v>5</v>
      </c>
      <c r="H30" s="45">
        <v>6</v>
      </c>
      <c r="I30" s="45">
        <v>18</v>
      </c>
      <c r="J30" s="45">
        <v>3</v>
      </c>
      <c r="K30" s="45">
        <v>3</v>
      </c>
      <c r="L30" s="44">
        <f t="shared" si="0"/>
        <v>50</v>
      </c>
    </row>
    <row r="31" spans="1:15" s="51" customFormat="1" ht="14" x14ac:dyDescent="0.15">
      <c r="A31" s="40" t="s">
        <v>92</v>
      </c>
      <c r="B31" s="40" t="s">
        <v>93</v>
      </c>
      <c r="C31" s="40" t="s">
        <v>94</v>
      </c>
      <c r="D31" s="41">
        <v>222222</v>
      </c>
      <c r="E31" s="42">
        <v>200000</v>
      </c>
      <c r="F31" s="45">
        <v>24</v>
      </c>
      <c r="G31" s="45">
        <v>8</v>
      </c>
      <c r="H31" s="45">
        <v>15</v>
      </c>
      <c r="I31" s="45">
        <v>21</v>
      </c>
      <c r="J31" s="45">
        <v>4</v>
      </c>
      <c r="K31" s="45">
        <v>5</v>
      </c>
      <c r="L31" s="44">
        <f t="shared" si="0"/>
        <v>77</v>
      </c>
    </row>
    <row r="32" spans="1:15" s="51" customFormat="1" ht="14" x14ac:dyDescent="0.15">
      <c r="A32" s="40" t="s">
        <v>95</v>
      </c>
      <c r="B32" s="40" t="s">
        <v>96</v>
      </c>
      <c r="C32" s="40" t="s">
        <v>97</v>
      </c>
      <c r="D32" s="41">
        <v>222222</v>
      </c>
      <c r="E32" s="42">
        <v>200000</v>
      </c>
      <c r="F32" s="45">
        <v>22</v>
      </c>
      <c r="G32" s="45">
        <v>6</v>
      </c>
      <c r="H32" s="45">
        <v>15</v>
      </c>
      <c r="I32" s="45">
        <v>20</v>
      </c>
      <c r="J32" s="45">
        <v>4</v>
      </c>
      <c r="K32" s="45">
        <v>1</v>
      </c>
      <c r="L32" s="44">
        <f t="shared" si="0"/>
        <v>68</v>
      </c>
    </row>
    <row r="33" spans="1:12" s="51" customFormat="1" ht="14" x14ac:dyDescent="0.15">
      <c r="A33" s="40" t="s">
        <v>98</v>
      </c>
      <c r="B33" s="40" t="s">
        <v>99</v>
      </c>
      <c r="C33" s="40" t="s">
        <v>100</v>
      </c>
      <c r="D33" s="41">
        <v>222000</v>
      </c>
      <c r="E33" s="42">
        <v>200000</v>
      </c>
      <c r="F33" s="45">
        <v>20</v>
      </c>
      <c r="G33" s="45">
        <v>6</v>
      </c>
      <c r="H33" s="45">
        <v>12</v>
      </c>
      <c r="I33" s="45">
        <v>15</v>
      </c>
      <c r="J33" s="45">
        <v>3</v>
      </c>
      <c r="K33" s="45">
        <v>5</v>
      </c>
      <c r="L33" s="44">
        <f t="shared" si="0"/>
        <v>61</v>
      </c>
    </row>
    <row r="34" spans="1:12" s="51" customFormat="1" ht="14" x14ac:dyDescent="0.15">
      <c r="A34" s="40" t="s">
        <v>101</v>
      </c>
      <c r="B34" s="40" t="s">
        <v>102</v>
      </c>
      <c r="C34" s="40" t="s">
        <v>103</v>
      </c>
      <c r="D34" s="41">
        <v>250000</v>
      </c>
      <c r="E34" s="42">
        <v>200000</v>
      </c>
      <c r="F34" s="45">
        <v>28</v>
      </c>
      <c r="G34" s="45">
        <v>9</v>
      </c>
      <c r="H34" s="45">
        <v>18</v>
      </c>
      <c r="I34" s="45">
        <v>28</v>
      </c>
      <c r="J34" s="45">
        <v>4</v>
      </c>
      <c r="K34" s="45">
        <v>4</v>
      </c>
      <c r="L34" s="44">
        <f t="shared" si="0"/>
        <v>91</v>
      </c>
    </row>
    <row r="35" spans="1:12" s="51" customFormat="1" ht="14" x14ac:dyDescent="0.15">
      <c r="A35" s="40" t="s">
        <v>104</v>
      </c>
      <c r="B35" s="40" t="s">
        <v>105</v>
      </c>
      <c r="C35" s="40" t="s">
        <v>106</v>
      </c>
      <c r="D35" s="41">
        <v>220000</v>
      </c>
      <c r="E35" s="42">
        <v>200000</v>
      </c>
      <c r="F35" s="45">
        <v>15</v>
      </c>
      <c r="G35" s="45">
        <v>4</v>
      </c>
      <c r="H35" s="45">
        <v>20</v>
      </c>
      <c r="I35" s="45">
        <v>19</v>
      </c>
      <c r="J35" s="45">
        <v>5</v>
      </c>
      <c r="K35" s="45">
        <v>4</v>
      </c>
      <c r="L35" s="44">
        <f t="shared" si="0"/>
        <v>67</v>
      </c>
    </row>
    <row r="36" spans="1:12" s="51" customFormat="1" ht="14" x14ac:dyDescent="0.15">
      <c r="A36" s="40" t="s">
        <v>107</v>
      </c>
      <c r="B36" s="40" t="s">
        <v>108</v>
      </c>
      <c r="C36" s="40" t="s">
        <v>109</v>
      </c>
      <c r="D36" s="41">
        <v>225000</v>
      </c>
      <c r="E36" s="42">
        <v>200000</v>
      </c>
      <c r="F36" s="45">
        <v>19</v>
      </c>
      <c r="G36" s="45">
        <v>7</v>
      </c>
      <c r="H36" s="45">
        <v>10</v>
      </c>
      <c r="I36" s="45">
        <v>18</v>
      </c>
      <c r="J36" s="45">
        <v>4</v>
      </c>
      <c r="K36" s="45">
        <v>4</v>
      </c>
      <c r="L36" s="44">
        <f t="shared" si="0"/>
        <v>62</v>
      </c>
    </row>
    <row r="37" spans="1:12" s="51" customFormat="1" ht="14" x14ac:dyDescent="0.15">
      <c r="A37" s="40" t="s">
        <v>110</v>
      </c>
      <c r="B37" s="40" t="s">
        <v>111</v>
      </c>
      <c r="C37" s="40" t="s">
        <v>112</v>
      </c>
      <c r="D37" s="41">
        <v>222223</v>
      </c>
      <c r="E37" s="42">
        <v>200000</v>
      </c>
      <c r="F37" s="45">
        <v>25</v>
      </c>
      <c r="G37" s="45">
        <v>9</v>
      </c>
      <c r="H37" s="45">
        <v>14</v>
      </c>
      <c r="I37" s="45">
        <v>24</v>
      </c>
      <c r="J37" s="45">
        <v>5</v>
      </c>
      <c r="K37" s="45">
        <v>5</v>
      </c>
      <c r="L37" s="44">
        <f t="shared" si="0"/>
        <v>82</v>
      </c>
    </row>
    <row r="38" spans="1:12" s="51" customFormat="1" ht="14" x14ac:dyDescent="0.15">
      <c r="A38" s="40" t="s">
        <v>113</v>
      </c>
      <c r="B38" s="40" t="s">
        <v>114</v>
      </c>
      <c r="C38" s="40" t="s">
        <v>115</v>
      </c>
      <c r="D38" s="41">
        <v>220000</v>
      </c>
      <c r="E38" s="42">
        <v>200000</v>
      </c>
      <c r="F38" s="45">
        <v>15</v>
      </c>
      <c r="G38" s="45">
        <v>8</v>
      </c>
      <c r="H38" s="45">
        <v>12</v>
      </c>
      <c r="I38" s="45">
        <v>21</v>
      </c>
      <c r="J38" s="45">
        <v>5</v>
      </c>
      <c r="K38" s="45">
        <v>4</v>
      </c>
      <c r="L38" s="44">
        <f t="shared" si="0"/>
        <v>65</v>
      </c>
    </row>
    <row r="39" spans="1:12" s="51" customFormat="1" ht="14" x14ac:dyDescent="0.15">
      <c r="A39" s="40" t="s">
        <v>116</v>
      </c>
      <c r="B39" s="40" t="s">
        <v>117</v>
      </c>
      <c r="C39" s="40" t="s">
        <v>118</v>
      </c>
      <c r="D39" s="41">
        <v>223000</v>
      </c>
      <c r="E39" s="42">
        <v>200000</v>
      </c>
      <c r="F39" s="45">
        <v>25</v>
      </c>
      <c r="G39" s="45">
        <v>8</v>
      </c>
      <c r="H39" s="45">
        <v>14</v>
      </c>
      <c r="I39" s="45">
        <v>26</v>
      </c>
      <c r="J39" s="45">
        <v>5</v>
      </c>
      <c r="K39" s="45">
        <v>4</v>
      </c>
      <c r="L39" s="44">
        <f t="shared" si="0"/>
        <v>82</v>
      </c>
    </row>
    <row r="40" spans="1:12" s="51" customFormat="1" ht="14" x14ac:dyDescent="0.15">
      <c r="A40" s="40" t="s">
        <v>119</v>
      </c>
      <c r="B40" s="40" t="s">
        <v>120</v>
      </c>
      <c r="C40" s="40" t="s">
        <v>121</v>
      </c>
      <c r="D40" s="41">
        <v>222222</v>
      </c>
      <c r="E40" s="42">
        <v>200000</v>
      </c>
      <c r="F40" s="45">
        <v>26</v>
      </c>
      <c r="G40" s="45">
        <v>8</v>
      </c>
      <c r="H40" s="45">
        <v>16</v>
      </c>
      <c r="I40" s="45">
        <v>25</v>
      </c>
      <c r="J40" s="45">
        <v>4</v>
      </c>
      <c r="K40" s="45">
        <v>4</v>
      </c>
      <c r="L40" s="44">
        <f t="shared" si="0"/>
        <v>83</v>
      </c>
    </row>
    <row r="41" spans="1:12" s="51" customFormat="1" ht="12.5" customHeight="1" x14ac:dyDescent="0.15">
      <c r="A41" s="40" t="s">
        <v>126</v>
      </c>
      <c r="B41" s="40" t="s">
        <v>127</v>
      </c>
      <c r="C41" s="40" t="s">
        <v>128</v>
      </c>
      <c r="D41" s="41">
        <v>200000</v>
      </c>
      <c r="E41" s="42">
        <v>180000</v>
      </c>
      <c r="F41" s="50">
        <v>22</v>
      </c>
      <c r="G41" s="50">
        <v>8</v>
      </c>
      <c r="H41" s="50">
        <v>15</v>
      </c>
      <c r="I41" s="50">
        <v>21</v>
      </c>
      <c r="J41" s="50">
        <v>4</v>
      </c>
      <c r="K41" s="50">
        <v>4</v>
      </c>
      <c r="L41" s="44">
        <f t="shared" si="0"/>
        <v>74</v>
      </c>
    </row>
    <row r="42" spans="1:12" s="51" customFormat="1" ht="12.5" customHeight="1" x14ac:dyDescent="0.15">
      <c r="A42" s="40" t="s">
        <v>129</v>
      </c>
      <c r="B42" s="40" t="s">
        <v>130</v>
      </c>
      <c r="C42" s="40" t="s">
        <v>131</v>
      </c>
      <c r="D42" s="41">
        <v>500000</v>
      </c>
      <c r="E42" s="42">
        <v>200000</v>
      </c>
      <c r="F42" s="50">
        <v>17</v>
      </c>
      <c r="G42" s="50">
        <v>8</v>
      </c>
      <c r="H42" s="50">
        <v>10</v>
      </c>
      <c r="I42" s="50">
        <v>22</v>
      </c>
      <c r="J42" s="50">
        <v>4</v>
      </c>
      <c r="K42" s="50">
        <v>4</v>
      </c>
      <c r="L42" s="44">
        <f t="shared" si="0"/>
        <v>65</v>
      </c>
    </row>
    <row r="43" spans="1:12" s="51" customFormat="1" ht="12.5" customHeight="1" x14ac:dyDescent="0.15">
      <c r="A43" s="40" t="s">
        <v>132</v>
      </c>
      <c r="B43" s="40" t="s">
        <v>133</v>
      </c>
      <c r="C43" s="40" t="s">
        <v>134</v>
      </c>
      <c r="D43" s="41">
        <v>230000</v>
      </c>
      <c r="E43" s="42">
        <v>200000</v>
      </c>
      <c r="F43" s="50">
        <v>17</v>
      </c>
      <c r="G43" s="50">
        <v>6</v>
      </c>
      <c r="H43" s="50">
        <v>12</v>
      </c>
      <c r="I43" s="50">
        <v>22</v>
      </c>
      <c r="J43" s="50">
        <v>4</v>
      </c>
      <c r="K43" s="50">
        <v>4</v>
      </c>
      <c r="L43" s="44">
        <f t="shared" si="0"/>
        <v>65</v>
      </c>
    </row>
    <row r="44" spans="1:12" s="51" customFormat="1" ht="12.5" customHeight="1" x14ac:dyDescent="0.15">
      <c r="A44" s="40" t="s">
        <v>135</v>
      </c>
      <c r="B44" s="40" t="s">
        <v>136</v>
      </c>
      <c r="C44" s="40" t="s">
        <v>137</v>
      </c>
      <c r="D44" s="41">
        <v>223000</v>
      </c>
      <c r="E44" s="42">
        <v>200000</v>
      </c>
      <c r="F44" s="50">
        <v>20</v>
      </c>
      <c r="G44" s="50">
        <v>5</v>
      </c>
      <c r="H44" s="50">
        <v>14</v>
      </c>
      <c r="I44" s="50">
        <v>23</v>
      </c>
      <c r="J44" s="50">
        <v>4</v>
      </c>
      <c r="K44" s="50">
        <v>4</v>
      </c>
      <c r="L44" s="44">
        <f t="shared" si="0"/>
        <v>70</v>
      </c>
    </row>
    <row r="45" spans="1:12" s="51" customFormat="1" ht="12.5" customHeight="1" x14ac:dyDescent="0.15">
      <c r="A45" s="40" t="s">
        <v>138</v>
      </c>
      <c r="B45" s="40" t="s">
        <v>139</v>
      </c>
      <c r="C45" s="40" t="s">
        <v>140</v>
      </c>
      <c r="D45" s="41">
        <v>222222</v>
      </c>
      <c r="E45" s="42">
        <v>200000</v>
      </c>
      <c r="F45" s="50">
        <v>27</v>
      </c>
      <c r="G45" s="50">
        <v>8</v>
      </c>
      <c r="H45" s="50">
        <v>15</v>
      </c>
      <c r="I45" s="50">
        <v>25</v>
      </c>
      <c r="J45" s="50">
        <v>5</v>
      </c>
      <c r="K45" s="50">
        <v>5</v>
      </c>
      <c r="L45" s="44">
        <f t="shared" si="0"/>
        <v>85</v>
      </c>
    </row>
    <row r="46" spans="1:12" s="51" customFormat="1" ht="12.5" customHeight="1" x14ac:dyDescent="0.15">
      <c r="A46" s="40" t="s">
        <v>141</v>
      </c>
      <c r="B46" s="40" t="s">
        <v>142</v>
      </c>
      <c r="C46" s="40" t="s">
        <v>143</v>
      </c>
      <c r="D46" s="41">
        <v>222220</v>
      </c>
      <c r="E46" s="42">
        <v>200000</v>
      </c>
      <c r="F46" s="50">
        <v>17</v>
      </c>
      <c r="G46" s="50">
        <v>7</v>
      </c>
      <c r="H46" s="50">
        <v>11</v>
      </c>
      <c r="I46" s="50">
        <v>20</v>
      </c>
      <c r="J46" s="50">
        <v>3</v>
      </c>
      <c r="K46" s="50">
        <v>3</v>
      </c>
      <c r="L46" s="44">
        <f t="shared" si="0"/>
        <v>61</v>
      </c>
    </row>
    <row r="47" spans="1:12" s="51" customFormat="1" ht="12.5" customHeight="1" x14ac:dyDescent="0.15">
      <c r="A47" s="40" t="s">
        <v>144</v>
      </c>
      <c r="B47" s="40" t="s">
        <v>145</v>
      </c>
      <c r="C47" s="40" t="s">
        <v>146</v>
      </c>
      <c r="D47" s="41">
        <v>222222</v>
      </c>
      <c r="E47" s="42">
        <v>200000</v>
      </c>
      <c r="F47" s="50">
        <v>17</v>
      </c>
      <c r="G47" s="50">
        <v>7</v>
      </c>
      <c r="H47" s="50">
        <v>10</v>
      </c>
      <c r="I47" s="50">
        <v>20</v>
      </c>
      <c r="J47" s="50">
        <v>3</v>
      </c>
      <c r="K47" s="50">
        <v>4</v>
      </c>
      <c r="L47" s="44">
        <f t="shared" si="0"/>
        <v>61</v>
      </c>
    </row>
    <row r="48" spans="1:12" s="51" customFormat="1" ht="12.5" customHeight="1" x14ac:dyDescent="0.15">
      <c r="A48" s="40" t="s">
        <v>147</v>
      </c>
      <c r="B48" s="40" t="s">
        <v>148</v>
      </c>
      <c r="C48" s="40" t="s">
        <v>149</v>
      </c>
      <c r="D48" s="41">
        <v>112000</v>
      </c>
      <c r="E48" s="42">
        <v>100000</v>
      </c>
      <c r="F48" s="50">
        <v>25</v>
      </c>
      <c r="G48" s="50">
        <v>8</v>
      </c>
      <c r="H48" s="50">
        <v>15</v>
      </c>
      <c r="I48" s="50">
        <v>20</v>
      </c>
      <c r="J48" s="50">
        <v>4</v>
      </c>
      <c r="K48" s="50">
        <v>4</v>
      </c>
      <c r="L48" s="44">
        <f t="shared" si="0"/>
        <v>76</v>
      </c>
    </row>
    <row r="49" spans="1:12" s="51" customFormat="1" ht="12.5" customHeight="1" x14ac:dyDescent="0.15">
      <c r="A49" s="40" t="s">
        <v>150</v>
      </c>
      <c r="B49" s="40" t="s">
        <v>151</v>
      </c>
      <c r="C49" s="40" t="s">
        <v>152</v>
      </c>
      <c r="D49" s="41">
        <v>225000</v>
      </c>
      <c r="E49" s="42">
        <v>200000</v>
      </c>
      <c r="F49" s="50">
        <v>23</v>
      </c>
      <c r="G49" s="50">
        <v>8</v>
      </c>
      <c r="H49" s="50">
        <v>15</v>
      </c>
      <c r="I49" s="50">
        <v>20</v>
      </c>
      <c r="J49" s="50">
        <v>4</v>
      </c>
      <c r="K49" s="50">
        <v>4</v>
      </c>
      <c r="L49" s="44">
        <f t="shared" si="0"/>
        <v>74</v>
      </c>
    </row>
    <row r="50" spans="1:12" s="51" customFormat="1" ht="12.5" customHeight="1" x14ac:dyDescent="0.15">
      <c r="A50" s="40" t="s">
        <v>153</v>
      </c>
      <c r="B50" s="40" t="s">
        <v>154</v>
      </c>
      <c r="C50" s="40" t="s">
        <v>155</v>
      </c>
      <c r="D50" s="41">
        <v>222222</v>
      </c>
      <c r="E50" s="42">
        <v>200000</v>
      </c>
      <c r="F50" s="50">
        <v>17</v>
      </c>
      <c r="G50" s="50">
        <v>7</v>
      </c>
      <c r="H50" s="50">
        <v>11</v>
      </c>
      <c r="I50" s="50">
        <v>15</v>
      </c>
      <c r="J50" s="50">
        <v>4</v>
      </c>
      <c r="K50" s="50">
        <v>5</v>
      </c>
      <c r="L50" s="44">
        <f t="shared" si="0"/>
        <v>59</v>
      </c>
    </row>
    <row r="51" spans="1:12" s="51" customFormat="1" ht="12.5" customHeight="1" x14ac:dyDescent="0.15">
      <c r="A51" s="40" t="s">
        <v>156</v>
      </c>
      <c r="B51" s="40" t="s">
        <v>157</v>
      </c>
      <c r="C51" s="40" t="s">
        <v>158</v>
      </c>
      <c r="D51" s="41">
        <v>225000</v>
      </c>
      <c r="E51" s="42">
        <v>200000</v>
      </c>
      <c r="F51" s="50">
        <v>20</v>
      </c>
      <c r="G51" s="50">
        <v>8</v>
      </c>
      <c r="H51" s="50">
        <v>16</v>
      </c>
      <c r="I51" s="50">
        <v>26</v>
      </c>
      <c r="J51" s="50">
        <v>5</v>
      </c>
      <c r="K51" s="50">
        <v>5</v>
      </c>
      <c r="L51" s="44">
        <f t="shared" si="0"/>
        <v>80</v>
      </c>
    </row>
    <row r="52" spans="1:12" s="51" customFormat="1" ht="12.5" customHeight="1" x14ac:dyDescent="0.15">
      <c r="A52" s="40" t="s">
        <v>159</v>
      </c>
      <c r="B52" s="40" t="s">
        <v>160</v>
      </c>
      <c r="C52" s="40" t="s">
        <v>161</v>
      </c>
      <c r="D52" s="41">
        <v>225000</v>
      </c>
      <c r="E52" s="42">
        <v>200000</v>
      </c>
      <c r="F52" s="50">
        <v>19</v>
      </c>
      <c r="G52" s="50">
        <v>7</v>
      </c>
      <c r="H52" s="50">
        <v>15</v>
      </c>
      <c r="I52" s="50">
        <v>21</v>
      </c>
      <c r="J52" s="50">
        <v>4</v>
      </c>
      <c r="K52" s="50">
        <v>4</v>
      </c>
      <c r="L52" s="44">
        <f t="shared" si="0"/>
        <v>70</v>
      </c>
    </row>
    <row r="53" spans="1:12" s="51" customFormat="1" ht="12.5" customHeight="1" x14ac:dyDescent="0.15">
      <c r="A53" s="40" t="s">
        <v>162</v>
      </c>
      <c r="B53" s="40" t="s">
        <v>163</v>
      </c>
      <c r="C53" s="40" t="s">
        <v>164</v>
      </c>
      <c r="D53" s="41">
        <v>220000</v>
      </c>
      <c r="E53" s="42">
        <v>200000</v>
      </c>
      <c r="F53" s="50">
        <v>17</v>
      </c>
      <c r="G53" s="50">
        <v>6</v>
      </c>
      <c r="H53" s="50">
        <v>12</v>
      </c>
      <c r="I53" s="50">
        <v>18</v>
      </c>
      <c r="J53" s="50">
        <v>4</v>
      </c>
      <c r="K53" s="50">
        <v>4</v>
      </c>
      <c r="L53" s="44">
        <f t="shared" si="0"/>
        <v>61</v>
      </c>
    </row>
    <row r="54" spans="1:12" s="51" customFormat="1" ht="12.5" customHeight="1" x14ac:dyDescent="0.15">
      <c r="A54" s="40" t="s">
        <v>165</v>
      </c>
      <c r="B54" s="40" t="s">
        <v>75</v>
      </c>
      <c r="C54" s="40" t="s">
        <v>166</v>
      </c>
      <c r="D54" s="41">
        <v>240000</v>
      </c>
      <c r="E54" s="42">
        <v>200000</v>
      </c>
      <c r="F54" s="50">
        <v>26</v>
      </c>
      <c r="G54" s="50">
        <v>9</v>
      </c>
      <c r="H54" s="50">
        <v>18</v>
      </c>
      <c r="I54" s="50">
        <v>25</v>
      </c>
      <c r="J54" s="50">
        <v>5</v>
      </c>
      <c r="K54" s="50">
        <v>5</v>
      </c>
      <c r="L54" s="44">
        <f t="shared" si="0"/>
        <v>88</v>
      </c>
    </row>
    <row r="55" spans="1:12" s="51" customFormat="1" ht="12.5" customHeight="1" x14ac:dyDescent="0.15">
      <c r="A55" s="40" t="s">
        <v>167</v>
      </c>
      <c r="B55" s="40" t="s">
        <v>168</v>
      </c>
      <c r="C55" s="40" t="s">
        <v>169</v>
      </c>
      <c r="D55" s="41">
        <v>222222</v>
      </c>
      <c r="E55" s="42">
        <v>200000</v>
      </c>
      <c r="F55" s="50">
        <v>17</v>
      </c>
      <c r="G55" s="50">
        <v>6</v>
      </c>
      <c r="H55" s="50">
        <v>12</v>
      </c>
      <c r="I55" s="50">
        <v>15</v>
      </c>
      <c r="J55" s="50">
        <v>4</v>
      </c>
      <c r="K55" s="50">
        <v>4</v>
      </c>
      <c r="L55" s="44">
        <f t="shared" si="0"/>
        <v>58</v>
      </c>
    </row>
    <row r="56" spans="1:12" s="51" customFormat="1" ht="12.5" customHeight="1" x14ac:dyDescent="0.15">
      <c r="A56" s="40" t="s">
        <v>170</v>
      </c>
      <c r="B56" s="40" t="s">
        <v>171</v>
      </c>
      <c r="C56" s="40" t="s">
        <v>172</v>
      </c>
      <c r="D56" s="41">
        <v>222222</v>
      </c>
      <c r="E56" s="42">
        <v>200000</v>
      </c>
      <c r="F56" s="50">
        <v>22</v>
      </c>
      <c r="G56" s="50">
        <v>8</v>
      </c>
      <c r="H56" s="50">
        <v>20</v>
      </c>
      <c r="I56" s="50">
        <v>25</v>
      </c>
      <c r="J56" s="50">
        <v>4</v>
      </c>
      <c r="K56" s="50">
        <v>4</v>
      </c>
      <c r="L56" s="44">
        <f t="shared" si="0"/>
        <v>83</v>
      </c>
    </row>
    <row r="57" spans="1:12" s="51" customFormat="1" ht="13" x14ac:dyDescent="0.15">
      <c r="A57" s="64" t="s">
        <v>173</v>
      </c>
      <c r="B57" s="64" t="s">
        <v>174</v>
      </c>
      <c r="C57" s="64" t="s">
        <v>175</v>
      </c>
      <c r="D57" s="65">
        <v>225000</v>
      </c>
      <c r="E57" s="65">
        <v>200000</v>
      </c>
      <c r="F57" s="45">
        <v>25</v>
      </c>
      <c r="G57" s="45">
        <v>8</v>
      </c>
      <c r="H57" s="45">
        <v>15</v>
      </c>
      <c r="I57" s="45">
        <v>25</v>
      </c>
      <c r="J57" s="45">
        <v>4</v>
      </c>
      <c r="K57" s="45">
        <v>5</v>
      </c>
      <c r="L57" s="44">
        <f t="shared" si="0"/>
        <v>82</v>
      </c>
    </row>
    <row r="58" spans="1:12" s="51" customFormat="1" ht="13" x14ac:dyDescent="0.15">
      <c r="D58" s="52">
        <f>SUM(D18:D57)</f>
        <v>9284329</v>
      </c>
      <c r="E58" s="52">
        <f>SUM(E18:E57)</f>
        <v>7880000</v>
      </c>
    </row>
  </sheetData>
  <mergeCells count="14">
    <mergeCell ref="F14:K14"/>
    <mergeCell ref="L14:L16"/>
    <mergeCell ref="F15:G15"/>
    <mergeCell ref="H15:K15"/>
    <mergeCell ref="A7:C7"/>
    <mergeCell ref="D9:N9"/>
    <mergeCell ref="D10:N10"/>
    <mergeCell ref="D11:N11"/>
    <mergeCell ref="D12:N12"/>
    <mergeCell ref="A14:A17"/>
    <mergeCell ref="B14:B17"/>
    <mergeCell ref="C14:C17"/>
    <mergeCell ref="D14:D17"/>
    <mergeCell ref="E14:E17"/>
  </mergeCells>
  <dataValidations count="6">
    <dataValidation type="decimal" operator="lessThanOrEqual" allowBlank="1" showInputMessage="1" showErrorMessage="1" error="max. 15" sqref="H18:H20" xr:uid="{1779CB11-8B24-4977-887D-5DEA221761F7}">
      <formula1>20</formula1>
    </dataValidation>
    <dataValidation type="decimal" operator="lessThanOrEqual" allowBlank="1" showInputMessage="1" showErrorMessage="1" error="max. 10" sqref="K18:K20" xr:uid="{A6AABD84-25FA-4770-BA6C-391B0E17513F}">
      <formula1>5</formula1>
    </dataValidation>
    <dataValidation type="decimal" operator="lessThanOrEqual" allowBlank="1" showInputMessage="1" showErrorMessage="1" error="max. 5" sqref="J18:J20" xr:uid="{3EEBC068-BB22-4775-82D1-F15D01E7D5D3}">
      <formula1>30</formula1>
    </dataValidation>
    <dataValidation type="decimal" operator="lessThanOrEqual" allowBlank="1" showInputMessage="1" showErrorMessage="1" error="max. 15" sqref="I18:I20" xr:uid="{BEDB720A-A263-487C-AFA3-B5D129D854BC}">
      <formula1>5</formula1>
    </dataValidation>
    <dataValidation type="decimal" operator="lessThanOrEqual" allowBlank="1" showInputMessage="1" showErrorMessage="1" error="max. 40" sqref="G18:G20" xr:uid="{AA3B625A-DA43-4311-A77E-E37AA4AE6A95}">
      <formula1>10</formula1>
    </dataValidation>
    <dataValidation type="decimal" operator="greaterThanOrEqual" showInputMessage="1" showErrorMessage="1" sqref="F18:F20" xr:uid="{6DC25CEC-993D-46F8-B940-58DDEBE69410}">
      <formula1>30</formula1>
    </dataValidation>
  </dataValidation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d1ed75-4b1a-45aa-85d1-65d48fe2931c">
      <Terms xmlns="http://schemas.microsoft.com/office/infopath/2007/PartnerControls"/>
    </lcf76f155ced4ddcb4097134ff3c332f>
    <TaxCatchAll xmlns="0b3a04af-ca41-4258-a70a-afb1da0fb2b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C40861AA4BB684D8DB38611A5605F1E" ma:contentTypeVersion="12" ma:contentTypeDescription="Vytvoří nový dokument" ma:contentTypeScope="" ma:versionID="eff19cdf78642efe6a725c4b3602a7e6">
  <xsd:schema xmlns:xsd="http://www.w3.org/2001/XMLSchema" xmlns:xs="http://www.w3.org/2001/XMLSchema" xmlns:p="http://schemas.microsoft.com/office/2006/metadata/properties" xmlns:ns2="2fd1ed75-4b1a-45aa-85d1-65d48fe2931c" xmlns:ns3="0b3a04af-ca41-4258-a70a-afb1da0fb2b2" targetNamespace="http://schemas.microsoft.com/office/2006/metadata/properties" ma:root="true" ma:fieldsID="7b5178510a0b05c143967025bdfe25ec" ns2:_="" ns3:_="">
    <xsd:import namespace="2fd1ed75-4b1a-45aa-85d1-65d48fe2931c"/>
    <xsd:import namespace="0b3a04af-ca41-4258-a70a-afb1da0fb2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ed75-4b1a-45aa-85d1-65d48fe293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Značky obrázků" ma:readOnly="false" ma:fieldId="{5cf76f15-5ced-4ddc-b409-7134ff3c332f}" ma:taxonomyMulti="true" ma:sspId="8702f465-936c-43c5-a0b5-29d111817f1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3a04af-ca41-4258-a70a-afb1da0fb2b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d18cad8-679f-4dac-b51e-7dce160a5acd}" ma:internalName="TaxCatchAll" ma:showField="CatchAllData" ma:web="0b3a04af-ca41-4258-a70a-afb1da0fb2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E5BFE8-B3DE-43F4-A580-7B4BE8DA5A94}">
  <ds:schemaRefs>
    <ds:schemaRef ds:uri="http://schemas.microsoft.com/sharepoint/v3/contenttype/forms"/>
  </ds:schemaRefs>
</ds:datastoreItem>
</file>

<file path=customXml/itemProps2.xml><?xml version="1.0" encoding="utf-8"?>
<ds:datastoreItem xmlns:ds="http://schemas.openxmlformats.org/officeDocument/2006/customXml" ds:itemID="{AA52E71D-5FC6-4EDA-B317-BC464BC45C3C}">
  <ds:schemaRefs>
    <ds:schemaRef ds:uri="http://schemas.microsoft.com/office/2006/metadata/properties"/>
    <ds:schemaRef ds:uri="http://schemas.microsoft.com/office/infopath/2007/PartnerControls"/>
    <ds:schemaRef ds:uri="2fd1ed75-4b1a-45aa-85d1-65d48fe2931c"/>
    <ds:schemaRef ds:uri="0b3a04af-ca41-4258-a70a-afb1da0fb2b2"/>
  </ds:schemaRefs>
</ds:datastoreItem>
</file>

<file path=customXml/itemProps3.xml><?xml version="1.0" encoding="utf-8"?>
<ds:datastoreItem xmlns:ds="http://schemas.openxmlformats.org/officeDocument/2006/customXml" ds:itemID="{D64A2F4F-B1A7-4AEC-A251-2E4FEBE9F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d1ed75-4b1a-45aa-85d1-65d48fe2931c"/>
    <ds:schemaRef ds:uri="0b3a04af-ca41-4258-a70a-afb1da0fb2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Kr. Vývoj 1. verze scénáře</vt:lpstr>
      <vt:lpstr>JS</vt:lpstr>
      <vt:lpstr>LW</vt:lpstr>
      <vt:lpstr>LO</vt:lpstr>
      <vt:lpstr>PBa</vt:lpstr>
      <vt:lpstr>PBi</vt:lpstr>
      <vt:lpstr>'Kr. Vývoj 1. verze scénáře'!Oblast_tisku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Kateřina Vojkůvková</dc:creator>
  <cp:keywords/>
  <dc:description/>
  <cp:lastModifiedBy>Microsoft Office User</cp:lastModifiedBy>
  <cp:revision/>
  <dcterms:created xsi:type="dcterms:W3CDTF">2013-12-06T22:03:05Z</dcterms:created>
  <dcterms:modified xsi:type="dcterms:W3CDTF">2026-06-19T09:02:28Z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0x0101009C40861AA4BB684D8DB38611A5605F1E</vt:lpwstr>
  </property>
  <property fmtid="{D5CDD505-2E9C-101B-9397-08002B2CF9AE}" pid="3" name="MediaServiceImageTags">
    <vt:lpwstr/>
  </property>
  <property fmtid="{D5CDD505-2E9C-101B-9397-08002B2CF9AE}" pid="4" name="Order">
    <vt:r8>287000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