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https://sfkcz.sharepoint.com/sites/OKA128/Shared Documents/Tajemnická sekce OKA/01_Rady/01_KMG_rada/Jednání 2026/2. jednání 4. - 6. 2. 2026/na web/"/>
    </mc:Choice>
  </mc:AlternateContent>
  <xr:revisionPtr revIDLastSave="235" documentId="13_ncr:1_{2A9EA5B6-B033-4375-AF35-EF5F65A7CBDF}" xr6:coauthVersionLast="47" xr6:coauthVersionMax="47" xr10:uidLastSave="{5F656BD5-B1A2-4EF5-B92E-DC38FF1F7F65}"/>
  <bookViews>
    <workbookView xWindow="-110" yWindow="-110" windowWidth="19420" windowHeight="11500" xr2:uid="{00000000-000D-0000-FFFF-FFFF00000000}"/>
  </bookViews>
  <sheets>
    <sheet name="Komplet. vývoj celovecer. hr. f" sheetId="2" r:id="rId1"/>
    <sheet name="JS" sheetId="3" r:id="rId2"/>
    <sheet name="LW" sheetId="4" r:id="rId3"/>
    <sheet name="LO" sheetId="8" r:id="rId4"/>
    <sheet name="PBa" sheetId="6" r:id="rId5"/>
    <sheet name="PBi" sheetId="7" r:id="rId6"/>
  </sheets>
  <definedNames>
    <definedName name="_xlnm.Print_Area" localSheetId="0">'Komplet. vývoj celovecer. hr. f'!$A$1:$M$66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2" l="1"/>
  <c r="L73" i="2"/>
  <c r="L30" i="2"/>
  <c r="L32" i="2"/>
  <c r="L59" i="2"/>
  <c r="L53" i="2"/>
  <c r="L61" i="2"/>
  <c r="L54" i="2"/>
  <c r="L80" i="2"/>
  <c r="L75" i="2"/>
  <c r="L51" i="2"/>
  <c r="L78" i="2"/>
  <c r="L81" i="2"/>
  <c r="L52" i="2"/>
  <c r="L35" i="2"/>
  <c r="L85" i="2"/>
  <c r="L83" i="2"/>
  <c r="L34" i="2"/>
  <c r="L43" i="2"/>
  <c r="L33" i="2"/>
  <c r="L29" i="2"/>
  <c r="L68" i="2"/>
  <c r="L22" i="2"/>
  <c r="L74" i="2"/>
  <c r="L66" i="2"/>
  <c r="L67" i="2"/>
  <c r="L44" i="2"/>
  <c r="L25" i="2"/>
  <c r="L63" i="2"/>
  <c r="L42" i="2"/>
  <c r="L27" i="2"/>
  <c r="L45" i="2"/>
  <c r="L49" i="2"/>
  <c r="L28" i="2"/>
  <c r="L71" i="2"/>
  <c r="L47" i="2"/>
  <c r="L39" i="2"/>
  <c r="L82" i="2"/>
  <c r="L84" i="2"/>
  <c r="L76" i="2"/>
  <c r="L77" i="2"/>
  <c r="L40" i="2"/>
  <c r="L70" i="2"/>
  <c r="L24" i="2"/>
  <c r="L55" i="2"/>
  <c r="L20" i="2"/>
  <c r="L48" i="2"/>
  <c r="L56" i="2"/>
  <c r="L69" i="2"/>
  <c r="L23" i="2"/>
  <c r="L64" i="2"/>
  <c r="L37" i="2"/>
  <c r="L65" i="2"/>
  <c r="L72" i="2"/>
  <c r="L21" i="2"/>
  <c r="L41" i="2"/>
  <c r="L36" i="2"/>
  <c r="L46" i="2"/>
  <c r="L57" i="2"/>
  <c r="L79" i="2"/>
  <c r="L50" i="2"/>
  <c r="L62" i="2"/>
  <c r="L60" i="2"/>
  <c r="L26" i="2"/>
  <c r="L31" i="2"/>
  <c r="L58" i="2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19" i="4"/>
  <c r="E85" i="3"/>
  <c r="D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E85" i="7"/>
  <c r="D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E85" i="6"/>
  <c r="D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E85" i="4"/>
  <c r="D85" i="4"/>
  <c r="E85" i="8"/>
  <c r="D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V38" i="2"/>
  <c r="V73" i="2"/>
  <c r="V30" i="2"/>
  <c r="V32" i="2"/>
  <c r="V59" i="2"/>
  <c r="V53" i="2"/>
  <c r="V61" i="2"/>
  <c r="V54" i="2"/>
  <c r="V80" i="2"/>
  <c r="V75" i="2"/>
  <c r="V51" i="2"/>
  <c r="V78" i="2"/>
  <c r="V81" i="2"/>
  <c r="V52" i="2"/>
  <c r="V35" i="2"/>
  <c r="V85" i="2"/>
  <c r="V83" i="2"/>
  <c r="V34" i="2"/>
  <c r="V43" i="2"/>
  <c r="V33" i="2"/>
  <c r="V29" i="2"/>
  <c r="V68" i="2"/>
  <c r="V22" i="2"/>
  <c r="V74" i="2"/>
  <c r="V66" i="2"/>
  <c r="V67" i="2"/>
  <c r="V44" i="2"/>
  <c r="V25" i="2"/>
  <c r="V63" i="2"/>
  <c r="V42" i="2"/>
  <c r="V27" i="2"/>
  <c r="V45" i="2"/>
  <c r="V49" i="2"/>
  <c r="V28" i="2"/>
  <c r="V71" i="2"/>
  <c r="V47" i="2"/>
  <c r="V39" i="2"/>
  <c r="V82" i="2"/>
  <c r="V84" i="2"/>
  <c r="V76" i="2"/>
  <c r="V77" i="2"/>
  <c r="V40" i="2"/>
  <c r="V70" i="2"/>
  <c r="V24" i="2"/>
  <c r="V55" i="2"/>
  <c r="V20" i="2"/>
  <c r="V48" i="2"/>
  <c r="V56" i="2"/>
  <c r="V69" i="2"/>
  <c r="V23" i="2"/>
  <c r="V64" i="2"/>
  <c r="V37" i="2"/>
  <c r="V65" i="2"/>
  <c r="V72" i="2"/>
  <c r="V21" i="2"/>
  <c r="V41" i="2"/>
  <c r="V36" i="2"/>
  <c r="V46" i="2"/>
  <c r="V57" i="2"/>
  <c r="V79" i="2"/>
  <c r="V50" i="2"/>
  <c r="V62" i="2"/>
  <c r="V60" i="2"/>
  <c r="V26" i="2"/>
  <c r="V31" i="2"/>
  <c r="V58" i="2"/>
  <c r="M86" i="2"/>
  <c r="M87" i="2" s="1"/>
  <c r="E86" i="2"/>
  <c r="D86" i="2"/>
</calcChain>
</file>

<file path=xl/sharedStrings.xml><?xml version="1.0" encoding="utf-8"?>
<sst xmlns="http://schemas.openxmlformats.org/spreadsheetml/2006/main" count="1544" uniqueCount="241">
  <si>
    <t>Kompletní vývoj celovečerního hraného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</si>
  <si>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2026-A-1-1-10</t>
    </r>
  </si>
  <si>
    <t>Cíle podpory kinematografie:</t>
  </si>
  <si>
    <r>
      <t>Dotační kategorie:</t>
    </r>
    <r>
      <rPr>
        <sz val="9.5"/>
        <rFont val="Arial"/>
        <family val="2"/>
        <charset val="238"/>
      </rPr>
      <t xml:space="preserve"> Podpora kinematografie</t>
    </r>
  </si>
  <si>
    <t>1. Posílení stability producentských firem a podpora jejich dlouhodobé spolupráce s kreativními týmy.</t>
  </si>
  <si>
    <r>
      <t xml:space="preserve">Dotační okruh: </t>
    </r>
    <r>
      <rPr>
        <sz val="9.5"/>
        <rFont val="Arial"/>
        <family val="2"/>
        <charset val="238"/>
      </rPr>
      <t>Vývoj českého audiovizuálního díla</t>
    </r>
  </si>
  <si>
    <t>2. Podpora žánrové diverzity v české audiovizi.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</si>
  <si>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10. 10. 2025–10. 11. 2025</t>
    </r>
  </si>
  <si>
    <t>3. Podpora debutů a projektů pro různé cílové skupiny.</t>
  </si>
  <si>
    <r>
      <t>Finanční alokace:</t>
    </r>
    <r>
      <rPr>
        <sz val="9.5"/>
        <rFont val="Arial"/>
        <family val="2"/>
        <charset val="238"/>
      </rPr>
      <t xml:space="preserve"> 10 000 000 Kč</t>
    </r>
  </si>
  <si>
    <t>4. Podpora projektů pro lokální trh i pro mezinárodní distribuci.</t>
  </si>
  <si>
    <r>
      <t xml:space="preserve">Lhůta pro dokončení projektu: </t>
    </r>
    <r>
      <rPr>
        <sz val="9.5"/>
        <rFont val="Arial"/>
        <family val="2"/>
        <charset val="238"/>
      </rPr>
      <t>dle žádosti, nejpozději však do 31. 12. 2029</t>
    </r>
  </si>
  <si>
    <t>5. Navýšení rozpočtů projektů ve vývoji skrze kofinancování z evropských i lokálních zdrojů.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</si>
  <si>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</si>
  <si>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</si>
  <si>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Podpora je určena pro vývoj celovečerního hraného kinematografického díla (ve smyslu § 2 odst. 1 písm. b) zákona o audiovizi), které je českým audiovizuálním dílem (ve smyslu § 2 odst. 1 písm. i) zákona o audiovizi) a jehož součástí je vypracování konečné verze scénáře, moodboard, vytvoření plánu výroby a jeho předpokládaného zajištění.</t>
  </si>
  <si>
    <t>Celovečerním audiovizuálním dílem se pro účely Státního fondu audiovize (dále jen „Fond“) rozumí dílo se stopáží delší než 60 minut.</t>
  </si>
  <si>
    <t>Rada deklaruje, že v této výzvě neurčuje specificky podporu režijních a producentských debutů.</t>
  </si>
  <si>
    <t>Projekty budou na základě Usnesení Rady KMG č. 36A/2026 hrazeny ze státní dotace 2025.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</si>
  <si>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</si>
  <si>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</si>
  <si>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</si>
  <si>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</si>
  <si>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</si>
  <si>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</si>
  <si>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</si>
  <si>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</si>
  <si>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</si>
  <si>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</si>
  <si>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komplexní dílo ano/ne</t>
  </si>
  <si>
    <t>Rada – komplexní dílo ano/ne</t>
  </si>
  <si>
    <t>žadatel – max. intenzita veřejné podpory %</t>
  </si>
  <si>
    <t>Rada – maximální intenzita veřejné podpory %</t>
  </si>
  <si>
    <t>žadatel – datum dokončení projektu</t>
  </si>
  <si>
    <t>Rada – lhůta pro dokončení</t>
  </si>
  <si>
    <t>Maximální podíl podpory na celkových nákladech projektu</t>
  </si>
  <si>
    <t>tvůrčí kritéria</t>
  </si>
  <si>
    <t>realizační kritéria</t>
  </si>
  <si>
    <t>Relevance projektu ve vztahu k výzvě</t>
  </si>
  <si>
    <t>Potenciál pro publikum</t>
  </si>
  <si>
    <t>Relevance projektu ve vztahu k předchozí činnosti žadatele</t>
  </si>
  <si>
    <t>Kreativní tým</t>
  </si>
  <si>
    <t>Realizační strategie a ekonomika projektu</t>
  </si>
  <si>
    <t>Udržitelnost</t>
  </si>
  <si>
    <t>0-30</t>
  </si>
  <si>
    <t>0-10</t>
  </si>
  <si>
    <t>0-20</t>
  </si>
  <si>
    <t>0-25</t>
  </si>
  <si>
    <t>0-5</t>
  </si>
  <si>
    <t>279/2026</t>
  </si>
  <si>
    <t>BEAfilm s.r.o.</t>
  </si>
  <si>
    <t>Jana bude brzy sbírat lipový květ</t>
  </si>
  <si>
    <t>ano</t>
  </si>
  <si>
    <t>ne</t>
  </si>
  <si>
    <t>290/2026</t>
  </si>
  <si>
    <t>MasterFilm s.r.o.</t>
  </si>
  <si>
    <t>Ventil</t>
  </si>
  <si>
    <t>248/2026</t>
  </si>
  <si>
    <t>endorfilm s.r.o.</t>
  </si>
  <si>
    <t>Lžeš, kradeš, blechy jíš</t>
  </si>
  <si>
    <t>284/2026</t>
  </si>
  <si>
    <t>NOW Productions s.r.o.</t>
  </si>
  <si>
    <t>Oáza</t>
  </si>
  <si>
    <t>277/2026</t>
  </si>
  <si>
    <t>Xova Film s.r.o.</t>
  </si>
  <si>
    <t>Vyhoření</t>
  </si>
  <si>
    <t>254/2026</t>
  </si>
  <si>
    <t>Somatic Films s.r.o.</t>
  </si>
  <si>
    <t>White Gipsy</t>
  </si>
  <si>
    <t>299/2026</t>
  </si>
  <si>
    <t>nutprodukce, s.r.o.</t>
  </si>
  <si>
    <t>Zoe</t>
  </si>
  <si>
    <t>ano – 20 %</t>
  </si>
  <si>
    <t>259/2026</t>
  </si>
  <si>
    <t>Punk Film s.r.o.</t>
  </si>
  <si>
    <t>Zázrak</t>
  </si>
  <si>
    <t>264/2026</t>
  </si>
  <si>
    <t>We Know Film production, s.r.o.</t>
  </si>
  <si>
    <t>MISTY film</t>
  </si>
  <si>
    <t>246/2026</t>
  </si>
  <si>
    <t>One Way Ticket Films s.r.o.</t>
  </si>
  <si>
    <t>LIVE</t>
  </si>
  <si>
    <t>224/2026</t>
  </si>
  <si>
    <t>Všechny živly</t>
  </si>
  <si>
    <t>300/2026</t>
  </si>
  <si>
    <t>Přenášet hory</t>
  </si>
  <si>
    <t>225/2026</t>
  </si>
  <si>
    <t>Cinémotif Films s.r.o.</t>
  </si>
  <si>
    <t>Krystaly - vývoj</t>
  </si>
  <si>
    <t>245/2026</t>
  </si>
  <si>
    <t>FILM KOLEKTIV s.r.o.</t>
  </si>
  <si>
    <t>Kauza Kordysovi (wip název)</t>
  </si>
  <si>
    <t>242/2026</t>
  </si>
  <si>
    <t>LUMINAR Film s.r.o.</t>
  </si>
  <si>
    <t>Tonda cikán</t>
  </si>
  <si>
    <t>239/2026</t>
  </si>
  <si>
    <t>CINEART TV PRAGUE s.r.o.</t>
  </si>
  <si>
    <t>Mistr Blecha</t>
  </si>
  <si>
    <t>292/2026</t>
  </si>
  <si>
    <t>Spirit Hunter</t>
  </si>
  <si>
    <t>286/2026</t>
  </si>
  <si>
    <t>NOCHI FILM s.r.o.</t>
  </si>
  <si>
    <t>Tenhle pokoj se nedá sníst</t>
  </si>
  <si>
    <t>220/2026</t>
  </si>
  <si>
    <t>Lumiere Film s.r.o.</t>
  </si>
  <si>
    <t>Dokud nás smrt…</t>
  </si>
  <si>
    <t>267/2026</t>
  </si>
  <si>
    <t>Breathless Films s.r.o.</t>
  </si>
  <si>
    <t>Hlubina</t>
  </si>
  <si>
    <t>274/2026</t>
  </si>
  <si>
    <t>GPO Platform s.r.o.</t>
  </si>
  <si>
    <t>Zóna ticha</t>
  </si>
  <si>
    <t>291/2026</t>
  </si>
  <si>
    <t>Shore points s.r.o.</t>
  </si>
  <si>
    <t>Ema mele maso</t>
  </si>
  <si>
    <t>257/2026</t>
  </si>
  <si>
    <t>Eneolit</t>
  </si>
  <si>
    <t>244/2026</t>
  </si>
  <si>
    <t>Silk Films s.r.o.</t>
  </si>
  <si>
    <t>Get Lucky</t>
  </si>
  <si>
    <t>253/2026</t>
  </si>
  <si>
    <t>nukleon frame, s.r.o.</t>
  </si>
  <si>
    <t>Přestupný rok</t>
  </si>
  <si>
    <t>261/2026</t>
  </si>
  <si>
    <t>Other stories s.r.o.</t>
  </si>
  <si>
    <t>Mezi bestiemi (Running with Beasts)</t>
  </si>
  <si>
    <t>293/2026</t>
  </si>
  <si>
    <t>Altum Frames s.r.o.</t>
  </si>
  <si>
    <t>Na Vánoce budou doma</t>
  </si>
  <si>
    <t>266/2026</t>
  </si>
  <si>
    <t>Matka, Otec, Syn</t>
  </si>
  <si>
    <t>280/2026</t>
  </si>
  <si>
    <t>Mannschaft s.r.o.</t>
  </si>
  <si>
    <t>The Delivery</t>
  </si>
  <si>
    <t>262/2026</t>
  </si>
  <si>
    <t>Off Beat Films s.r.o.</t>
  </si>
  <si>
    <t>Cold feet</t>
  </si>
  <si>
    <t>296/2026</t>
  </si>
  <si>
    <t>Logline Production s.r.o.</t>
  </si>
  <si>
    <t>Krakonoš</t>
  </si>
  <si>
    <t>235/2026</t>
  </si>
  <si>
    <t>Paprika Studios s.r.o.</t>
  </si>
  <si>
    <t>Čarodějky malostranské</t>
  </si>
  <si>
    <t>238/2026</t>
  </si>
  <si>
    <t>Filmofon s.r.o.</t>
  </si>
  <si>
    <t>Továrna na Absolutno</t>
  </si>
  <si>
    <t>229/2026</t>
  </si>
  <si>
    <t>Barletta s.r.o.</t>
  </si>
  <si>
    <t>Konec srpna v Hotelu Ozon</t>
  </si>
  <si>
    <t>231/2026</t>
  </si>
  <si>
    <t>Bachyně</t>
  </si>
  <si>
    <t>278/2026</t>
  </si>
  <si>
    <t>OLDRICH COMPANY, s.r.o.</t>
  </si>
  <si>
    <t>Umřel Brežněv</t>
  </si>
  <si>
    <t>282/2026</t>
  </si>
  <si>
    <t>Mrtvá hora</t>
  </si>
  <si>
    <t>294/2026</t>
  </si>
  <si>
    <t>Happy End</t>
  </si>
  <si>
    <t>31.02.2027</t>
  </si>
  <si>
    <t>219/2026</t>
  </si>
  <si>
    <t>Elekta Prague s.r.o.</t>
  </si>
  <si>
    <t xml:space="preserve">127 dní </t>
  </si>
  <si>
    <t>700 000</t>
  </si>
  <si>
    <t>227/2026</t>
  </si>
  <si>
    <t>8Heads Productions s.r.o.</t>
  </si>
  <si>
    <t>Cestou špendlíků a jehel</t>
  </si>
  <si>
    <t>298/2026</t>
  </si>
  <si>
    <t>Shakespeare v Praze</t>
  </si>
  <si>
    <t>230/2026</t>
  </si>
  <si>
    <t>0.7km films s.r.o.</t>
  </si>
  <si>
    <t>Y.E.S.</t>
  </si>
  <si>
    <t>297/2026</t>
  </si>
  <si>
    <t>B3F dev. s.r.o.</t>
  </si>
  <si>
    <t>Možnosti milostného scénáře</t>
  </si>
  <si>
    <t>255/2026</t>
  </si>
  <si>
    <t>Gnomon Production s.r.o.</t>
  </si>
  <si>
    <t>Wo ist Tony Sue?</t>
  </si>
  <si>
    <t>285/2026</t>
  </si>
  <si>
    <t>Frontwards Production s.r.o.</t>
  </si>
  <si>
    <t>VODONOH</t>
  </si>
  <si>
    <t>287/2026</t>
  </si>
  <si>
    <t>Bratři s.r.o.</t>
  </si>
  <si>
    <t>Přihořívá</t>
  </si>
  <si>
    <t>250/2026</t>
  </si>
  <si>
    <t>Bontonfilm Studios s.r.o.</t>
  </si>
  <si>
    <t>Až na ten konec dobrý</t>
  </si>
  <si>
    <t>251/2026</t>
  </si>
  <si>
    <t>D1 FILM s.r.o.</t>
  </si>
  <si>
    <t>Jednooký Jan</t>
  </si>
  <si>
    <t>247/2026</t>
  </si>
  <si>
    <t>Je to hřích</t>
  </si>
  <si>
    <t>283/2026</t>
  </si>
  <si>
    <t>TVORBA films, s.r.o.</t>
  </si>
  <si>
    <t>Láska k moudrosti</t>
  </si>
  <si>
    <t>276/2026</t>
  </si>
  <si>
    <t>106% s.r.o.</t>
  </si>
  <si>
    <t>SRPNY</t>
  </si>
  <si>
    <t>265/2026</t>
  </si>
  <si>
    <t>Alter Vision  s.r.o.</t>
  </si>
  <si>
    <t>Moritz</t>
  </si>
  <si>
    <t>289/2026</t>
  </si>
  <si>
    <t>CLOSER s.r.o.</t>
  </si>
  <si>
    <t>Crescendo</t>
  </si>
  <si>
    <t>221/2026</t>
  </si>
  <si>
    <t>Optogram s.r.o.</t>
  </si>
  <si>
    <t>Incident</t>
  </si>
  <si>
    <t>249/2026</t>
  </si>
  <si>
    <t>MÍR Production s.r.o.</t>
  </si>
  <si>
    <t>Narozeniny</t>
  </si>
  <si>
    <t>234/2026</t>
  </si>
  <si>
    <t>Zamkni se!</t>
  </si>
  <si>
    <t>271/2026</t>
  </si>
  <si>
    <t>Other Stories s.r.o.</t>
  </si>
  <si>
    <t>Měkké hodiny</t>
  </si>
  <si>
    <t>273/2026</t>
  </si>
  <si>
    <t>Anachromax Film s.r.o.</t>
  </si>
  <si>
    <t xml:space="preserve">Kámen v botě </t>
  </si>
  <si>
    <t>236/2026</t>
  </si>
  <si>
    <t>The Majestic Production s.r.o.</t>
  </si>
  <si>
    <t>Rocket Man!</t>
  </si>
  <si>
    <t>295/2026</t>
  </si>
  <si>
    <t>The Seagull Films s.r.o.</t>
  </si>
  <si>
    <t>Temnota v poledne (Darkness at noon)</t>
  </si>
  <si>
    <t>232/2026</t>
  </si>
  <si>
    <t>Teď jsem v nebi (I am now in Heaven)</t>
  </si>
  <si>
    <t>237/2026</t>
  </si>
  <si>
    <t>Lonely Production s.r.o.</t>
  </si>
  <si>
    <t>Po našymu</t>
  </si>
  <si>
    <t>269/2026</t>
  </si>
  <si>
    <t>Bittersweet</t>
  </si>
  <si>
    <t>241/2026</t>
  </si>
  <si>
    <t>Filmové studio Dolní Vítkovice s.r.o.</t>
  </si>
  <si>
    <t>MICYNY</t>
  </si>
  <si>
    <t>270/2026</t>
  </si>
  <si>
    <t>Beast Production, s.r.o.</t>
  </si>
  <si>
    <t>SUFLÉR / THE CUE - GIVER</t>
  </si>
  <si>
    <t>1.12.2026</t>
  </si>
  <si>
    <t>240/2026</t>
  </si>
  <si>
    <t>Europeana production s.r.o.</t>
  </si>
  <si>
    <t>Tvůj největší fanoušek</t>
  </si>
  <si>
    <t>zbývá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</si>
</sst>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7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indexed="8"/>
      <name val="Calibri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indexed="64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8" fillId="0" borderId="0" applyFill="0" applyProtection="0"/>
    <xf numFmtId="9" fontId="4" fillId="0" borderId="0" applyFont="0" applyFill="0" applyBorder="0" applyAlignment="0" applyProtection="0"/>
    <xf numFmtId="0" fontId="12" fillId="0" borderId="0" applyFill="0" applyProtection="0"/>
  </cellStyleXfs>
  <cellXfs count="80">
    <xf numFmtId="0" fontId="0" fillId="0" borderId="0" xfId="0"/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9" fillId="0" borderId="16" xfId="0" applyFont="1" applyBorder="1" applyAlignment="1">
      <alignment horizontal="left"/>
    </xf>
    <xf numFmtId="0" fontId="10" fillId="0" borderId="17" xfId="0" applyFont="1" applyBorder="1"/>
    <xf numFmtId="0" fontId="10" fillId="0" borderId="18" xfId="0" applyFont="1" applyBorder="1"/>
    <xf numFmtId="0" fontId="10" fillId="0" borderId="19" xfId="0" applyFont="1" applyBorder="1"/>
    <xf numFmtId="0" fontId="6" fillId="0" borderId="17" xfId="0" applyFont="1" applyBorder="1"/>
    <xf numFmtId="0" fontId="10" fillId="0" borderId="0" xfId="0" applyFont="1"/>
    <xf numFmtId="0" fontId="10" fillId="0" borderId="20" xfId="0" applyFont="1" applyBorder="1"/>
    <xf numFmtId="3" fontId="11" fillId="0" borderId="17" xfId="0" applyNumberFormat="1" applyFont="1" applyBorder="1" applyAlignment="1">
      <alignment horizontal="right"/>
    </xf>
    <xf numFmtId="0" fontId="11" fillId="0" borderId="17" xfId="0" applyFont="1" applyBorder="1" applyAlignment="1">
      <alignment horizontal="right"/>
    </xf>
    <xf numFmtId="3" fontId="11" fillId="0" borderId="17" xfId="0" applyNumberFormat="1" applyFont="1" applyBorder="1"/>
    <xf numFmtId="3" fontId="11" fillId="0" borderId="18" xfId="0" applyNumberFormat="1" applyFont="1" applyBorder="1"/>
    <xf numFmtId="3" fontId="11" fillId="0" borderId="19" xfId="0" applyNumberFormat="1" applyFont="1" applyBorder="1"/>
    <xf numFmtId="3" fontId="1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/>
    </xf>
    <xf numFmtId="2" fontId="3" fillId="0" borderId="15" xfId="0" applyNumberFormat="1" applyFont="1" applyBorder="1" applyAlignment="1">
      <alignment horizontal="center" vertical="top"/>
    </xf>
    <xf numFmtId="2" fontId="3" fillId="0" borderId="14" xfId="0" applyNumberFormat="1" applyFont="1" applyBorder="1" applyAlignment="1">
      <alignment horizontal="center" vertical="top"/>
    </xf>
    <xf numFmtId="0" fontId="13" fillId="2" borderId="21" xfId="0" applyFont="1" applyFill="1" applyBorder="1" applyAlignment="1">
      <alignment horizontal="left" vertical="top" wrapText="1"/>
    </xf>
    <xf numFmtId="0" fontId="13" fillId="2" borderId="21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left" vertical="top"/>
    </xf>
    <xf numFmtId="0" fontId="15" fillId="0" borderId="21" xfId="0" applyFont="1" applyBorder="1"/>
    <xf numFmtId="3" fontId="15" fillId="0" borderId="21" xfId="0" applyNumberFormat="1" applyFont="1" applyBorder="1"/>
    <xf numFmtId="2" fontId="14" fillId="0" borderId="21" xfId="0" applyNumberFormat="1" applyFont="1" applyBorder="1" applyAlignment="1">
      <alignment horizontal="center" vertical="top"/>
    </xf>
    <xf numFmtId="2" fontId="14" fillId="0" borderId="21" xfId="0" applyNumberFormat="1" applyFont="1" applyBorder="1" applyAlignment="1">
      <alignment horizontal="left" vertical="top"/>
    </xf>
    <xf numFmtId="3" fontId="15" fillId="0" borderId="22" xfId="0" applyNumberFormat="1" applyFont="1" applyBorder="1"/>
    <xf numFmtId="0" fontId="15" fillId="0" borderId="21" xfId="0" applyFont="1" applyBorder="1" applyAlignment="1">
      <alignment horizontal="center"/>
    </xf>
    <xf numFmtId="0" fontId="14" fillId="0" borderId="21" xfId="0" applyFont="1" applyBorder="1"/>
    <xf numFmtId="9" fontId="15" fillId="0" borderId="21" xfId="0" applyNumberFormat="1" applyFont="1" applyBorder="1" applyAlignment="1">
      <alignment horizontal="center"/>
    </xf>
    <xf numFmtId="9" fontId="14" fillId="0" borderId="21" xfId="3" applyFont="1" applyBorder="1" applyAlignment="1">
      <alignment horizontal="center"/>
    </xf>
    <xf numFmtId="14" fontId="15" fillId="0" borderId="21" xfId="0" applyNumberFormat="1" applyFont="1" applyBorder="1" applyAlignment="1">
      <alignment horizontal="center" vertical="center"/>
    </xf>
    <xf numFmtId="14" fontId="14" fillId="0" borderId="21" xfId="0" applyNumberFormat="1" applyFont="1" applyBorder="1" applyAlignment="1">
      <alignment horizontal="center"/>
    </xf>
    <xf numFmtId="10" fontId="14" fillId="2" borderId="21" xfId="0" applyNumberFormat="1" applyFont="1" applyFill="1" applyBorder="1" applyAlignment="1">
      <alignment horizontal="center" vertical="top"/>
    </xf>
    <xf numFmtId="2" fontId="14" fillId="2" borderId="0" xfId="0" applyNumberFormat="1" applyFont="1" applyFill="1" applyAlignment="1">
      <alignment horizontal="left" vertical="top"/>
    </xf>
    <xf numFmtId="14" fontId="15" fillId="0" borderId="21" xfId="0" applyNumberFormat="1" applyFont="1" applyBorder="1" applyAlignment="1">
      <alignment horizontal="center"/>
    </xf>
    <xf numFmtId="0" fontId="14" fillId="2" borderId="21" xfId="0" applyFont="1" applyFill="1" applyBorder="1" applyAlignment="1">
      <alignment horizontal="left" vertical="top"/>
    </xf>
    <xf numFmtId="3" fontId="14" fillId="0" borderId="21" xfId="0" applyNumberFormat="1" applyFont="1" applyBorder="1" applyAlignment="1">
      <alignment horizontal="right" vertical="top"/>
    </xf>
    <xf numFmtId="0" fontId="14" fillId="2" borderId="21" xfId="0" applyFont="1" applyFill="1" applyBorder="1" applyAlignment="1">
      <alignment horizontal="center" vertical="top"/>
    </xf>
    <xf numFmtId="0" fontId="14" fillId="0" borderId="21" xfId="0" applyFont="1" applyBorder="1" applyAlignment="1">
      <alignment horizontal="center"/>
    </xf>
    <xf numFmtId="0" fontId="16" fillId="0" borderId="21" xfId="0" applyFont="1" applyBorder="1" applyAlignment="1">
      <alignment horizontal="left"/>
    </xf>
    <xf numFmtId="3" fontId="15" fillId="0" borderId="21" xfId="0" applyNumberFormat="1" applyFont="1" applyBorder="1" applyAlignment="1">
      <alignment horizontal="right"/>
    </xf>
    <xf numFmtId="0" fontId="15" fillId="0" borderId="21" xfId="0" applyFont="1" applyBorder="1" applyAlignment="1">
      <alignment horizontal="right"/>
    </xf>
    <xf numFmtId="49" fontId="15" fillId="0" borderId="21" xfId="0" applyNumberFormat="1" applyFont="1" applyBorder="1" applyAlignment="1">
      <alignment horizontal="center"/>
    </xf>
    <xf numFmtId="3" fontId="14" fillId="2" borderId="0" xfId="0" applyNumberFormat="1" applyFont="1" applyFill="1" applyAlignment="1">
      <alignment horizontal="right" vertical="top"/>
    </xf>
    <xf numFmtId="0" fontId="14" fillId="2" borderId="0" xfId="0" applyFont="1" applyFill="1" applyAlignment="1">
      <alignment horizontal="center" vertical="top"/>
    </xf>
    <xf numFmtId="0" fontId="13" fillId="2" borderId="21" xfId="0" applyFont="1" applyFill="1" applyBorder="1" applyAlignment="1">
      <alignment horizontal="left" vertical="top" wrapText="1"/>
    </xf>
    <xf numFmtId="2" fontId="13" fillId="2" borderId="21" xfId="0" applyNumberFormat="1" applyFont="1" applyFill="1" applyBorder="1" applyAlignment="1">
      <alignment horizontal="left" vertical="top" wrapText="1"/>
    </xf>
    <xf numFmtId="0" fontId="13" fillId="2" borderId="21" xfId="0" applyFont="1" applyFill="1" applyBorder="1" applyAlignment="1">
      <alignment horizontal="center" vertical="top" wrapText="1"/>
    </xf>
    <xf numFmtId="0" fontId="13" fillId="2" borderId="2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0" xfId="0" applyNumberFormat="1" applyFont="1" applyFill="1" applyBorder="1" applyAlignment="1">
      <alignment horizontal="left" vertical="top" wrapText="1"/>
    </xf>
    <xf numFmtId="2" fontId="1" fillId="2" borderId="13" xfId="0" applyNumberFormat="1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</cellXfs>
  <cellStyles count="5">
    <cellStyle name="Čárka 2" xfId="1" xr:uid="{00000000-0005-0000-0000-000000000000}"/>
    <cellStyle name="Normální" xfId="0" builtinId="0"/>
    <cellStyle name="Normální 2" xfId="2" xr:uid="{1186FFC1-50D8-41A4-837A-E340FC74D25E}"/>
    <cellStyle name="Normální 3" xfId="4" xr:uid="{9D7B4A13-AF90-4C66-804F-D95A655DEE38}"/>
    <cellStyle name="Procenta" xfId="3" builtinId="5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about:blan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about:blan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about:blank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about:blank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7"/>
  <sheetViews>
    <sheetView tabSelected="1" zoomScale="70" zoomScaleNormal="70" workbookViewId="0">
      <selection activeCell="D14" sqref="D14"/>
    </sheetView>
  </sheetViews>
  <sheetFormatPr defaultColWidth="9.28515625" defaultRowHeight="12.75" customHeight="1"/>
  <cols>
    <col min="1" max="1" width="11.5703125" style="1" customWidth="1"/>
    <col min="2" max="2" width="30" style="1" bestFit="1" customWidth="1"/>
    <col min="3" max="3" width="43.5703125" style="1" customWidth="1"/>
    <col min="4" max="4" width="15.42578125" style="1" customWidth="1"/>
    <col min="5" max="5" width="15" style="1" customWidth="1"/>
    <col min="6" max="6" width="9.5703125" style="18" customWidth="1"/>
    <col min="7" max="7" width="9.42578125" style="18" customWidth="1"/>
    <col min="8" max="8" width="10" style="18" customWidth="1"/>
    <col min="9" max="11" width="9.42578125" style="18" customWidth="1"/>
    <col min="12" max="12" width="9.42578125" style="1" customWidth="1"/>
    <col min="13" max="13" width="14.42578125" style="1" customWidth="1"/>
    <col min="14" max="18" width="13.5703125" style="1" customWidth="1"/>
    <col min="19" max="19" width="13.5703125" style="18" customWidth="1"/>
    <col min="20" max="20" width="13.5703125" style="1" customWidth="1"/>
    <col min="21" max="21" width="13.5703125" style="18" customWidth="1"/>
    <col min="22" max="22" width="13.5703125" style="1" customWidth="1"/>
    <col min="23" max="16384" width="9.28515625" style="1"/>
  </cols>
  <sheetData>
    <row r="1" spans="1:22" s="19" customFormat="1" ht="38.25" customHeight="1">
      <c r="A1" s="19" t="s">
        <v>0</v>
      </c>
      <c r="F1" s="17"/>
      <c r="G1" s="17"/>
      <c r="H1" s="17"/>
      <c r="I1" s="17"/>
      <c r="J1" s="17"/>
      <c r="K1" s="17"/>
      <c r="S1" s="17"/>
      <c r="U1" s="17"/>
    </row>
    <row r="2" spans="1:22" ht="13.5" customHeight="1">
      <c r="A2" s="2" t="s">
        <v>1</v>
      </c>
      <c r="D2" s="2" t="s">
        <v>2</v>
      </c>
    </row>
    <row r="3" spans="1:22" ht="13.5" customHeight="1">
      <c r="A3" s="2" t="s">
        <v>3</v>
      </c>
      <c r="D3" s="62" t="s">
        <v>4</v>
      </c>
      <c r="E3" s="62"/>
      <c r="F3" s="62"/>
      <c r="G3" s="62"/>
      <c r="H3" s="62"/>
      <c r="I3" s="62"/>
      <c r="J3" s="62"/>
      <c r="K3" s="62"/>
      <c r="L3" s="62"/>
      <c r="M3" s="62"/>
    </row>
    <row r="4" spans="1:22" ht="12.4" customHeight="1">
      <c r="A4" s="2" t="s">
        <v>5</v>
      </c>
      <c r="D4" s="61" t="s">
        <v>6</v>
      </c>
      <c r="E4" s="61"/>
      <c r="F4" s="61"/>
      <c r="G4" s="61"/>
      <c r="H4" s="61"/>
      <c r="I4" s="61"/>
      <c r="J4" s="61"/>
      <c r="K4" s="61"/>
      <c r="L4" s="61"/>
      <c r="M4" s="61"/>
    </row>
    <row r="5" spans="1:22" ht="13.5" customHeight="1">
      <c r="A5" s="2" t="s">
        <v>7</v>
      </c>
      <c r="D5" s="61" t="s">
        <v>8</v>
      </c>
      <c r="E5" s="61"/>
      <c r="F5" s="61"/>
      <c r="G5" s="61"/>
      <c r="H5" s="61"/>
      <c r="I5" s="61"/>
      <c r="J5" s="61"/>
      <c r="K5" s="61"/>
      <c r="L5" s="61"/>
      <c r="M5" s="61"/>
    </row>
    <row r="6" spans="1:22" ht="13.5" customHeight="1">
      <c r="A6" s="2" t="s">
        <v>9</v>
      </c>
      <c r="D6" s="63" t="s">
        <v>10</v>
      </c>
      <c r="E6" s="63"/>
      <c r="F6" s="63"/>
      <c r="G6" s="63"/>
      <c r="H6" s="63"/>
      <c r="I6" s="63"/>
      <c r="J6" s="63"/>
      <c r="K6" s="63"/>
      <c r="L6" s="63"/>
      <c r="M6" s="63"/>
    </row>
    <row r="7" spans="1:22" ht="13.5" customHeight="1">
      <c r="A7" s="59" t="s">
        <v>11</v>
      </c>
      <c r="B7" s="59"/>
      <c r="C7" s="59"/>
      <c r="D7" s="1" t="s">
        <v>12</v>
      </c>
    </row>
    <row r="8" spans="1:22" ht="15" customHeight="1">
      <c r="A8" s="2" t="s">
        <v>13</v>
      </c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22" ht="15" customHeight="1">
      <c r="D9" s="2" t="s">
        <v>14</v>
      </c>
      <c r="E9" s="3"/>
      <c r="F9" s="20"/>
      <c r="G9" s="20"/>
      <c r="H9" s="20"/>
      <c r="I9" s="20"/>
      <c r="J9" s="20"/>
      <c r="K9" s="20"/>
      <c r="L9" s="3"/>
      <c r="M9" s="3"/>
    </row>
    <row r="10" spans="1:22" ht="40.15" customHeight="1">
      <c r="D10" s="60" t="s">
        <v>15</v>
      </c>
      <c r="E10" s="60"/>
      <c r="F10" s="60"/>
      <c r="G10" s="60"/>
      <c r="H10" s="60"/>
      <c r="I10" s="60"/>
      <c r="J10" s="60"/>
      <c r="K10" s="60"/>
      <c r="L10" s="60"/>
      <c r="M10" s="60"/>
    </row>
    <row r="11" spans="1:22" ht="15.4" customHeight="1">
      <c r="D11" s="60" t="s">
        <v>16</v>
      </c>
      <c r="E11" s="60"/>
      <c r="F11" s="60"/>
      <c r="G11" s="60"/>
      <c r="H11" s="60"/>
      <c r="I11" s="60"/>
      <c r="J11" s="60"/>
      <c r="K11" s="60"/>
      <c r="L11" s="60"/>
      <c r="M11" s="60"/>
    </row>
    <row r="12" spans="1:22" ht="13.15" customHeight="1">
      <c r="D12" s="60" t="s">
        <v>17</v>
      </c>
      <c r="E12" s="60"/>
      <c r="F12" s="60"/>
      <c r="G12" s="60"/>
      <c r="H12" s="60"/>
      <c r="I12" s="60"/>
      <c r="J12" s="60"/>
      <c r="K12" s="60"/>
      <c r="L12" s="60"/>
      <c r="M12" s="60"/>
    </row>
    <row r="13" spans="1:22" ht="13.5" customHeight="1">
      <c r="A13" s="2"/>
    </row>
    <row r="14" spans="1:22" ht="13.5" customHeight="1">
      <c r="A14" s="2"/>
      <c r="D14" s="1" t="s">
        <v>18</v>
      </c>
    </row>
    <row r="15" spans="1:22" ht="15" customHeight="1">
      <c r="A15" s="2"/>
      <c r="G15" s="21"/>
      <c r="H15" s="21"/>
      <c r="I15" s="21"/>
    </row>
    <row r="16" spans="1:22" s="30" customFormat="1" ht="15" customHeight="1">
      <c r="A16" s="55" t="s">
        <v>19</v>
      </c>
      <c r="B16" s="55" t="s">
        <v>20</v>
      </c>
      <c r="C16" s="55" t="s">
        <v>21</v>
      </c>
      <c r="D16" s="55" t="s">
        <v>22</v>
      </c>
      <c r="E16" s="56" t="s">
        <v>23</v>
      </c>
      <c r="F16" s="58" t="s">
        <v>24</v>
      </c>
      <c r="G16" s="58"/>
      <c r="H16" s="58"/>
      <c r="I16" s="58"/>
      <c r="J16" s="58"/>
      <c r="K16" s="58"/>
      <c r="L16" s="55" t="s">
        <v>25</v>
      </c>
      <c r="M16" s="55" t="s">
        <v>26</v>
      </c>
      <c r="N16" s="55" t="s">
        <v>27</v>
      </c>
      <c r="O16" s="55" t="s">
        <v>28</v>
      </c>
      <c r="P16" s="55" t="s">
        <v>29</v>
      </c>
      <c r="Q16" s="55" t="s">
        <v>30</v>
      </c>
      <c r="R16" s="55" t="s">
        <v>31</v>
      </c>
      <c r="S16" s="57" t="s">
        <v>32</v>
      </c>
      <c r="T16" s="55" t="s">
        <v>33</v>
      </c>
      <c r="U16" s="57" t="s">
        <v>34</v>
      </c>
      <c r="V16" s="55" t="s">
        <v>35</v>
      </c>
    </row>
    <row r="17" spans="1:24" s="30" customFormat="1" ht="14.65" customHeight="1">
      <c r="A17" s="55"/>
      <c r="B17" s="55"/>
      <c r="C17" s="55"/>
      <c r="D17" s="55"/>
      <c r="E17" s="56"/>
      <c r="F17" s="58" t="s">
        <v>36</v>
      </c>
      <c r="G17" s="58"/>
      <c r="H17" s="58" t="s">
        <v>37</v>
      </c>
      <c r="I17" s="58"/>
      <c r="J17" s="58"/>
      <c r="K17" s="58"/>
      <c r="L17" s="55"/>
      <c r="M17" s="55"/>
      <c r="N17" s="55"/>
      <c r="O17" s="55"/>
      <c r="P17" s="55"/>
      <c r="Q17" s="55"/>
      <c r="R17" s="55"/>
      <c r="S17" s="57"/>
      <c r="T17" s="55"/>
      <c r="U17" s="57"/>
      <c r="V17" s="55"/>
    </row>
    <row r="18" spans="1:24" s="30" customFormat="1" ht="85.15" customHeight="1">
      <c r="A18" s="55"/>
      <c r="B18" s="55"/>
      <c r="C18" s="55"/>
      <c r="D18" s="55"/>
      <c r="E18" s="56"/>
      <c r="F18" s="29" t="s">
        <v>38</v>
      </c>
      <c r="G18" s="29" t="s">
        <v>39</v>
      </c>
      <c r="H18" s="29" t="s">
        <v>40</v>
      </c>
      <c r="I18" s="29" t="s">
        <v>41</v>
      </c>
      <c r="J18" s="29" t="s">
        <v>42</v>
      </c>
      <c r="K18" s="29" t="s">
        <v>43</v>
      </c>
      <c r="L18" s="55"/>
      <c r="M18" s="55"/>
      <c r="N18" s="55"/>
      <c r="O18" s="55"/>
      <c r="P18" s="55"/>
      <c r="Q18" s="55"/>
      <c r="R18" s="55"/>
      <c r="S18" s="57"/>
      <c r="T18" s="55"/>
      <c r="U18" s="57"/>
      <c r="V18" s="55"/>
    </row>
    <row r="19" spans="1:24" s="30" customFormat="1" ht="31.15" customHeight="1">
      <c r="A19" s="55"/>
      <c r="B19" s="55"/>
      <c r="C19" s="55"/>
      <c r="D19" s="55"/>
      <c r="E19" s="56"/>
      <c r="F19" s="29" t="s">
        <v>44</v>
      </c>
      <c r="G19" s="29" t="s">
        <v>45</v>
      </c>
      <c r="H19" s="29" t="s">
        <v>46</v>
      </c>
      <c r="I19" s="29" t="s">
        <v>47</v>
      </c>
      <c r="J19" s="29" t="s">
        <v>45</v>
      </c>
      <c r="K19" s="29" t="s">
        <v>48</v>
      </c>
      <c r="L19" s="28"/>
      <c r="M19" s="55"/>
      <c r="N19" s="55"/>
      <c r="O19" s="55"/>
      <c r="P19" s="55"/>
      <c r="Q19" s="55"/>
      <c r="R19" s="55"/>
      <c r="S19" s="57"/>
      <c r="T19" s="55"/>
      <c r="U19" s="57"/>
      <c r="V19" s="55"/>
    </row>
    <row r="20" spans="1:24" s="30" customFormat="1" ht="12.75" customHeight="1">
      <c r="A20" s="31" t="s">
        <v>49</v>
      </c>
      <c r="B20" s="31" t="s">
        <v>50</v>
      </c>
      <c r="C20" s="31" t="s">
        <v>51</v>
      </c>
      <c r="D20" s="32">
        <v>1540000</v>
      </c>
      <c r="E20" s="32">
        <v>1250000</v>
      </c>
      <c r="F20" s="33">
        <v>28.4</v>
      </c>
      <c r="G20" s="33">
        <v>7.2</v>
      </c>
      <c r="H20" s="33">
        <v>11.2</v>
      </c>
      <c r="I20" s="33">
        <v>20.8</v>
      </c>
      <c r="J20" s="33">
        <v>9</v>
      </c>
      <c r="K20" s="33">
        <v>5</v>
      </c>
      <c r="L20" s="34">
        <f>SUM(F20:K20)</f>
        <v>81.599999999999994</v>
      </c>
      <c r="M20" s="35">
        <v>1250000</v>
      </c>
      <c r="N20" s="36" t="s">
        <v>52</v>
      </c>
      <c r="O20" s="37" t="s">
        <v>52</v>
      </c>
      <c r="P20" s="36" t="s">
        <v>53</v>
      </c>
      <c r="Q20" s="37" t="s">
        <v>53</v>
      </c>
      <c r="R20" s="38">
        <v>0.81</v>
      </c>
      <c r="S20" s="39">
        <v>0.9</v>
      </c>
      <c r="T20" s="40">
        <v>46387</v>
      </c>
      <c r="U20" s="41">
        <v>47483</v>
      </c>
      <c r="V20" s="42">
        <f>M20/(0.8*D20)</f>
        <v>1.0146103896103895</v>
      </c>
      <c r="X20" s="43"/>
    </row>
    <row r="21" spans="1:24" s="30" customFormat="1" ht="12.75" customHeight="1">
      <c r="A21" s="31" t="s">
        <v>54</v>
      </c>
      <c r="B21" s="31" t="s">
        <v>55</v>
      </c>
      <c r="C21" s="31" t="s">
        <v>56</v>
      </c>
      <c r="D21" s="32">
        <v>2417500</v>
      </c>
      <c r="E21" s="32">
        <v>1250000</v>
      </c>
      <c r="F21" s="33">
        <v>25.2</v>
      </c>
      <c r="G21" s="33">
        <v>5.4</v>
      </c>
      <c r="H21" s="33">
        <v>19</v>
      </c>
      <c r="I21" s="33">
        <v>20</v>
      </c>
      <c r="J21" s="33">
        <v>7</v>
      </c>
      <c r="K21" s="33">
        <v>5</v>
      </c>
      <c r="L21" s="34">
        <f>SUM(F21:K21)</f>
        <v>81.599999999999994</v>
      </c>
      <c r="M21" s="35">
        <v>1250000</v>
      </c>
      <c r="N21" s="36" t="s">
        <v>52</v>
      </c>
      <c r="O21" s="37" t="s">
        <v>52</v>
      </c>
      <c r="P21" s="36" t="s">
        <v>53</v>
      </c>
      <c r="Q21" s="37" t="s">
        <v>53</v>
      </c>
      <c r="R21" s="38">
        <v>0.52</v>
      </c>
      <c r="S21" s="39">
        <v>0.9</v>
      </c>
      <c r="T21" s="44">
        <v>47361</v>
      </c>
      <c r="U21" s="41">
        <v>47483</v>
      </c>
      <c r="V21" s="42">
        <f>M21/(0.8*D21)</f>
        <v>0.64632885211995861</v>
      </c>
      <c r="X21" s="43"/>
    </row>
    <row r="22" spans="1:24" s="30" customFormat="1" ht="12.75" customHeight="1">
      <c r="A22" s="31" t="s">
        <v>57</v>
      </c>
      <c r="B22" s="31" t="s">
        <v>58</v>
      </c>
      <c r="C22" s="31" t="s">
        <v>59</v>
      </c>
      <c r="D22" s="32">
        <v>1972500</v>
      </c>
      <c r="E22" s="32">
        <v>750000</v>
      </c>
      <c r="F22" s="33">
        <v>23.6</v>
      </c>
      <c r="G22" s="33">
        <v>4.8</v>
      </c>
      <c r="H22" s="33">
        <v>20</v>
      </c>
      <c r="I22" s="33">
        <v>20</v>
      </c>
      <c r="J22" s="33">
        <v>8</v>
      </c>
      <c r="K22" s="33">
        <v>5</v>
      </c>
      <c r="L22" s="34">
        <f>SUM(F22:K22)</f>
        <v>81.400000000000006</v>
      </c>
      <c r="M22" s="35">
        <v>750000</v>
      </c>
      <c r="N22" s="36" t="s">
        <v>52</v>
      </c>
      <c r="O22" s="37" t="s">
        <v>52</v>
      </c>
      <c r="P22" s="36" t="s">
        <v>53</v>
      </c>
      <c r="Q22" s="37" t="s">
        <v>53</v>
      </c>
      <c r="R22" s="38">
        <v>0.81159999999999999</v>
      </c>
      <c r="S22" s="39">
        <v>0.9</v>
      </c>
      <c r="T22" s="41">
        <v>46904</v>
      </c>
      <c r="U22" s="41">
        <v>47483</v>
      </c>
      <c r="V22" s="42">
        <f>M22/(0.8*D22)</f>
        <v>0.47528517110266161</v>
      </c>
      <c r="X22" s="43"/>
    </row>
    <row r="23" spans="1:24" s="30" customFormat="1" ht="12.75" customHeight="1">
      <c r="A23" s="31" t="s">
        <v>60</v>
      </c>
      <c r="B23" s="31" t="s">
        <v>61</v>
      </c>
      <c r="C23" s="31" t="s">
        <v>62</v>
      </c>
      <c r="D23" s="32">
        <v>2803000</v>
      </c>
      <c r="E23" s="32">
        <v>1250000</v>
      </c>
      <c r="F23" s="33">
        <v>29</v>
      </c>
      <c r="G23" s="33">
        <v>7</v>
      </c>
      <c r="H23" s="33">
        <v>10.4</v>
      </c>
      <c r="I23" s="33">
        <v>21</v>
      </c>
      <c r="J23" s="33">
        <v>9</v>
      </c>
      <c r="K23" s="33">
        <v>5</v>
      </c>
      <c r="L23" s="34">
        <f>SUM(F23:K23)</f>
        <v>81.400000000000006</v>
      </c>
      <c r="M23" s="35">
        <v>1125000</v>
      </c>
      <c r="N23" s="36" t="s">
        <v>52</v>
      </c>
      <c r="O23" s="37" t="s">
        <v>52</v>
      </c>
      <c r="P23" s="36" t="s">
        <v>53</v>
      </c>
      <c r="Q23" s="37" t="s">
        <v>53</v>
      </c>
      <c r="R23" s="38">
        <v>0.5</v>
      </c>
      <c r="S23" s="39">
        <v>0.9</v>
      </c>
      <c r="T23" s="44">
        <v>46630</v>
      </c>
      <c r="U23" s="41">
        <v>47483</v>
      </c>
      <c r="V23" s="42">
        <f>M23/(0.8*D23)</f>
        <v>0.50169461291473416</v>
      </c>
      <c r="X23" s="43"/>
    </row>
    <row r="24" spans="1:24" s="30" customFormat="1" ht="12.75" customHeight="1">
      <c r="A24" s="31" t="s">
        <v>63</v>
      </c>
      <c r="B24" s="37" t="s">
        <v>64</v>
      </c>
      <c r="C24" s="31" t="s">
        <v>65</v>
      </c>
      <c r="D24" s="32">
        <v>2107500</v>
      </c>
      <c r="E24" s="32">
        <v>750000</v>
      </c>
      <c r="F24" s="33">
        <v>29</v>
      </c>
      <c r="G24" s="33">
        <v>5.6</v>
      </c>
      <c r="H24" s="33">
        <v>16.600000000000001</v>
      </c>
      <c r="I24" s="33">
        <v>18.600000000000001</v>
      </c>
      <c r="J24" s="33">
        <v>6.2</v>
      </c>
      <c r="K24" s="33">
        <v>5</v>
      </c>
      <c r="L24" s="34">
        <f>SUM(F24:K24)</f>
        <v>81.000000000000014</v>
      </c>
      <c r="M24" s="35">
        <v>750000</v>
      </c>
      <c r="N24" s="36" t="s">
        <v>52</v>
      </c>
      <c r="O24" s="37" t="s">
        <v>52</v>
      </c>
      <c r="P24" s="36" t="s">
        <v>53</v>
      </c>
      <c r="Q24" s="37" t="s">
        <v>53</v>
      </c>
      <c r="R24" s="38">
        <v>0.36</v>
      </c>
      <c r="S24" s="39">
        <v>0.9</v>
      </c>
      <c r="T24" s="44">
        <v>46934</v>
      </c>
      <c r="U24" s="41">
        <v>47483</v>
      </c>
      <c r="V24" s="42">
        <f>M24/(0.8*D24)</f>
        <v>0.44483985765124556</v>
      </c>
      <c r="X24" s="43"/>
    </row>
    <row r="25" spans="1:24" s="30" customFormat="1" ht="12.75" customHeight="1">
      <c r="A25" s="31" t="s">
        <v>66</v>
      </c>
      <c r="B25" s="31" t="s">
        <v>67</v>
      </c>
      <c r="C25" s="31" t="s">
        <v>68</v>
      </c>
      <c r="D25" s="32">
        <v>1764000</v>
      </c>
      <c r="E25" s="32">
        <v>800000</v>
      </c>
      <c r="F25" s="33">
        <v>29</v>
      </c>
      <c r="G25" s="33">
        <v>5</v>
      </c>
      <c r="H25" s="33">
        <v>16</v>
      </c>
      <c r="I25" s="33">
        <v>18</v>
      </c>
      <c r="J25" s="33">
        <v>8</v>
      </c>
      <c r="K25" s="33">
        <v>5</v>
      </c>
      <c r="L25" s="34">
        <f>SUM(F25:K25)</f>
        <v>81</v>
      </c>
      <c r="M25" s="35">
        <v>750000</v>
      </c>
      <c r="N25" s="36" t="s">
        <v>52</v>
      </c>
      <c r="O25" s="37" t="s">
        <v>52</v>
      </c>
      <c r="P25" s="36" t="s">
        <v>53</v>
      </c>
      <c r="Q25" s="37" t="s">
        <v>53</v>
      </c>
      <c r="R25" s="38">
        <v>0.9</v>
      </c>
      <c r="S25" s="39">
        <v>0.9</v>
      </c>
      <c r="T25" s="44">
        <v>46418</v>
      </c>
      <c r="U25" s="41">
        <v>47483</v>
      </c>
      <c r="V25" s="42">
        <f>M25/(0.8*D25)</f>
        <v>0.53146258503401356</v>
      </c>
      <c r="X25" s="43"/>
    </row>
    <row r="26" spans="1:24" s="30" customFormat="1" ht="12.75" customHeight="1">
      <c r="A26" s="31" t="s">
        <v>69</v>
      </c>
      <c r="B26" s="31" t="s">
        <v>70</v>
      </c>
      <c r="C26" s="31" t="s">
        <v>71</v>
      </c>
      <c r="D26" s="32">
        <v>3375000</v>
      </c>
      <c r="E26" s="32">
        <v>1250000</v>
      </c>
      <c r="F26" s="33">
        <v>26.2</v>
      </c>
      <c r="G26" s="33">
        <v>5.6</v>
      </c>
      <c r="H26" s="33">
        <v>19.600000000000001</v>
      </c>
      <c r="I26" s="33">
        <v>17.2</v>
      </c>
      <c r="J26" s="33">
        <v>7.2</v>
      </c>
      <c r="K26" s="33">
        <v>5</v>
      </c>
      <c r="L26" s="34">
        <f>SUM(F26:K26)</f>
        <v>80.8</v>
      </c>
      <c r="M26" s="35">
        <v>1250000</v>
      </c>
      <c r="N26" s="36" t="s">
        <v>52</v>
      </c>
      <c r="O26" s="37" t="s">
        <v>52</v>
      </c>
      <c r="P26" s="36" t="s">
        <v>52</v>
      </c>
      <c r="Q26" s="37" t="s">
        <v>72</v>
      </c>
      <c r="R26" s="38">
        <v>0.34</v>
      </c>
      <c r="S26" s="39">
        <v>0.9</v>
      </c>
      <c r="T26" s="44">
        <v>46752</v>
      </c>
      <c r="U26" s="41">
        <v>47483</v>
      </c>
      <c r="V26" s="42">
        <f>M26/(0.8*D26)</f>
        <v>0.46296296296296297</v>
      </c>
      <c r="X26" s="43"/>
    </row>
    <row r="27" spans="1:24" s="30" customFormat="1" ht="12.75" customHeight="1">
      <c r="A27" s="31" t="s">
        <v>73</v>
      </c>
      <c r="B27" s="31" t="s">
        <v>74</v>
      </c>
      <c r="C27" s="31" t="s">
        <v>75</v>
      </c>
      <c r="D27" s="32">
        <v>1950000</v>
      </c>
      <c r="E27" s="32">
        <v>1250000</v>
      </c>
      <c r="F27" s="33">
        <v>25.4</v>
      </c>
      <c r="G27" s="33">
        <v>6</v>
      </c>
      <c r="H27" s="33">
        <v>18</v>
      </c>
      <c r="I27" s="33">
        <v>18</v>
      </c>
      <c r="J27" s="33">
        <v>8</v>
      </c>
      <c r="K27" s="33">
        <v>5</v>
      </c>
      <c r="L27" s="34">
        <f>SUM(F27:K27)</f>
        <v>80.400000000000006</v>
      </c>
      <c r="M27" s="35">
        <v>1125000</v>
      </c>
      <c r="N27" s="36" t="s">
        <v>52</v>
      </c>
      <c r="O27" s="37" t="s">
        <v>52</v>
      </c>
      <c r="P27" s="36" t="s">
        <v>53</v>
      </c>
      <c r="Q27" s="45" t="s">
        <v>53</v>
      </c>
      <c r="R27" s="38">
        <v>0.64</v>
      </c>
      <c r="S27" s="39">
        <v>0.9</v>
      </c>
      <c r="T27" s="41">
        <v>46752</v>
      </c>
      <c r="U27" s="41">
        <v>47483</v>
      </c>
      <c r="V27" s="42">
        <f>M27/(0.8*D27)</f>
        <v>0.72115384615384615</v>
      </c>
      <c r="X27" s="43"/>
    </row>
    <row r="28" spans="1:24" s="30" customFormat="1" ht="12.75" customHeight="1">
      <c r="A28" s="31" t="s">
        <v>76</v>
      </c>
      <c r="B28" s="37" t="s">
        <v>77</v>
      </c>
      <c r="C28" s="31" t="s">
        <v>78</v>
      </c>
      <c r="D28" s="32">
        <v>1081500</v>
      </c>
      <c r="E28" s="32">
        <v>540000</v>
      </c>
      <c r="F28" s="33">
        <v>28.8</v>
      </c>
      <c r="G28" s="33">
        <v>6.2</v>
      </c>
      <c r="H28" s="33">
        <v>12.2</v>
      </c>
      <c r="I28" s="33">
        <v>20</v>
      </c>
      <c r="J28" s="33">
        <v>8.1999999999999993</v>
      </c>
      <c r="K28" s="33">
        <v>5</v>
      </c>
      <c r="L28" s="34">
        <f>SUM(F28:K28)</f>
        <v>80.400000000000006</v>
      </c>
      <c r="M28" s="35">
        <v>500000</v>
      </c>
      <c r="N28" s="36" t="s">
        <v>53</v>
      </c>
      <c r="O28" s="45" t="s">
        <v>52</v>
      </c>
      <c r="P28" s="36" t="s">
        <v>53</v>
      </c>
      <c r="Q28" s="45" t="s">
        <v>53</v>
      </c>
      <c r="R28" s="38">
        <v>0.5</v>
      </c>
      <c r="S28" s="39">
        <v>0.9</v>
      </c>
      <c r="T28" s="44">
        <v>46843</v>
      </c>
      <c r="U28" s="41">
        <v>47483</v>
      </c>
      <c r="V28" s="42">
        <f>M28/(0.8*D28)</f>
        <v>0.57790106333795654</v>
      </c>
      <c r="X28" s="43"/>
    </row>
    <row r="29" spans="1:24" s="30" customFormat="1" ht="12.75" customHeight="1">
      <c r="A29" s="31" t="s">
        <v>79</v>
      </c>
      <c r="B29" s="31" t="s">
        <v>80</v>
      </c>
      <c r="C29" s="31" t="s">
        <v>81</v>
      </c>
      <c r="D29" s="32">
        <v>1547000</v>
      </c>
      <c r="E29" s="32">
        <v>1250000</v>
      </c>
      <c r="F29" s="33">
        <v>26.4</v>
      </c>
      <c r="G29" s="33">
        <v>7.4</v>
      </c>
      <c r="H29" s="33">
        <v>17.2</v>
      </c>
      <c r="I29" s="33">
        <v>16.600000000000001</v>
      </c>
      <c r="J29" s="33">
        <v>7.6</v>
      </c>
      <c r="K29" s="33">
        <v>5</v>
      </c>
      <c r="L29" s="34">
        <f>SUM(F29:K29)</f>
        <v>80.199999999999989</v>
      </c>
      <c r="M29" s="35">
        <v>1250000</v>
      </c>
      <c r="N29" s="36" t="s">
        <v>52</v>
      </c>
      <c r="O29" s="45" t="s">
        <v>52</v>
      </c>
      <c r="P29" s="36" t="s">
        <v>53</v>
      </c>
      <c r="Q29" s="45" t="s">
        <v>53</v>
      </c>
      <c r="R29" s="38">
        <v>0.81</v>
      </c>
      <c r="S29" s="39">
        <v>0.9</v>
      </c>
      <c r="T29" s="41">
        <v>46387</v>
      </c>
      <c r="U29" s="41">
        <v>47483</v>
      </c>
      <c r="V29" s="42">
        <f>M29/(0.8*D29)</f>
        <v>1.0100193923723335</v>
      </c>
      <c r="X29" s="43"/>
    </row>
    <row r="30" spans="1:24" s="30" customFormat="1" ht="12.75" customHeight="1">
      <c r="A30" s="31" t="s">
        <v>82</v>
      </c>
      <c r="B30" s="31" t="s">
        <v>74</v>
      </c>
      <c r="C30" s="31" t="s">
        <v>83</v>
      </c>
      <c r="D30" s="32">
        <v>1950000</v>
      </c>
      <c r="E30" s="32">
        <v>1250000</v>
      </c>
      <c r="F30" s="33">
        <v>24.8</v>
      </c>
      <c r="G30" s="33">
        <v>6.2</v>
      </c>
      <c r="H30" s="33">
        <v>18</v>
      </c>
      <c r="I30" s="33">
        <v>17.600000000000001</v>
      </c>
      <c r="J30" s="33">
        <v>8</v>
      </c>
      <c r="K30" s="33">
        <v>5</v>
      </c>
      <c r="L30" s="34">
        <f>SUM(F30:K30)</f>
        <v>79.599999999999994</v>
      </c>
      <c r="M30" s="46">
        <v>0</v>
      </c>
      <c r="N30" s="36" t="s">
        <v>52</v>
      </c>
      <c r="O30" s="45"/>
      <c r="P30" s="36" t="s">
        <v>53</v>
      </c>
      <c r="Q30" s="45"/>
      <c r="R30" s="38">
        <v>0.85</v>
      </c>
      <c r="S30" s="47"/>
      <c r="T30" s="44">
        <v>46507</v>
      </c>
      <c r="U30" s="47"/>
      <c r="V30" s="42">
        <f>M30/(0.8*D30)</f>
        <v>0</v>
      </c>
      <c r="X30" s="43"/>
    </row>
    <row r="31" spans="1:24" s="30" customFormat="1" ht="12.75" customHeight="1">
      <c r="A31" s="31" t="s">
        <v>84</v>
      </c>
      <c r="B31" s="31" t="s">
        <v>70</v>
      </c>
      <c r="C31" s="31" t="s">
        <v>85</v>
      </c>
      <c r="D31" s="32">
        <v>1700000</v>
      </c>
      <c r="E31" s="32">
        <v>750000</v>
      </c>
      <c r="F31" s="33">
        <v>24.8</v>
      </c>
      <c r="G31" s="33">
        <v>5</v>
      </c>
      <c r="H31" s="33">
        <v>20</v>
      </c>
      <c r="I31" s="33">
        <v>16.8</v>
      </c>
      <c r="J31" s="33">
        <v>7</v>
      </c>
      <c r="K31" s="33">
        <v>5</v>
      </c>
      <c r="L31" s="34">
        <f>SUM(F31:K31)</f>
        <v>78.599999999999994</v>
      </c>
      <c r="M31" s="46">
        <v>0</v>
      </c>
      <c r="N31" s="36" t="s">
        <v>52</v>
      </c>
      <c r="O31" s="37"/>
      <c r="P31" s="36" t="s">
        <v>53</v>
      </c>
      <c r="Q31" s="37"/>
      <c r="R31" s="38">
        <v>0.91</v>
      </c>
      <c r="S31" s="48"/>
      <c r="T31" s="44">
        <v>46630</v>
      </c>
      <c r="U31" s="48"/>
      <c r="V31" s="42">
        <f>M31/(0.8*D31)</f>
        <v>0</v>
      </c>
      <c r="X31" s="43"/>
    </row>
    <row r="32" spans="1:24" s="30" customFormat="1" ht="12.75" customHeight="1">
      <c r="A32" s="31" t="s">
        <v>86</v>
      </c>
      <c r="B32" s="31" t="s">
        <v>87</v>
      </c>
      <c r="C32" s="31" t="s">
        <v>88</v>
      </c>
      <c r="D32" s="32">
        <v>2502500</v>
      </c>
      <c r="E32" s="32">
        <v>1250000</v>
      </c>
      <c r="F32" s="33">
        <v>23.4</v>
      </c>
      <c r="G32" s="33">
        <v>7.8</v>
      </c>
      <c r="H32" s="33">
        <v>17</v>
      </c>
      <c r="I32" s="33">
        <v>20</v>
      </c>
      <c r="J32" s="33">
        <v>5</v>
      </c>
      <c r="K32" s="33">
        <v>5</v>
      </c>
      <c r="L32" s="34">
        <f>SUM(F32:K32)</f>
        <v>78.2</v>
      </c>
      <c r="M32" s="46">
        <v>0</v>
      </c>
      <c r="N32" s="36" t="s">
        <v>52</v>
      </c>
      <c r="O32" s="45"/>
      <c r="P32" s="36" t="s">
        <v>53</v>
      </c>
      <c r="Q32" s="45"/>
      <c r="R32" s="38">
        <v>0.5</v>
      </c>
      <c r="S32" s="47"/>
      <c r="T32" s="44">
        <v>47483</v>
      </c>
      <c r="U32" s="47"/>
      <c r="V32" s="42">
        <f>M32/(0.8*D32)</f>
        <v>0</v>
      </c>
      <c r="X32" s="43"/>
    </row>
    <row r="33" spans="1:24" s="30" customFormat="1" ht="12.75" customHeight="1">
      <c r="A33" s="31" t="s">
        <v>89</v>
      </c>
      <c r="B33" s="31" t="s">
        <v>90</v>
      </c>
      <c r="C33" s="31" t="s">
        <v>91</v>
      </c>
      <c r="D33" s="32">
        <v>2674000</v>
      </c>
      <c r="E33" s="32">
        <v>1250000</v>
      </c>
      <c r="F33" s="33">
        <v>21.2</v>
      </c>
      <c r="G33" s="33">
        <v>6.4</v>
      </c>
      <c r="H33" s="33">
        <v>19</v>
      </c>
      <c r="I33" s="33">
        <v>19</v>
      </c>
      <c r="J33" s="33">
        <v>7</v>
      </c>
      <c r="K33" s="33">
        <v>5</v>
      </c>
      <c r="L33" s="34">
        <f>SUM(F33:K33)</f>
        <v>77.599999999999994</v>
      </c>
      <c r="M33" s="46">
        <v>0</v>
      </c>
      <c r="N33" s="36" t="s">
        <v>53</v>
      </c>
      <c r="O33" s="45"/>
      <c r="P33" s="36" t="s">
        <v>53</v>
      </c>
      <c r="Q33" s="45"/>
      <c r="R33" s="38">
        <v>0.47</v>
      </c>
      <c r="S33" s="47"/>
      <c r="T33" s="41">
        <v>47483</v>
      </c>
      <c r="U33" s="47"/>
      <c r="V33" s="42">
        <f>M33/(0.8*D33)</f>
        <v>0</v>
      </c>
      <c r="X33" s="43"/>
    </row>
    <row r="34" spans="1:24" s="30" customFormat="1" ht="12.75" customHeight="1">
      <c r="A34" s="31" t="s">
        <v>92</v>
      </c>
      <c r="B34" s="31" t="s">
        <v>93</v>
      </c>
      <c r="C34" s="31" t="s">
        <v>94</v>
      </c>
      <c r="D34" s="32">
        <v>1712000</v>
      </c>
      <c r="E34" s="32">
        <v>1100000</v>
      </c>
      <c r="F34" s="33">
        <v>24</v>
      </c>
      <c r="G34" s="33">
        <v>6</v>
      </c>
      <c r="H34" s="33">
        <v>16</v>
      </c>
      <c r="I34" s="33">
        <v>19</v>
      </c>
      <c r="J34" s="33">
        <v>7</v>
      </c>
      <c r="K34" s="33">
        <v>5</v>
      </c>
      <c r="L34" s="34">
        <f>SUM(F34:K34)</f>
        <v>77</v>
      </c>
      <c r="M34" s="46">
        <v>0</v>
      </c>
      <c r="N34" s="36" t="s">
        <v>52</v>
      </c>
      <c r="O34" s="45"/>
      <c r="P34" s="36" t="s">
        <v>53</v>
      </c>
      <c r="Q34" s="45"/>
      <c r="R34" s="38">
        <v>0.83</v>
      </c>
      <c r="S34" s="47"/>
      <c r="T34" s="41">
        <v>46568</v>
      </c>
      <c r="U34" s="47"/>
      <c r="V34" s="42">
        <f>M34/(0.8*D34)</f>
        <v>0</v>
      </c>
      <c r="X34" s="43"/>
    </row>
    <row r="35" spans="1:24" s="30" customFormat="1" ht="12.75" customHeight="1">
      <c r="A35" s="31" t="s">
        <v>95</v>
      </c>
      <c r="B35" s="31" t="s">
        <v>96</v>
      </c>
      <c r="C35" s="31" t="s">
        <v>97</v>
      </c>
      <c r="D35" s="32">
        <v>1500000</v>
      </c>
      <c r="E35" s="32">
        <v>1200000</v>
      </c>
      <c r="F35" s="33">
        <v>23.2</v>
      </c>
      <c r="G35" s="33">
        <v>6.2</v>
      </c>
      <c r="H35" s="33">
        <v>18</v>
      </c>
      <c r="I35" s="33">
        <v>18</v>
      </c>
      <c r="J35" s="33">
        <v>6</v>
      </c>
      <c r="K35" s="33">
        <v>5</v>
      </c>
      <c r="L35" s="34">
        <f>SUM(F35:K35)</f>
        <v>76.400000000000006</v>
      </c>
      <c r="M35" s="46">
        <v>0</v>
      </c>
      <c r="N35" s="36" t="s">
        <v>52</v>
      </c>
      <c r="O35" s="45"/>
      <c r="P35" s="36" t="s">
        <v>53</v>
      </c>
      <c r="Q35" s="45"/>
      <c r="R35" s="38">
        <v>0.8</v>
      </c>
      <c r="S35" s="47"/>
      <c r="T35" s="41">
        <v>46783</v>
      </c>
      <c r="U35" s="47"/>
      <c r="V35" s="42">
        <f>M35/(0.8*D35)</f>
        <v>0</v>
      </c>
      <c r="X35" s="43"/>
    </row>
    <row r="36" spans="1:24" s="30" customFormat="1" ht="12.75" customHeight="1">
      <c r="A36" s="31" t="s">
        <v>98</v>
      </c>
      <c r="B36" s="31" t="s">
        <v>55</v>
      </c>
      <c r="C36" s="31" t="s">
        <v>99</v>
      </c>
      <c r="D36" s="32">
        <v>2512500</v>
      </c>
      <c r="E36" s="32">
        <v>1250000</v>
      </c>
      <c r="F36" s="33">
        <v>18.2</v>
      </c>
      <c r="G36" s="33">
        <v>5.2</v>
      </c>
      <c r="H36" s="33">
        <v>18.8</v>
      </c>
      <c r="I36" s="33">
        <v>20</v>
      </c>
      <c r="J36" s="33">
        <v>7</v>
      </c>
      <c r="K36" s="33">
        <v>5</v>
      </c>
      <c r="L36" s="34">
        <f>SUM(F36:K36)</f>
        <v>74.2</v>
      </c>
      <c r="M36" s="46">
        <v>0</v>
      </c>
      <c r="N36" s="36" t="s">
        <v>52</v>
      </c>
      <c r="O36" s="37"/>
      <c r="P36" s="36" t="s">
        <v>53</v>
      </c>
      <c r="Q36" s="37"/>
      <c r="R36" s="38">
        <v>0.5</v>
      </c>
      <c r="S36" s="48"/>
      <c r="T36" s="44">
        <v>47483</v>
      </c>
      <c r="U36" s="48"/>
      <c r="V36" s="42">
        <f>M36/(0.8*D36)</f>
        <v>0</v>
      </c>
      <c r="X36" s="43"/>
    </row>
    <row r="37" spans="1:24" s="30" customFormat="1" ht="12.75" customHeight="1">
      <c r="A37" s="31" t="s">
        <v>100</v>
      </c>
      <c r="B37" s="31" t="s">
        <v>101</v>
      </c>
      <c r="C37" s="31" t="s">
        <v>102</v>
      </c>
      <c r="D37" s="32">
        <v>3754000</v>
      </c>
      <c r="E37" s="32">
        <v>1250000</v>
      </c>
      <c r="F37" s="33">
        <v>24.4</v>
      </c>
      <c r="G37" s="33">
        <v>5.2</v>
      </c>
      <c r="H37" s="33">
        <v>14</v>
      </c>
      <c r="I37" s="33">
        <v>17.2</v>
      </c>
      <c r="J37" s="33">
        <v>7</v>
      </c>
      <c r="K37" s="33">
        <v>5</v>
      </c>
      <c r="L37" s="34">
        <f>SUM(F37:K37)</f>
        <v>72.8</v>
      </c>
      <c r="M37" s="46">
        <v>0</v>
      </c>
      <c r="N37" s="36" t="s">
        <v>52</v>
      </c>
      <c r="O37" s="37"/>
      <c r="P37" s="36" t="s">
        <v>53</v>
      </c>
      <c r="Q37" s="37"/>
      <c r="R37" s="38">
        <v>0.63</v>
      </c>
      <c r="S37" s="48"/>
      <c r="T37" s="44">
        <v>46812</v>
      </c>
      <c r="U37" s="48"/>
      <c r="V37" s="42">
        <f>M37/(0.8*D37)</f>
        <v>0</v>
      </c>
      <c r="X37" s="43"/>
    </row>
    <row r="38" spans="1:24" s="30" customFormat="1" ht="12.75" customHeight="1">
      <c r="A38" s="31" t="s">
        <v>103</v>
      </c>
      <c r="B38" s="31" t="s">
        <v>104</v>
      </c>
      <c r="C38" s="31" t="s">
        <v>105</v>
      </c>
      <c r="D38" s="32">
        <v>1192500</v>
      </c>
      <c r="E38" s="32">
        <v>850000</v>
      </c>
      <c r="F38" s="33">
        <v>20.8</v>
      </c>
      <c r="G38" s="33">
        <v>6.8</v>
      </c>
      <c r="H38" s="33">
        <v>13</v>
      </c>
      <c r="I38" s="33">
        <v>19.399999999999999</v>
      </c>
      <c r="J38" s="33">
        <v>7</v>
      </c>
      <c r="K38" s="33">
        <v>5</v>
      </c>
      <c r="L38" s="34">
        <f>SUM(F38:K38)</f>
        <v>72</v>
      </c>
      <c r="M38" s="46">
        <v>0</v>
      </c>
      <c r="N38" s="36" t="s">
        <v>52</v>
      </c>
      <c r="O38" s="45"/>
      <c r="P38" s="36" t="s">
        <v>53</v>
      </c>
      <c r="Q38" s="45"/>
      <c r="R38" s="38">
        <v>0.71</v>
      </c>
      <c r="S38" s="47"/>
      <c r="T38" s="40">
        <v>46387</v>
      </c>
      <c r="U38" s="47"/>
      <c r="V38" s="42">
        <f>M38/(0.8*D38)</f>
        <v>0</v>
      </c>
      <c r="X38" s="43"/>
    </row>
    <row r="39" spans="1:24" s="30" customFormat="1" ht="12.75" customHeight="1">
      <c r="A39" s="31" t="s">
        <v>106</v>
      </c>
      <c r="B39" s="31" t="s">
        <v>107</v>
      </c>
      <c r="C39" s="31" t="s">
        <v>108</v>
      </c>
      <c r="D39" s="32">
        <v>2500000</v>
      </c>
      <c r="E39" s="32">
        <v>1250000</v>
      </c>
      <c r="F39" s="33">
        <v>21.6</v>
      </c>
      <c r="G39" s="33">
        <v>4.4000000000000004</v>
      </c>
      <c r="H39" s="33">
        <v>15</v>
      </c>
      <c r="I39" s="33">
        <v>19</v>
      </c>
      <c r="J39" s="33">
        <v>7</v>
      </c>
      <c r="K39" s="33">
        <v>5</v>
      </c>
      <c r="L39" s="34">
        <f>SUM(F39:K39)</f>
        <v>72</v>
      </c>
      <c r="M39" s="46">
        <v>0</v>
      </c>
      <c r="N39" s="36" t="s">
        <v>52</v>
      </c>
      <c r="O39" s="45"/>
      <c r="P39" s="36" t="s">
        <v>53</v>
      </c>
      <c r="Q39" s="45"/>
      <c r="R39" s="38">
        <v>0.5</v>
      </c>
      <c r="S39" s="47"/>
      <c r="T39" s="44">
        <v>46783</v>
      </c>
      <c r="U39" s="47"/>
      <c r="V39" s="42">
        <f>M39/(0.8*D39)</f>
        <v>0</v>
      </c>
      <c r="X39" s="43"/>
    </row>
    <row r="40" spans="1:24" s="30" customFormat="1" ht="12.75" customHeight="1">
      <c r="A40" s="31" t="s">
        <v>109</v>
      </c>
      <c r="B40" s="31" t="s">
        <v>110</v>
      </c>
      <c r="C40" s="31" t="s">
        <v>111</v>
      </c>
      <c r="D40" s="32">
        <v>1165000</v>
      </c>
      <c r="E40" s="32">
        <v>985000</v>
      </c>
      <c r="F40" s="33">
        <v>23.6</v>
      </c>
      <c r="G40" s="33">
        <v>5.2</v>
      </c>
      <c r="H40" s="33">
        <v>12</v>
      </c>
      <c r="I40" s="33">
        <v>19</v>
      </c>
      <c r="J40" s="33">
        <v>7</v>
      </c>
      <c r="K40" s="33">
        <v>5</v>
      </c>
      <c r="L40" s="34">
        <f>SUM(F40:K40)</f>
        <v>71.8</v>
      </c>
      <c r="M40" s="46">
        <v>0</v>
      </c>
      <c r="N40" s="36" t="s">
        <v>52</v>
      </c>
      <c r="O40" s="37"/>
      <c r="P40" s="36" t="s">
        <v>53</v>
      </c>
      <c r="Q40" s="37"/>
      <c r="R40" s="38">
        <v>0.85</v>
      </c>
      <c r="S40" s="48"/>
      <c r="T40" s="44">
        <v>46387</v>
      </c>
      <c r="U40" s="48"/>
      <c r="V40" s="42">
        <f>M40/(0.8*D40)</f>
        <v>0</v>
      </c>
      <c r="X40" s="43"/>
    </row>
    <row r="41" spans="1:24" s="30" customFormat="1" ht="12.75" customHeight="1">
      <c r="A41" s="31" t="s">
        <v>112</v>
      </c>
      <c r="B41" s="37" t="s">
        <v>113</v>
      </c>
      <c r="C41" s="31" t="s">
        <v>114</v>
      </c>
      <c r="D41" s="32">
        <v>2538000</v>
      </c>
      <c r="E41" s="32">
        <v>1250000</v>
      </c>
      <c r="F41" s="33">
        <v>19.600000000000001</v>
      </c>
      <c r="G41" s="33">
        <v>6.2</v>
      </c>
      <c r="H41" s="33">
        <v>17</v>
      </c>
      <c r="I41" s="33">
        <v>16</v>
      </c>
      <c r="J41" s="33">
        <v>8</v>
      </c>
      <c r="K41" s="33">
        <v>5</v>
      </c>
      <c r="L41" s="34">
        <f>SUM(F41:K41)</f>
        <v>71.8</v>
      </c>
      <c r="M41" s="46">
        <v>0</v>
      </c>
      <c r="N41" s="36" t="s">
        <v>52</v>
      </c>
      <c r="O41" s="37"/>
      <c r="P41" s="36" t="s">
        <v>53</v>
      </c>
      <c r="Q41" s="37"/>
      <c r="R41" s="38">
        <v>0.49</v>
      </c>
      <c r="S41" s="48"/>
      <c r="T41" s="44">
        <v>46404</v>
      </c>
      <c r="U41" s="48"/>
      <c r="V41" s="42">
        <f>M41/(0.8*D41)</f>
        <v>0</v>
      </c>
      <c r="X41" s="43"/>
    </row>
    <row r="42" spans="1:24" s="30" customFormat="1" ht="12.75" customHeight="1">
      <c r="A42" s="31" t="s">
        <v>115</v>
      </c>
      <c r="B42" s="31" t="s">
        <v>58</v>
      </c>
      <c r="C42" s="31" t="s">
        <v>116</v>
      </c>
      <c r="D42" s="32">
        <v>1873152</v>
      </c>
      <c r="E42" s="32">
        <v>750000</v>
      </c>
      <c r="F42" s="33">
        <v>14.4</v>
      </c>
      <c r="G42" s="33">
        <v>4</v>
      </c>
      <c r="H42" s="33">
        <v>20</v>
      </c>
      <c r="I42" s="33">
        <v>20</v>
      </c>
      <c r="J42" s="33">
        <v>8</v>
      </c>
      <c r="K42" s="33">
        <v>5</v>
      </c>
      <c r="L42" s="34">
        <f>SUM(F42:K42)</f>
        <v>71.400000000000006</v>
      </c>
      <c r="M42" s="46">
        <v>0</v>
      </c>
      <c r="N42" s="36" t="s">
        <v>52</v>
      </c>
      <c r="O42" s="45"/>
      <c r="P42" s="36" t="s">
        <v>53</v>
      </c>
      <c r="Q42" s="45"/>
      <c r="R42" s="38">
        <v>0.86</v>
      </c>
      <c r="S42" s="47"/>
      <c r="T42" s="44">
        <v>47483</v>
      </c>
      <c r="U42" s="47"/>
      <c r="V42" s="42">
        <f>M42/(0.8*D42)</f>
        <v>0</v>
      </c>
      <c r="X42" s="43"/>
    </row>
    <row r="43" spans="1:24" s="30" customFormat="1" ht="12.75" customHeight="1">
      <c r="A43" s="31" t="s">
        <v>117</v>
      </c>
      <c r="B43" s="31" t="s">
        <v>118</v>
      </c>
      <c r="C43" s="31" t="s">
        <v>119</v>
      </c>
      <c r="D43" s="32">
        <v>3234000</v>
      </c>
      <c r="E43" s="32">
        <v>1250000</v>
      </c>
      <c r="F43" s="33">
        <v>22.2</v>
      </c>
      <c r="G43" s="33">
        <v>6</v>
      </c>
      <c r="H43" s="33">
        <v>16</v>
      </c>
      <c r="I43" s="33">
        <v>16</v>
      </c>
      <c r="J43" s="33">
        <v>6</v>
      </c>
      <c r="K43" s="33">
        <v>5</v>
      </c>
      <c r="L43" s="34">
        <f>SUM(F43:K43)</f>
        <v>71.2</v>
      </c>
      <c r="M43" s="46">
        <v>0</v>
      </c>
      <c r="N43" s="36" t="s">
        <v>52</v>
      </c>
      <c r="O43" s="45"/>
      <c r="P43" s="36" t="s">
        <v>53</v>
      </c>
      <c r="Q43" s="45"/>
      <c r="R43" s="38">
        <v>0.53</v>
      </c>
      <c r="S43" s="47"/>
      <c r="T43" s="41">
        <v>46477</v>
      </c>
      <c r="U43" s="47"/>
      <c r="V43" s="42">
        <f>M43/(0.8*D43)</f>
        <v>0</v>
      </c>
      <c r="X43" s="43"/>
    </row>
    <row r="44" spans="1:24" s="30" customFormat="1" ht="12.75" customHeight="1">
      <c r="A44" s="31" t="s">
        <v>120</v>
      </c>
      <c r="B44" s="31" t="s">
        <v>121</v>
      </c>
      <c r="C44" s="31" t="s">
        <v>122</v>
      </c>
      <c r="D44" s="32">
        <v>1445000</v>
      </c>
      <c r="E44" s="32">
        <v>900000</v>
      </c>
      <c r="F44" s="33">
        <v>24</v>
      </c>
      <c r="G44" s="33">
        <v>5</v>
      </c>
      <c r="H44" s="33">
        <v>14</v>
      </c>
      <c r="I44" s="33">
        <v>17</v>
      </c>
      <c r="J44" s="33">
        <v>6</v>
      </c>
      <c r="K44" s="33">
        <v>5</v>
      </c>
      <c r="L44" s="34">
        <f>SUM(F44:K44)</f>
        <v>71</v>
      </c>
      <c r="M44" s="46">
        <v>0</v>
      </c>
      <c r="N44" s="36" t="s">
        <v>52</v>
      </c>
      <c r="O44" s="45"/>
      <c r="P44" s="36" t="s">
        <v>53</v>
      </c>
      <c r="Q44" s="45"/>
      <c r="R44" s="38">
        <v>0.71</v>
      </c>
      <c r="S44" s="47"/>
      <c r="T44" s="44">
        <v>46783</v>
      </c>
      <c r="U44" s="47"/>
      <c r="V44" s="42">
        <f>M44/(0.8*D44)</f>
        <v>0</v>
      </c>
      <c r="X44" s="43"/>
    </row>
    <row r="45" spans="1:24" s="30" customFormat="1" ht="12.75" customHeight="1">
      <c r="A45" s="31" t="s">
        <v>123</v>
      </c>
      <c r="B45" s="31" t="s">
        <v>124</v>
      </c>
      <c r="C45" s="31" t="s">
        <v>125</v>
      </c>
      <c r="D45" s="32">
        <v>3297300</v>
      </c>
      <c r="E45" s="32">
        <v>1250000</v>
      </c>
      <c r="F45" s="33">
        <v>22.6</v>
      </c>
      <c r="G45" s="33">
        <v>5</v>
      </c>
      <c r="H45" s="33">
        <v>14.4</v>
      </c>
      <c r="I45" s="33">
        <v>16</v>
      </c>
      <c r="J45" s="33">
        <v>8</v>
      </c>
      <c r="K45" s="33">
        <v>5</v>
      </c>
      <c r="L45" s="34">
        <f>SUM(F45:K45)</f>
        <v>71</v>
      </c>
      <c r="M45" s="46">
        <v>0</v>
      </c>
      <c r="N45" s="36" t="s">
        <v>52</v>
      </c>
      <c r="O45" s="45"/>
      <c r="P45" s="36" t="s">
        <v>52</v>
      </c>
      <c r="Q45" s="45"/>
      <c r="R45" s="38">
        <v>0.48</v>
      </c>
      <c r="S45" s="47"/>
      <c r="T45" s="44">
        <v>46387</v>
      </c>
      <c r="U45" s="47"/>
      <c r="V45" s="42">
        <f>M45/(0.8*D45)</f>
        <v>0</v>
      </c>
      <c r="X45" s="43"/>
    </row>
    <row r="46" spans="1:24" s="30" customFormat="1" ht="12.75" customHeight="1">
      <c r="A46" s="31" t="s">
        <v>126</v>
      </c>
      <c r="B46" s="37" t="s">
        <v>127</v>
      </c>
      <c r="C46" s="37" t="s">
        <v>128</v>
      </c>
      <c r="D46" s="32">
        <v>1211000</v>
      </c>
      <c r="E46" s="32">
        <v>750000</v>
      </c>
      <c r="F46" s="33">
        <v>23.8</v>
      </c>
      <c r="G46" s="33">
        <v>5.2</v>
      </c>
      <c r="H46" s="33">
        <v>8</v>
      </c>
      <c r="I46" s="33">
        <v>20</v>
      </c>
      <c r="J46" s="33">
        <v>9</v>
      </c>
      <c r="K46" s="33">
        <v>5</v>
      </c>
      <c r="L46" s="34">
        <f>SUM(F46:K46)</f>
        <v>71</v>
      </c>
      <c r="M46" s="46">
        <v>0</v>
      </c>
      <c r="N46" s="36" t="s">
        <v>52</v>
      </c>
      <c r="O46" s="37"/>
      <c r="P46" s="36" t="s">
        <v>53</v>
      </c>
      <c r="Q46" s="37"/>
      <c r="R46" s="38">
        <v>0.62</v>
      </c>
      <c r="S46" s="48"/>
      <c r="T46" s="44">
        <v>46904</v>
      </c>
      <c r="U46" s="48"/>
      <c r="V46" s="42">
        <f>M46/(0.8*D46)</f>
        <v>0</v>
      </c>
      <c r="X46" s="43"/>
    </row>
    <row r="47" spans="1:24" s="30" customFormat="1" ht="12.75" customHeight="1">
      <c r="A47" s="31" t="s">
        <v>129</v>
      </c>
      <c r="B47" s="31" t="s">
        <v>107</v>
      </c>
      <c r="C47" s="31" t="s">
        <v>130</v>
      </c>
      <c r="D47" s="32">
        <v>2675000</v>
      </c>
      <c r="E47" s="32">
        <v>1250000</v>
      </c>
      <c r="F47" s="33">
        <v>20.8</v>
      </c>
      <c r="G47" s="33">
        <v>4</v>
      </c>
      <c r="H47" s="33">
        <v>14.8</v>
      </c>
      <c r="I47" s="33">
        <v>19</v>
      </c>
      <c r="J47" s="33">
        <v>7</v>
      </c>
      <c r="K47" s="33">
        <v>5</v>
      </c>
      <c r="L47" s="34">
        <f>SUM(F47:K47)</f>
        <v>70.599999999999994</v>
      </c>
      <c r="M47" s="46">
        <v>0</v>
      </c>
      <c r="N47" s="36" t="s">
        <v>52</v>
      </c>
      <c r="O47" s="45"/>
      <c r="P47" s="36" t="s">
        <v>53</v>
      </c>
      <c r="Q47" s="45"/>
      <c r="R47" s="38">
        <v>0.47</v>
      </c>
      <c r="S47" s="47"/>
      <c r="T47" s="44">
        <v>47149</v>
      </c>
      <c r="U47" s="47"/>
      <c r="V47" s="42">
        <f>M47/(0.8*D47)</f>
        <v>0</v>
      </c>
      <c r="X47" s="43"/>
    </row>
    <row r="48" spans="1:24" s="30" customFormat="1" ht="12.75" customHeight="1">
      <c r="A48" s="31" t="s">
        <v>131</v>
      </c>
      <c r="B48" s="31" t="s">
        <v>132</v>
      </c>
      <c r="C48" s="31" t="s">
        <v>133</v>
      </c>
      <c r="D48" s="32">
        <v>1905000</v>
      </c>
      <c r="E48" s="32">
        <v>1250000</v>
      </c>
      <c r="F48" s="33">
        <v>23</v>
      </c>
      <c r="G48" s="33">
        <v>5</v>
      </c>
      <c r="H48" s="33">
        <v>12</v>
      </c>
      <c r="I48" s="33">
        <v>17.600000000000001</v>
      </c>
      <c r="J48" s="33">
        <v>8</v>
      </c>
      <c r="K48" s="33">
        <v>5</v>
      </c>
      <c r="L48" s="34">
        <f>SUM(F48:K48)</f>
        <v>70.599999999999994</v>
      </c>
      <c r="M48" s="46">
        <v>0</v>
      </c>
      <c r="N48" s="36" t="s">
        <v>52</v>
      </c>
      <c r="O48" s="37"/>
      <c r="P48" s="36" t="s">
        <v>53</v>
      </c>
      <c r="Q48" s="37"/>
      <c r="R48" s="38">
        <v>0.66</v>
      </c>
      <c r="S48" s="48"/>
      <c r="T48" s="44">
        <v>46392</v>
      </c>
      <c r="U48" s="48"/>
      <c r="V48" s="42">
        <f>M48/(0.8*D48)</f>
        <v>0</v>
      </c>
      <c r="X48" s="43"/>
    </row>
    <row r="49" spans="1:24" s="30" customFormat="1" ht="12.75" customHeight="1">
      <c r="A49" s="31" t="s">
        <v>134</v>
      </c>
      <c r="B49" s="31" t="s">
        <v>135</v>
      </c>
      <c r="C49" s="31" t="s">
        <v>136</v>
      </c>
      <c r="D49" s="32">
        <v>2909125</v>
      </c>
      <c r="E49" s="32">
        <v>1250000</v>
      </c>
      <c r="F49" s="33">
        <v>22.6</v>
      </c>
      <c r="G49" s="33">
        <v>5.8</v>
      </c>
      <c r="H49" s="33">
        <v>13</v>
      </c>
      <c r="I49" s="33">
        <v>16</v>
      </c>
      <c r="J49" s="33">
        <v>8</v>
      </c>
      <c r="K49" s="33">
        <v>5</v>
      </c>
      <c r="L49" s="34">
        <f>SUM(F49:K49)</f>
        <v>70.400000000000006</v>
      </c>
      <c r="M49" s="46">
        <v>0</v>
      </c>
      <c r="N49" s="36" t="s">
        <v>53</v>
      </c>
      <c r="O49" s="45"/>
      <c r="P49" s="36" t="s">
        <v>53</v>
      </c>
      <c r="Q49" s="45"/>
      <c r="R49" s="38">
        <v>0.56000000000000005</v>
      </c>
      <c r="S49" s="47"/>
      <c r="T49" s="44">
        <v>46387</v>
      </c>
      <c r="U49" s="47"/>
      <c r="V49" s="42">
        <f>M49/(0.8*D49)</f>
        <v>0</v>
      </c>
      <c r="X49" s="43"/>
    </row>
    <row r="50" spans="1:24" s="30" customFormat="1" ht="12.75" customHeight="1">
      <c r="A50" s="31" t="s">
        <v>137</v>
      </c>
      <c r="B50" s="31" t="s">
        <v>138</v>
      </c>
      <c r="C50" s="31" t="s">
        <v>139</v>
      </c>
      <c r="D50" s="32">
        <v>1839000</v>
      </c>
      <c r="E50" s="32">
        <v>900000</v>
      </c>
      <c r="F50" s="33">
        <v>23</v>
      </c>
      <c r="G50" s="33">
        <v>4.4000000000000004</v>
      </c>
      <c r="H50" s="33">
        <v>15</v>
      </c>
      <c r="I50" s="33">
        <v>17</v>
      </c>
      <c r="J50" s="33">
        <v>6</v>
      </c>
      <c r="K50" s="33">
        <v>5</v>
      </c>
      <c r="L50" s="34">
        <f>SUM(F50:K50)</f>
        <v>70.400000000000006</v>
      </c>
      <c r="M50" s="46">
        <v>0</v>
      </c>
      <c r="N50" s="36" t="s">
        <v>53</v>
      </c>
      <c r="O50" s="37"/>
      <c r="P50" s="36" t="s">
        <v>53</v>
      </c>
      <c r="Q50" s="37"/>
      <c r="R50" s="38">
        <v>0.49</v>
      </c>
      <c r="S50" s="48"/>
      <c r="T50" s="44">
        <v>46173</v>
      </c>
      <c r="U50" s="48"/>
      <c r="V50" s="42">
        <f>M50/(0.8*D50)</f>
        <v>0</v>
      </c>
      <c r="X50" s="43"/>
    </row>
    <row r="51" spans="1:24" s="30" customFormat="1" ht="12.75" customHeight="1">
      <c r="A51" s="31" t="s">
        <v>140</v>
      </c>
      <c r="B51" s="31" t="s">
        <v>141</v>
      </c>
      <c r="C51" s="31" t="s">
        <v>142</v>
      </c>
      <c r="D51" s="32">
        <v>2477000</v>
      </c>
      <c r="E51" s="32">
        <v>1250000</v>
      </c>
      <c r="F51" s="33">
        <v>22</v>
      </c>
      <c r="G51" s="33">
        <v>7</v>
      </c>
      <c r="H51" s="33">
        <v>12</v>
      </c>
      <c r="I51" s="33">
        <v>16</v>
      </c>
      <c r="J51" s="33">
        <v>8</v>
      </c>
      <c r="K51" s="33">
        <v>5</v>
      </c>
      <c r="L51" s="34">
        <f>SUM(F51:K51)</f>
        <v>70</v>
      </c>
      <c r="M51" s="46">
        <v>0</v>
      </c>
      <c r="N51" s="36" t="s">
        <v>53</v>
      </c>
      <c r="O51" s="45"/>
      <c r="P51" s="36" t="s">
        <v>53</v>
      </c>
      <c r="Q51" s="45"/>
      <c r="R51" s="38">
        <v>0.5</v>
      </c>
      <c r="S51" s="47"/>
      <c r="T51" s="44">
        <v>46752</v>
      </c>
      <c r="U51" s="47"/>
      <c r="V51" s="42">
        <f>M51/(0.8*D51)</f>
        <v>0</v>
      </c>
      <c r="X51" s="43"/>
    </row>
    <row r="52" spans="1:24" s="30" customFormat="1" ht="12.75" customHeight="1">
      <c r="A52" s="31" t="s">
        <v>143</v>
      </c>
      <c r="B52" s="31" t="s">
        <v>144</v>
      </c>
      <c r="C52" s="31" t="s">
        <v>145</v>
      </c>
      <c r="D52" s="32">
        <v>4905500</v>
      </c>
      <c r="E52" s="32">
        <v>1250000</v>
      </c>
      <c r="F52" s="33">
        <v>24</v>
      </c>
      <c r="G52" s="33">
        <v>7</v>
      </c>
      <c r="H52" s="33">
        <v>11</v>
      </c>
      <c r="I52" s="33">
        <v>16</v>
      </c>
      <c r="J52" s="33">
        <v>7</v>
      </c>
      <c r="K52" s="33">
        <v>5</v>
      </c>
      <c r="L52" s="34">
        <f>SUM(F52:K52)</f>
        <v>70</v>
      </c>
      <c r="M52" s="46">
        <v>0</v>
      </c>
      <c r="N52" s="36" t="s">
        <v>52</v>
      </c>
      <c r="O52" s="45"/>
      <c r="P52" s="36" t="s">
        <v>52</v>
      </c>
      <c r="Q52" s="45"/>
      <c r="R52" s="38">
        <v>0.56999999999999995</v>
      </c>
      <c r="S52" s="47"/>
      <c r="T52" s="41">
        <v>47483</v>
      </c>
      <c r="U52" s="47"/>
      <c r="V52" s="42">
        <f>M52/(0.8*D52)</f>
        <v>0</v>
      </c>
      <c r="X52" s="43"/>
    </row>
    <row r="53" spans="1:24" s="30" customFormat="1" ht="12.75" customHeight="1">
      <c r="A53" s="31" t="s">
        <v>146</v>
      </c>
      <c r="B53" s="31" t="s">
        <v>147</v>
      </c>
      <c r="C53" s="31" t="s">
        <v>148</v>
      </c>
      <c r="D53" s="32">
        <v>2610010</v>
      </c>
      <c r="E53" s="32">
        <v>1250000</v>
      </c>
      <c r="F53" s="33">
        <v>17.2</v>
      </c>
      <c r="G53" s="33">
        <v>6.2</v>
      </c>
      <c r="H53" s="33">
        <v>18</v>
      </c>
      <c r="I53" s="33">
        <v>16</v>
      </c>
      <c r="J53" s="33">
        <v>7</v>
      </c>
      <c r="K53" s="33">
        <v>5</v>
      </c>
      <c r="L53" s="34">
        <f>SUM(F53:K53)</f>
        <v>69.400000000000006</v>
      </c>
      <c r="M53" s="46">
        <v>0</v>
      </c>
      <c r="N53" s="36" t="s">
        <v>52</v>
      </c>
      <c r="O53" s="45"/>
      <c r="P53" s="36" t="s">
        <v>53</v>
      </c>
      <c r="Q53" s="45"/>
      <c r="R53" s="38">
        <v>0.48</v>
      </c>
      <c r="S53" s="47"/>
      <c r="T53" s="44">
        <v>46387</v>
      </c>
      <c r="U53" s="47"/>
      <c r="V53" s="42">
        <f>M53/(0.8*D53)</f>
        <v>0</v>
      </c>
      <c r="X53" s="43"/>
    </row>
    <row r="54" spans="1:24" s="30" customFormat="1" ht="12.75" customHeight="1">
      <c r="A54" s="31" t="s">
        <v>149</v>
      </c>
      <c r="B54" s="31" t="s">
        <v>55</v>
      </c>
      <c r="C54" s="31" t="s">
        <v>150</v>
      </c>
      <c r="D54" s="32">
        <v>2763610</v>
      </c>
      <c r="E54" s="32">
        <v>1250000</v>
      </c>
      <c r="F54" s="33">
        <v>15.2</v>
      </c>
      <c r="G54" s="33">
        <v>5</v>
      </c>
      <c r="H54" s="33">
        <v>19</v>
      </c>
      <c r="I54" s="33">
        <v>17.8</v>
      </c>
      <c r="J54" s="33">
        <v>7</v>
      </c>
      <c r="K54" s="33">
        <v>5</v>
      </c>
      <c r="L54" s="34">
        <f>SUM(F54:K54)</f>
        <v>69</v>
      </c>
      <c r="M54" s="46">
        <v>0</v>
      </c>
      <c r="N54" s="36" t="s">
        <v>52</v>
      </c>
      <c r="O54" s="45"/>
      <c r="P54" s="36" t="s">
        <v>53</v>
      </c>
      <c r="Q54" s="45"/>
      <c r="R54" s="38">
        <v>0.45</v>
      </c>
      <c r="S54" s="47"/>
      <c r="T54" s="44">
        <v>46752</v>
      </c>
      <c r="U54" s="47"/>
      <c r="V54" s="42">
        <f>M54/(0.8*D54)</f>
        <v>0</v>
      </c>
      <c r="X54" s="43"/>
    </row>
    <row r="55" spans="1:24" s="30" customFormat="1" ht="12.75" customHeight="1">
      <c r="A55" s="31" t="s">
        <v>151</v>
      </c>
      <c r="B55" s="31" t="s">
        <v>152</v>
      </c>
      <c r="C55" s="31" t="s">
        <v>153</v>
      </c>
      <c r="D55" s="32">
        <v>1800000</v>
      </c>
      <c r="E55" s="32">
        <v>1250000</v>
      </c>
      <c r="F55" s="33">
        <v>18.8</v>
      </c>
      <c r="G55" s="33">
        <v>5</v>
      </c>
      <c r="H55" s="33">
        <v>14</v>
      </c>
      <c r="I55" s="33">
        <v>19</v>
      </c>
      <c r="J55" s="33">
        <v>7</v>
      </c>
      <c r="K55" s="33">
        <v>5</v>
      </c>
      <c r="L55" s="34">
        <f>SUM(F55:K55)</f>
        <v>68.8</v>
      </c>
      <c r="M55" s="46">
        <v>0</v>
      </c>
      <c r="N55" s="36" t="s">
        <v>52</v>
      </c>
      <c r="O55" s="37"/>
      <c r="P55" s="36" t="s">
        <v>53</v>
      </c>
      <c r="Q55" s="37"/>
      <c r="R55" s="38">
        <v>0.69</v>
      </c>
      <c r="S55" s="48"/>
      <c r="T55" s="44">
        <v>47087</v>
      </c>
      <c r="U55" s="48"/>
      <c r="V55" s="42">
        <f>M55/(0.8*D55)</f>
        <v>0</v>
      </c>
      <c r="X55" s="43"/>
    </row>
    <row r="56" spans="1:24" s="30" customFormat="1" ht="12.75" customHeight="1">
      <c r="A56" s="31" t="s">
        <v>154</v>
      </c>
      <c r="B56" s="37" t="s">
        <v>64</v>
      </c>
      <c r="C56" s="31" t="s">
        <v>155</v>
      </c>
      <c r="D56" s="32">
        <v>3024500</v>
      </c>
      <c r="E56" s="32">
        <v>1250000</v>
      </c>
      <c r="F56" s="33">
        <v>21.8</v>
      </c>
      <c r="G56" s="33">
        <v>4</v>
      </c>
      <c r="H56" s="33">
        <v>16</v>
      </c>
      <c r="I56" s="33">
        <v>17</v>
      </c>
      <c r="J56" s="33">
        <v>5</v>
      </c>
      <c r="K56" s="33">
        <v>5</v>
      </c>
      <c r="L56" s="34">
        <f>SUM(F56:K56)</f>
        <v>68.8</v>
      </c>
      <c r="M56" s="46">
        <v>0</v>
      </c>
      <c r="N56" s="36" t="s">
        <v>52</v>
      </c>
      <c r="O56" s="37"/>
      <c r="P56" s="36" t="s">
        <v>53</v>
      </c>
      <c r="Q56" s="37"/>
      <c r="R56" s="38">
        <v>0.6</v>
      </c>
      <c r="S56" s="48"/>
      <c r="T56" s="44">
        <v>46783</v>
      </c>
      <c r="U56" s="48"/>
      <c r="V56" s="42">
        <f>M56/(0.8*D56)</f>
        <v>0</v>
      </c>
      <c r="X56" s="43"/>
    </row>
    <row r="57" spans="1:24" s="30" customFormat="1" ht="12.75" customHeight="1">
      <c r="A57" s="31" t="s">
        <v>156</v>
      </c>
      <c r="B57" s="31" t="s">
        <v>70</v>
      </c>
      <c r="C57" s="31" t="s">
        <v>157</v>
      </c>
      <c r="D57" s="32">
        <v>1990000</v>
      </c>
      <c r="E57" s="32">
        <v>750000</v>
      </c>
      <c r="F57" s="33">
        <v>17.8</v>
      </c>
      <c r="G57" s="33">
        <v>5</v>
      </c>
      <c r="H57" s="33">
        <v>16.600000000000001</v>
      </c>
      <c r="I57" s="33">
        <v>16.600000000000001</v>
      </c>
      <c r="J57" s="33">
        <v>6.6</v>
      </c>
      <c r="K57" s="33">
        <v>5</v>
      </c>
      <c r="L57" s="34">
        <f>SUM(F57:K57)</f>
        <v>67.600000000000009</v>
      </c>
      <c r="M57" s="46">
        <v>0</v>
      </c>
      <c r="N57" s="36" t="s">
        <v>52</v>
      </c>
      <c r="O57" s="37"/>
      <c r="P57" s="36" t="s">
        <v>52</v>
      </c>
      <c r="Q57" s="37"/>
      <c r="R57" s="38">
        <v>0.38</v>
      </c>
      <c r="S57" s="48"/>
      <c r="T57" s="44" t="s">
        <v>158</v>
      </c>
      <c r="U57" s="48"/>
      <c r="V57" s="42">
        <f>M57/(0.8*D57)</f>
        <v>0</v>
      </c>
      <c r="X57" s="43"/>
    </row>
    <row r="58" spans="1:24" s="30" customFormat="1" ht="12.75" customHeight="1">
      <c r="A58" s="49" t="s">
        <v>159</v>
      </c>
      <c r="B58" s="31" t="s">
        <v>160</v>
      </c>
      <c r="C58" s="31" t="s">
        <v>161</v>
      </c>
      <c r="D58" s="50">
        <v>1530000</v>
      </c>
      <c r="E58" s="51" t="s">
        <v>162</v>
      </c>
      <c r="F58" s="33">
        <v>19.399999999999999</v>
      </c>
      <c r="G58" s="33">
        <v>6.6</v>
      </c>
      <c r="H58" s="33">
        <v>12</v>
      </c>
      <c r="I58" s="33">
        <v>17</v>
      </c>
      <c r="J58" s="33">
        <v>7.6</v>
      </c>
      <c r="K58" s="33">
        <v>5</v>
      </c>
      <c r="L58" s="34">
        <f>SUM(F58:K58)</f>
        <v>67.599999999999994</v>
      </c>
      <c r="M58" s="46">
        <v>0</v>
      </c>
      <c r="N58" s="36" t="s">
        <v>52</v>
      </c>
      <c r="O58" s="45"/>
      <c r="P58" s="36" t="s">
        <v>53</v>
      </c>
      <c r="Q58" s="45"/>
      <c r="R58" s="38">
        <v>0.46</v>
      </c>
      <c r="S58" s="47"/>
      <c r="T58" s="40">
        <v>46387</v>
      </c>
      <c r="U58" s="47"/>
      <c r="V58" s="42">
        <f>M58/(0.8*D58)</f>
        <v>0</v>
      </c>
      <c r="X58" s="43"/>
    </row>
    <row r="59" spans="1:24" s="30" customFormat="1" ht="12.75" customHeight="1">
      <c r="A59" s="31" t="s">
        <v>163</v>
      </c>
      <c r="B59" s="31" t="s">
        <v>164</v>
      </c>
      <c r="C59" s="31" t="s">
        <v>165</v>
      </c>
      <c r="D59" s="32">
        <v>1973950</v>
      </c>
      <c r="E59" s="32">
        <v>750000</v>
      </c>
      <c r="F59" s="33">
        <v>15.2</v>
      </c>
      <c r="G59" s="33">
        <v>5</v>
      </c>
      <c r="H59" s="33">
        <v>17</v>
      </c>
      <c r="I59" s="33">
        <v>18</v>
      </c>
      <c r="J59" s="33">
        <v>7</v>
      </c>
      <c r="K59" s="33">
        <v>5</v>
      </c>
      <c r="L59" s="34">
        <f>SUM(F59:K59)</f>
        <v>67.2</v>
      </c>
      <c r="M59" s="46">
        <v>0</v>
      </c>
      <c r="N59" s="36" t="s">
        <v>52</v>
      </c>
      <c r="O59" s="45"/>
      <c r="P59" s="36" t="s">
        <v>53</v>
      </c>
      <c r="Q59" s="45"/>
      <c r="R59" s="38">
        <v>0.38</v>
      </c>
      <c r="S59" s="47"/>
      <c r="T59" s="44">
        <v>46538</v>
      </c>
      <c r="U59" s="47"/>
      <c r="V59" s="42">
        <f>M59/(0.8*D59)</f>
        <v>0</v>
      </c>
      <c r="X59" s="43"/>
    </row>
    <row r="60" spans="1:24" s="30" customFormat="1" ht="12.75" customHeight="1">
      <c r="A60" s="31" t="s">
        <v>166</v>
      </c>
      <c r="B60" s="31" t="s">
        <v>138</v>
      </c>
      <c r="C60" s="31" t="s">
        <v>167</v>
      </c>
      <c r="D60" s="32">
        <v>1098000</v>
      </c>
      <c r="E60" s="32">
        <v>500000</v>
      </c>
      <c r="F60" s="33">
        <v>20</v>
      </c>
      <c r="G60" s="33">
        <v>4</v>
      </c>
      <c r="H60" s="33">
        <v>15</v>
      </c>
      <c r="I60" s="33">
        <v>17</v>
      </c>
      <c r="J60" s="33">
        <v>6</v>
      </c>
      <c r="K60" s="33">
        <v>5</v>
      </c>
      <c r="L60" s="34">
        <f>SUM(F60:K60)</f>
        <v>67</v>
      </c>
      <c r="M60" s="46">
        <v>0</v>
      </c>
      <c r="N60" s="36" t="s">
        <v>52</v>
      </c>
      <c r="O60" s="37"/>
      <c r="P60" s="36" t="s">
        <v>52</v>
      </c>
      <c r="Q60" s="37"/>
      <c r="R60" s="38">
        <v>0.46</v>
      </c>
      <c r="S60" s="48"/>
      <c r="T60" s="44">
        <v>46387</v>
      </c>
      <c r="U60" s="48"/>
      <c r="V60" s="42">
        <f>M60/(0.8*D60)</f>
        <v>0</v>
      </c>
      <c r="X60" s="43"/>
    </row>
    <row r="61" spans="1:24" s="30" customFormat="1" ht="12.75" customHeight="1">
      <c r="A61" s="31" t="s">
        <v>168</v>
      </c>
      <c r="B61" s="37" t="s">
        <v>169</v>
      </c>
      <c r="C61" s="31" t="s">
        <v>170</v>
      </c>
      <c r="D61" s="32">
        <v>1510000</v>
      </c>
      <c r="E61" s="32">
        <v>700000</v>
      </c>
      <c r="F61" s="33">
        <v>15.6</v>
      </c>
      <c r="G61" s="33">
        <v>5.4</v>
      </c>
      <c r="H61" s="33">
        <v>15.2</v>
      </c>
      <c r="I61" s="33">
        <v>20</v>
      </c>
      <c r="J61" s="33">
        <v>5</v>
      </c>
      <c r="K61" s="33">
        <v>5</v>
      </c>
      <c r="L61" s="34">
        <f>SUM(F61:K61)</f>
        <v>66.2</v>
      </c>
      <c r="M61" s="46">
        <v>0</v>
      </c>
      <c r="N61" s="36" t="s">
        <v>53</v>
      </c>
      <c r="O61" s="45"/>
      <c r="P61" s="36" t="s">
        <v>53</v>
      </c>
      <c r="Q61" s="45"/>
      <c r="R61" s="38">
        <v>0.46</v>
      </c>
      <c r="S61" s="47"/>
      <c r="T61" s="44">
        <v>46783</v>
      </c>
      <c r="U61" s="47"/>
      <c r="V61" s="42">
        <f>M61/(0.8*D61)</f>
        <v>0</v>
      </c>
      <c r="X61" s="43"/>
    </row>
    <row r="62" spans="1:24" s="30" customFormat="1" ht="12">
      <c r="A62" s="31" t="s">
        <v>171</v>
      </c>
      <c r="B62" s="31" t="s">
        <v>172</v>
      </c>
      <c r="C62" s="31" t="s">
        <v>173</v>
      </c>
      <c r="D62" s="32">
        <v>2195000</v>
      </c>
      <c r="E62" s="32">
        <v>1250000</v>
      </c>
      <c r="F62" s="33">
        <v>19.399999999999999</v>
      </c>
      <c r="G62" s="33">
        <v>5</v>
      </c>
      <c r="H62" s="33">
        <v>14</v>
      </c>
      <c r="I62" s="33">
        <v>16.8</v>
      </c>
      <c r="J62" s="33">
        <v>6</v>
      </c>
      <c r="K62" s="33">
        <v>5</v>
      </c>
      <c r="L62" s="34">
        <f>SUM(F62:K62)</f>
        <v>66.2</v>
      </c>
      <c r="M62" s="46">
        <v>0</v>
      </c>
      <c r="N62" s="36" t="s">
        <v>52</v>
      </c>
      <c r="O62" s="37"/>
      <c r="P62" s="36" t="s">
        <v>53</v>
      </c>
      <c r="Q62" s="37"/>
      <c r="R62" s="38">
        <v>0.83</v>
      </c>
      <c r="S62" s="48"/>
      <c r="T62" s="44">
        <v>46203</v>
      </c>
      <c r="U62" s="48"/>
      <c r="V62" s="42">
        <f>M62/(0.8*D62)</f>
        <v>0</v>
      </c>
      <c r="X62" s="43"/>
    </row>
    <row r="63" spans="1:24" s="30" customFormat="1" ht="12">
      <c r="A63" s="31" t="s">
        <v>174</v>
      </c>
      <c r="B63" s="31" t="s">
        <v>175</v>
      </c>
      <c r="C63" s="31" t="s">
        <v>176</v>
      </c>
      <c r="D63" s="32">
        <v>2375000</v>
      </c>
      <c r="E63" s="32">
        <v>750000</v>
      </c>
      <c r="F63" s="33">
        <v>21</v>
      </c>
      <c r="G63" s="33">
        <v>4</v>
      </c>
      <c r="H63" s="33">
        <v>15.6</v>
      </c>
      <c r="I63" s="33">
        <v>15</v>
      </c>
      <c r="J63" s="33">
        <v>5</v>
      </c>
      <c r="K63" s="33">
        <v>5</v>
      </c>
      <c r="L63" s="34">
        <f>SUM(F63:K63)</f>
        <v>65.599999999999994</v>
      </c>
      <c r="M63" s="46">
        <v>0</v>
      </c>
      <c r="N63" s="36" t="s">
        <v>52</v>
      </c>
      <c r="O63" s="45"/>
      <c r="P63" s="36" t="s">
        <v>53</v>
      </c>
      <c r="Q63" s="45"/>
      <c r="R63" s="38">
        <v>0.4</v>
      </c>
      <c r="S63" s="47"/>
      <c r="T63" s="44">
        <v>46387</v>
      </c>
      <c r="U63" s="47"/>
      <c r="V63" s="42">
        <f>M63/(0.8*D63)</f>
        <v>0</v>
      </c>
      <c r="X63" s="43"/>
    </row>
    <row r="64" spans="1:24" s="30" customFormat="1" ht="12">
      <c r="A64" s="31" t="s">
        <v>177</v>
      </c>
      <c r="B64" s="37" t="s">
        <v>178</v>
      </c>
      <c r="C64" s="31" t="s">
        <v>179</v>
      </c>
      <c r="D64" s="32">
        <v>2417800</v>
      </c>
      <c r="E64" s="32">
        <v>500000</v>
      </c>
      <c r="F64" s="33">
        <v>22.6</v>
      </c>
      <c r="G64" s="33">
        <v>4.2</v>
      </c>
      <c r="H64" s="33">
        <v>10</v>
      </c>
      <c r="I64" s="33">
        <v>17</v>
      </c>
      <c r="J64" s="33">
        <v>6</v>
      </c>
      <c r="K64" s="33">
        <v>5</v>
      </c>
      <c r="L64" s="34">
        <f>SUM(F64:K64)</f>
        <v>64.8</v>
      </c>
      <c r="M64" s="46">
        <v>0</v>
      </c>
      <c r="N64" s="36" t="s">
        <v>52</v>
      </c>
      <c r="O64" s="37"/>
      <c r="P64" s="36" t="s">
        <v>53</v>
      </c>
      <c r="Q64" s="37"/>
      <c r="R64" s="38">
        <v>0.41</v>
      </c>
      <c r="S64" s="48"/>
      <c r="T64" s="44">
        <v>47067</v>
      </c>
      <c r="U64" s="48"/>
      <c r="V64" s="42">
        <f>M64/(0.8*D64)</f>
        <v>0</v>
      </c>
      <c r="X64" s="43"/>
    </row>
    <row r="65" spans="1:24" s="30" customFormat="1" ht="12">
      <c r="A65" s="31" t="s">
        <v>180</v>
      </c>
      <c r="B65" s="37" t="s">
        <v>181</v>
      </c>
      <c r="C65" s="31" t="s">
        <v>182</v>
      </c>
      <c r="D65" s="32">
        <v>1600000</v>
      </c>
      <c r="E65" s="32">
        <v>800000</v>
      </c>
      <c r="F65" s="33">
        <v>19</v>
      </c>
      <c r="G65" s="33">
        <v>5</v>
      </c>
      <c r="H65" s="33">
        <v>14</v>
      </c>
      <c r="I65" s="33">
        <v>15.6</v>
      </c>
      <c r="J65" s="33">
        <v>6</v>
      </c>
      <c r="K65" s="33">
        <v>5</v>
      </c>
      <c r="L65" s="34">
        <f>SUM(F65:K65)</f>
        <v>64.599999999999994</v>
      </c>
      <c r="M65" s="46">
        <v>0</v>
      </c>
      <c r="N65" s="36" t="s">
        <v>52</v>
      </c>
      <c r="O65" s="37"/>
      <c r="P65" s="36" t="s">
        <v>53</v>
      </c>
      <c r="Q65" s="37"/>
      <c r="R65" s="38">
        <v>0.5</v>
      </c>
      <c r="S65" s="48"/>
      <c r="T65" s="44">
        <v>47149</v>
      </c>
      <c r="U65" s="48"/>
      <c r="V65" s="42">
        <f>M65/(0.8*D65)</f>
        <v>0</v>
      </c>
      <c r="X65" s="43"/>
    </row>
    <row r="66" spans="1:24" s="30" customFormat="1" ht="12">
      <c r="A66" s="31" t="s">
        <v>183</v>
      </c>
      <c r="B66" s="31" t="s">
        <v>184</v>
      </c>
      <c r="C66" s="31" t="s">
        <v>185</v>
      </c>
      <c r="D66" s="32">
        <v>2000000</v>
      </c>
      <c r="E66" s="32">
        <v>750000</v>
      </c>
      <c r="F66" s="33">
        <v>16.399999999999999</v>
      </c>
      <c r="G66" s="33">
        <v>4</v>
      </c>
      <c r="H66" s="33">
        <v>15</v>
      </c>
      <c r="I66" s="33">
        <v>19</v>
      </c>
      <c r="J66" s="33">
        <v>5</v>
      </c>
      <c r="K66" s="33">
        <v>5</v>
      </c>
      <c r="L66" s="34">
        <f>SUM(F66:K66)</f>
        <v>64.400000000000006</v>
      </c>
      <c r="M66" s="46">
        <v>0</v>
      </c>
      <c r="N66" s="36" t="s">
        <v>53</v>
      </c>
      <c r="O66" s="45"/>
      <c r="P66" s="36" t="s">
        <v>53</v>
      </c>
      <c r="Q66" s="45"/>
      <c r="R66" s="38">
        <v>0.45</v>
      </c>
      <c r="S66" s="47"/>
      <c r="T66" s="41">
        <v>46264</v>
      </c>
      <c r="U66" s="47"/>
      <c r="V66" s="42">
        <f>M66/(0.8*D66)</f>
        <v>0</v>
      </c>
      <c r="X66" s="43"/>
    </row>
    <row r="67" spans="1:24" s="30" customFormat="1" ht="12">
      <c r="A67" s="31" t="s">
        <v>186</v>
      </c>
      <c r="B67" s="31" t="s">
        <v>187</v>
      </c>
      <c r="C67" s="31" t="s">
        <v>188</v>
      </c>
      <c r="D67" s="32">
        <v>770000</v>
      </c>
      <c r="E67" s="32">
        <v>650000</v>
      </c>
      <c r="F67" s="33">
        <v>17.399999999999999</v>
      </c>
      <c r="G67" s="33">
        <v>4</v>
      </c>
      <c r="H67" s="33">
        <v>15</v>
      </c>
      <c r="I67" s="33">
        <v>18</v>
      </c>
      <c r="J67" s="33">
        <v>5</v>
      </c>
      <c r="K67" s="33">
        <v>5</v>
      </c>
      <c r="L67" s="34">
        <f>SUM(F67:K67)</f>
        <v>64.400000000000006</v>
      </c>
      <c r="M67" s="46">
        <v>0</v>
      </c>
      <c r="N67" s="36" t="s">
        <v>52</v>
      </c>
      <c r="O67" s="45"/>
      <c r="P67" s="36" t="s">
        <v>53</v>
      </c>
      <c r="Q67" s="45"/>
      <c r="R67" s="38">
        <v>0.88</v>
      </c>
      <c r="S67" s="47"/>
      <c r="T67" s="44">
        <v>46507</v>
      </c>
      <c r="U67" s="47"/>
      <c r="V67" s="42">
        <f>M67/(0.8*D67)</f>
        <v>0</v>
      </c>
      <c r="X67" s="43"/>
    </row>
    <row r="68" spans="1:24" s="30" customFormat="1" ht="12">
      <c r="A68" s="31" t="s">
        <v>189</v>
      </c>
      <c r="B68" s="31" t="s">
        <v>80</v>
      </c>
      <c r="C68" s="31" t="s">
        <v>190</v>
      </c>
      <c r="D68" s="32">
        <v>1415000</v>
      </c>
      <c r="E68" s="32">
        <v>1250000</v>
      </c>
      <c r="F68" s="33">
        <v>17</v>
      </c>
      <c r="G68" s="33">
        <v>4</v>
      </c>
      <c r="H68" s="33">
        <v>17</v>
      </c>
      <c r="I68" s="33">
        <v>15</v>
      </c>
      <c r="J68" s="33">
        <v>5</v>
      </c>
      <c r="K68" s="33">
        <v>5</v>
      </c>
      <c r="L68" s="34">
        <f>SUM(F68:K68)</f>
        <v>63</v>
      </c>
      <c r="M68" s="46">
        <v>0</v>
      </c>
      <c r="N68" s="36" t="s">
        <v>52</v>
      </c>
      <c r="O68" s="45"/>
      <c r="P68" s="36" t="s">
        <v>53</v>
      </c>
      <c r="Q68" s="45"/>
      <c r="R68" s="38">
        <v>0.88</v>
      </c>
      <c r="S68" s="47"/>
      <c r="T68" s="41">
        <v>46387</v>
      </c>
      <c r="U68" s="47"/>
      <c r="V68" s="42">
        <f>M68/(0.8*D68)</f>
        <v>0</v>
      </c>
      <c r="X68" s="43"/>
    </row>
    <row r="69" spans="1:24" s="30" customFormat="1" ht="12">
      <c r="A69" s="31" t="s">
        <v>191</v>
      </c>
      <c r="B69" s="31" t="s">
        <v>192</v>
      </c>
      <c r="C69" s="31" t="s">
        <v>193</v>
      </c>
      <c r="D69" s="32">
        <v>2876000</v>
      </c>
      <c r="E69" s="32">
        <v>1250000</v>
      </c>
      <c r="F69" s="33">
        <v>19</v>
      </c>
      <c r="G69" s="33">
        <v>4</v>
      </c>
      <c r="H69" s="33">
        <v>12</v>
      </c>
      <c r="I69" s="33">
        <v>17</v>
      </c>
      <c r="J69" s="33">
        <v>5</v>
      </c>
      <c r="K69" s="33">
        <v>5</v>
      </c>
      <c r="L69" s="34">
        <f>SUM(F69:K69)</f>
        <v>62</v>
      </c>
      <c r="M69" s="46">
        <v>0</v>
      </c>
      <c r="N69" s="36" t="s">
        <v>53</v>
      </c>
      <c r="O69" s="37"/>
      <c r="P69" s="36" t="s">
        <v>53</v>
      </c>
      <c r="Q69" s="37"/>
      <c r="R69" s="38">
        <v>0.43</v>
      </c>
      <c r="S69" s="48"/>
      <c r="T69" s="44">
        <v>46752</v>
      </c>
      <c r="U69" s="48"/>
      <c r="V69" s="42">
        <f>M69/(0.8*D69)</f>
        <v>0</v>
      </c>
      <c r="X69" s="43"/>
    </row>
    <row r="70" spans="1:24" s="30" customFormat="1" ht="12">
      <c r="A70" s="31" t="s">
        <v>194</v>
      </c>
      <c r="B70" s="31" t="s">
        <v>195</v>
      </c>
      <c r="C70" s="31" t="s">
        <v>196</v>
      </c>
      <c r="D70" s="32">
        <v>1875000</v>
      </c>
      <c r="E70" s="32">
        <v>750000</v>
      </c>
      <c r="F70" s="33">
        <v>18.8</v>
      </c>
      <c r="G70" s="33">
        <v>4</v>
      </c>
      <c r="H70" s="33">
        <v>8</v>
      </c>
      <c r="I70" s="33">
        <v>19</v>
      </c>
      <c r="J70" s="33">
        <v>7</v>
      </c>
      <c r="K70" s="33">
        <v>5</v>
      </c>
      <c r="L70" s="34">
        <f>SUM(F70:K70)</f>
        <v>61.8</v>
      </c>
      <c r="M70" s="46">
        <v>0</v>
      </c>
      <c r="N70" s="36" t="s">
        <v>52</v>
      </c>
      <c r="O70" s="37"/>
      <c r="P70" s="36" t="s">
        <v>53</v>
      </c>
      <c r="Q70" s="37"/>
      <c r="R70" s="38">
        <v>0.8</v>
      </c>
      <c r="S70" s="48"/>
      <c r="T70" s="44">
        <v>46367</v>
      </c>
      <c r="U70" s="48"/>
      <c r="V70" s="42">
        <f>M70/(0.8*D70)</f>
        <v>0</v>
      </c>
      <c r="X70" s="43"/>
    </row>
    <row r="71" spans="1:24" s="30" customFormat="1" ht="12">
      <c r="A71" s="31" t="s">
        <v>197</v>
      </c>
      <c r="B71" s="31" t="s">
        <v>198</v>
      </c>
      <c r="C71" s="31" t="s">
        <v>199</v>
      </c>
      <c r="D71" s="32">
        <v>1224000</v>
      </c>
      <c r="E71" s="32">
        <v>950000</v>
      </c>
      <c r="F71" s="33">
        <v>17</v>
      </c>
      <c r="G71" s="33">
        <v>4.4000000000000004</v>
      </c>
      <c r="H71" s="33">
        <v>13.8</v>
      </c>
      <c r="I71" s="33">
        <v>15</v>
      </c>
      <c r="J71" s="33">
        <v>6</v>
      </c>
      <c r="K71" s="33">
        <v>5</v>
      </c>
      <c r="L71" s="34">
        <f>SUM(F71:K71)</f>
        <v>61.2</v>
      </c>
      <c r="M71" s="46">
        <v>0</v>
      </c>
      <c r="N71" s="36" t="s">
        <v>52</v>
      </c>
      <c r="O71" s="45"/>
      <c r="P71" s="36" t="s">
        <v>53</v>
      </c>
      <c r="Q71" s="45"/>
      <c r="R71" s="38">
        <v>0.78</v>
      </c>
      <c r="S71" s="47"/>
      <c r="T71" s="44">
        <v>46752</v>
      </c>
      <c r="U71" s="47"/>
      <c r="V71" s="42">
        <f>M71/(0.8*D71)</f>
        <v>0</v>
      </c>
      <c r="X71" s="43"/>
    </row>
    <row r="72" spans="1:24" s="30" customFormat="1" ht="12">
      <c r="A72" s="31" t="s">
        <v>200</v>
      </c>
      <c r="B72" s="37" t="s">
        <v>201</v>
      </c>
      <c r="C72" s="31" t="s">
        <v>202</v>
      </c>
      <c r="D72" s="32">
        <v>2990000</v>
      </c>
      <c r="E72" s="32">
        <v>1250000</v>
      </c>
      <c r="F72" s="33">
        <v>20.399999999999999</v>
      </c>
      <c r="G72" s="33">
        <v>4</v>
      </c>
      <c r="H72" s="33">
        <v>10</v>
      </c>
      <c r="I72" s="33">
        <v>16.399999999999999</v>
      </c>
      <c r="J72" s="33">
        <v>5</v>
      </c>
      <c r="K72" s="33">
        <v>5</v>
      </c>
      <c r="L72" s="34">
        <f>SUM(F72:K72)</f>
        <v>60.8</v>
      </c>
      <c r="M72" s="46">
        <v>0</v>
      </c>
      <c r="N72" s="36" t="s">
        <v>52</v>
      </c>
      <c r="O72" s="37"/>
      <c r="P72" s="36" t="s">
        <v>53</v>
      </c>
      <c r="Q72" s="37"/>
      <c r="R72" s="38">
        <v>0.59</v>
      </c>
      <c r="S72" s="48"/>
      <c r="T72" s="44">
        <v>47483</v>
      </c>
      <c r="U72" s="48"/>
      <c r="V72" s="42">
        <f>M72/(0.8*D72)</f>
        <v>0</v>
      </c>
      <c r="X72" s="43"/>
    </row>
    <row r="73" spans="1:24" s="30" customFormat="1" ht="12">
      <c r="A73" s="31" t="s">
        <v>203</v>
      </c>
      <c r="B73" s="31" t="s">
        <v>204</v>
      </c>
      <c r="C73" s="31" t="s">
        <v>205</v>
      </c>
      <c r="D73" s="32">
        <v>1658000</v>
      </c>
      <c r="E73" s="32">
        <v>1150000</v>
      </c>
      <c r="F73" s="33">
        <v>17</v>
      </c>
      <c r="G73" s="33">
        <v>6</v>
      </c>
      <c r="H73" s="33">
        <v>10</v>
      </c>
      <c r="I73" s="33">
        <v>15</v>
      </c>
      <c r="J73" s="33">
        <v>5</v>
      </c>
      <c r="K73" s="33">
        <v>5</v>
      </c>
      <c r="L73" s="34">
        <f>SUM(F73:K73)</f>
        <v>58</v>
      </c>
      <c r="M73" s="46">
        <v>0</v>
      </c>
      <c r="N73" s="36" t="s">
        <v>52</v>
      </c>
      <c r="O73" s="45"/>
      <c r="P73" s="36" t="s">
        <v>52</v>
      </c>
      <c r="Q73" s="45"/>
      <c r="R73" s="38">
        <v>0.69</v>
      </c>
      <c r="S73" s="47"/>
      <c r="T73" s="40">
        <v>47392</v>
      </c>
      <c r="U73" s="47"/>
      <c r="V73" s="42">
        <f>M73/(0.8*D73)</f>
        <v>0</v>
      </c>
      <c r="X73" s="43"/>
    </row>
    <row r="74" spans="1:24" s="30" customFormat="1" ht="12">
      <c r="A74" s="31" t="s">
        <v>206</v>
      </c>
      <c r="B74" s="31" t="s">
        <v>207</v>
      </c>
      <c r="C74" s="31" t="s">
        <v>208</v>
      </c>
      <c r="D74" s="32">
        <v>2686980</v>
      </c>
      <c r="E74" s="32">
        <v>1250000</v>
      </c>
      <c r="F74" s="33">
        <v>18.399999999999999</v>
      </c>
      <c r="G74" s="33">
        <v>4.4000000000000004</v>
      </c>
      <c r="H74" s="33">
        <v>8</v>
      </c>
      <c r="I74" s="33">
        <v>17</v>
      </c>
      <c r="J74" s="33">
        <v>5</v>
      </c>
      <c r="K74" s="33">
        <v>5</v>
      </c>
      <c r="L74" s="34">
        <f>SUM(F74:K74)</f>
        <v>57.8</v>
      </c>
      <c r="M74" s="46">
        <v>0</v>
      </c>
      <c r="N74" s="36" t="s">
        <v>53</v>
      </c>
      <c r="O74" s="45"/>
      <c r="P74" s="36" t="s">
        <v>53</v>
      </c>
      <c r="Q74" s="45"/>
      <c r="R74" s="38">
        <v>0.25</v>
      </c>
      <c r="S74" s="47"/>
      <c r="T74" s="41">
        <v>46234</v>
      </c>
      <c r="U74" s="47"/>
      <c r="V74" s="42">
        <f>M74/(0.8*D74)</f>
        <v>0</v>
      </c>
      <c r="X74" s="43"/>
    </row>
    <row r="75" spans="1:24" s="30" customFormat="1" ht="12">
      <c r="A75" s="31" t="s">
        <v>209</v>
      </c>
      <c r="B75" s="31" t="s">
        <v>207</v>
      </c>
      <c r="C75" s="31" t="s">
        <v>210</v>
      </c>
      <c r="D75" s="32">
        <v>2396850</v>
      </c>
      <c r="E75" s="32">
        <v>1250000</v>
      </c>
      <c r="F75" s="33">
        <v>18.2</v>
      </c>
      <c r="G75" s="33">
        <v>4</v>
      </c>
      <c r="H75" s="33">
        <v>8</v>
      </c>
      <c r="I75" s="33">
        <v>17</v>
      </c>
      <c r="J75" s="33">
        <v>5</v>
      </c>
      <c r="K75" s="33">
        <v>5</v>
      </c>
      <c r="L75" s="34">
        <f>SUM(F75:K75)</f>
        <v>57.2</v>
      </c>
      <c r="M75" s="46">
        <v>0</v>
      </c>
      <c r="N75" s="36" t="s">
        <v>52</v>
      </c>
      <c r="O75" s="45"/>
      <c r="P75" s="36" t="s">
        <v>53</v>
      </c>
      <c r="Q75" s="45"/>
      <c r="R75" s="38">
        <v>0.45</v>
      </c>
      <c r="S75" s="47"/>
      <c r="T75" s="44">
        <v>46445</v>
      </c>
      <c r="U75" s="47"/>
      <c r="V75" s="42">
        <f>M75/(0.8*D75)</f>
        <v>0</v>
      </c>
      <c r="X75" s="43"/>
    </row>
    <row r="76" spans="1:24" s="30" customFormat="1" ht="12">
      <c r="A76" s="31" t="s">
        <v>211</v>
      </c>
      <c r="B76" s="31" t="s">
        <v>212</v>
      </c>
      <c r="C76" s="31" t="s">
        <v>213</v>
      </c>
      <c r="D76" s="32">
        <v>2238000</v>
      </c>
      <c r="E76" s="32">
        <v>750000</v>
      </c>
      <c r="F76" s="33">
        <v>15</v>
      </c>
      <c r="G76" s="33">
        <v>4.2</v>
      </c>
      <c r="H76" s="33">
        <v>14</v>
      </c>
      <c r="I76" s="33">
        <v>13</v>
      </c>
      <c r="J76" s="33">
        <v>5</v>
      </c>
      <c r="K76" s="33">
        <v>5</v>
      </c>
      <c r="L76" s="34">
        <f>SUM(F76:K76)</f>
        <v>56.2</v>
      </c>
      <c r="M76" s="46">
        <v>0</v>
      </c>
      <c r="N76" s="36" t="s">
        <v>52</v>
      </c>
      <c r="O76" s="45"/>
      <c r="P76" s="36" t="s">
        <v>52</v>
      </c>
      <c r="Q76" s="45"/>
      <c r="R76" s="38">
        <v>0.89</v>
      </c>
      <c r="S76" s="47"/>
      <c r="T76" s="44">
        <v>47118</v>
      </c>
      <c r="U76" s="47"/>
      <c r="V76" s="42">
        <f>M76/(0.8*D76)</f>
        <v>0</v>
      </c>
      <c r="X76" s="43"/>
    </row>
    <row r="77" spans="1:24" s="30" customFormat="1" ht="12">
      <c r="A77" s="31" t="s">
        <v>214</v>
      </c>
      <c r="B77" s="31" t="s">
        <v>215</v>
      </c>
      <c r="C77" s="31" t="s">
        <v>216</v>
      </c>
      <c r="D77" s="32">
        <v>2088000</v>
      </c>
      <c r="E77" s="32">
        <v>1250000</v>
      </c>
      <c r="F77" s="33">
        <v>16.600000000000001</v>
      </c>
      <c r="G77" s="33">
        <v>4</v>
      </c>
      <c r="H77" s="33">
        <v>8.4</v>
      </c>
      <c r="I77" s="33">
        <v>16</v>
      </c>
      <c r="J77" s="33">
        <v>6</v>
      </c>
      <c r="K77" s="33">
        <v>5</v>
      </c>
      <c r="L77" s="34">
        <f>SUM(F77:K77)</f>
        <v>56</v>
      </c>
      <c r="M77" s="46">
        <v>0</v>
      </c>
      <c r="N77" s="36" t="s">
        <v>52</v>
      </c>
      <c r="O77" s="45"/>
      <c r="P77" s="36" t="s">
        <v>53</v>
      </c>
      <c r="Q77" s="45"/>
      <c r="R77" s="38">
        <v>0.6</v>
      </c>
      <c r="S77" s="47"/>
      <c r="T77" s="44">
        <v>46752</v>
      </c>
      <c r="U77" s="47"/>
      <c r="V77" s="42">
        <f>M77/(0.8*D77)</f>
        <v>0</v>
      </c>
      <c r="X77" s="43"/>
    </row>
    <row r="78" spans="1:24" s="30" customFormat="1" ht="12">
      <c r="A78" s="31" t="s">
        <v>217</v>
      </c>
      <c r="B78" s="31" t="s">
        <v>218</v>
      </c>
      <c r="C78" s="31" t="s">
        <v>219</v>
      </c>
      <c r="D78" s="32">
        <v>2181300</v>
      </c>
      <c r="E78" s="32">
        <v>800000</v>
      </c>
      <c r="F78" s="33">
        <v>18</v>
      </c>
      <c r="G78" s="33">
        <v>5</v>
      </c>
      <c r="H78" s="33">
        <v>8</v>
      </c>
      <c r="I78" s="33">
        <v>14</v>
      </c>
      <c r="J78" s="33">
        <v>5</v>
      </c>
      <c r="K78" s="33">
        <v>5</v>
      </c>
      <c r="L78" s="34">
        <f>SUM(F78:K78)</f>
        <v>55</v>
      </c>
      <c r="M78" s="46">
        <v>0</v>
      </c>
      <c r="N78" s="36" t="s">
        <v>53</v>
      </c>
      <c r="O78" s="45"/>
      <c r="P78" s="36" t="s">
        <v>53</v>
      </c>
      <c r="Q78" s="45"/>
      <c r="R78" s="38">
        <v>0.46</v>
      </c>
      <c r="S78" s="47"/>
      <c r="T78" s="44">
        <v>46266</v>
      </c>
      <c r="U78" s="47"/>
      <c r="V78" s="42">
        <f>M78/(0.8*D78)</f>
        <v>0</v>
      </c>
      <c r="X78" s="43"/>
    </row>
    <row r="79" spans="1:24" s="30" customFormat="1" ht="12">
      <c r="A79" s="31" t="s">
        <v>220</v>
      </c>
      <c r="B79" s="31" t="s">
        <v>221</v>
      </c>
      <c r="C79" s="31" t="s">
        <v>222</v>
      </c>
      <c r="D79" s="32">
        <v>2194500</v>
      </c>
      <c r="E79" s="32">
        <v>1250000</v>
      </c>
      <c r="F79" s="33">
        <v>16</v>
      </c>
      <c r="G79" s="33">
        <v>4.2</v>
      </c>
      <c r="H79" s="33">
        <v>8</v>
      </c>
      <c r="I79" s="33">
        <v>14.8</v>
      </c>
      <c r="J79" s="33">
        <v>5</v>
      </c>
      <c r="K79" s="33">
        <v>5</v>
      </c>
      <c r="L79" s="34">
        <f>SUM(F79:K79)</f>
        <v>53</v>
      </c>
      <c r="M79" s="46">
        <v>0</v>
      </c>
      <c r="N79" s="36" t="s">
        <v>52</v>
      </c>
      <c r="O79" s="37"/>
      <c r="P79" s="36" t="s">
        <v>53</v>
      </c>
      <c r="Q79" s="37"/>
      <c r="R79" s="38">
        <v>0.71</v>
      </c>
      <c r="S79" s="48"/>
      <c r="T79" s="44">
        <v>47483</v>
      </c>
      <c r="U79" s="48"/>
      <c r="V79" s="42">
        <f>M79/(0.8*D79)</f>
        <v>0</v>
      </c>
      <c r="X79" s="43"/>
    </row>
    <row r="80" spans="1:24" s="30" customFormat="1" ht="12">
      <c r="A80" s="31" t="s">
        <v>223</v>
      </c>
      <c r="B80" s="31" t="s">
        <v>221</v>
      </c>
      <c r="C80" s="31" t="s">
        <v>224</v>
      </c>
      <c r="D80" s="32">
        <v>2601480</v>
      </c>
      <c r="E80" s="32">
        <v>1250000</v>
      </c>
      <c r="F80" s="33">
        <v>15</v>
      </c>
      <c r="G80" s="33">
        <v>4</v>
      </c>
      <c r="H80" s="33">
        <v>8</v>
      </c>
      <c r="I80" s="33">
        <v>15</v>
      </c>
      <c r="J80" s="33">
        <v>5</v>
      </c>
      <c r="K80" s="33">
        <v>5</v>
      </c>
      <c r="L80" s="34">
        <f>SUM(F80:K80)</f>
        <v>52</v>
      </c>
      <c r="M80" s="46">
        <v>0</v>
      </c>
      <c r="N80" s="36" t="s">
        <v>52</v>
      </c>
      <c r="O80" s="45"/>
      <c r="P80" s="36" t="s">
        <v>52</v>
      </c>
      <c r="Q80" s="45"/>
      <c r="R80" s="38">
        <v>0.79</v>
      </c>
      <c r="S80" s="47"/>
      <c r="T80" s="44">
        <v>47483</v>
      </c>
      <c r="U80" s="47"/>
      <c r="V80" s="42">
        <f>M80/(0.8*D80)</f>
        <v>0</v>
      </c>
      <c r="X80" s="43"/>
    </row>
    <row r="81" spans="1:24" s="30" customFormat="1" ht="12">
      <c r="A81" s="31" t="s">
        <v>225</v>
      </c>
      <c r="B81" s="31" t="s">
        <v>226</v>
      </c>
      <c r="C81" s="31" t="s">
        <v>227</v>
      </c>
      <c r="D81" s="32">
        <v>1805000</v>
      </c>
      <c r="E81" s="32">
        <v>750000</v>
      </c>
      <c r="F81" s="33">
        <v>15.8</v>
      </c>
      <c r="G81" s="33">
        <v>3</v>
      </c>
      <c r="H81" s="33">
        <v>10</v>
      </c>
      <c r="I81" s="33">
        <v>13</v>
      </c>
      <c r="J81" s="33">
        <v>4</v>
      </c>
      <c r="K81" s="33">
        <v>5</v>
      </c>
      <c r="L81" s="34">
        <f>SUM(F81:K81)</f>
        <v>50.8</v>
      </c>
      <c r="M81" s="46">
        <v>0</v>
      </c>
      <c r="N81" s="36" t="s">
        <v>52</v>
      </c>
      <c r="O81" s="45"/>
      <c r="P81" s="36" t="s">
        <v>52</v>
      </c>
      <c r="Q81" s="45"/>
      <c r="R81" s="38">
        <v>0.44</v>
      </c>
      <c r="S81" s="47"/>
      <c r="T81" s="41">
        <v>46356</v>
      </c>
      <c r="U81" s="47"/>
      <c r="V81" s="42">
        <f>M81/(0.8*D81)</f>
        <v>0</v>
      </c>
      <c r="X81" s="43"/>
    </row>
    <row r="82" spans="1:24" s="30" customFormat="1" ht="12">
      <c r="A82" s="31" t="s">
        <v>228</v>
      </c>
      <c r="B82" s="31" t="s">
        <v>226</v>
      </c>
      <c r="C82" s="31" t="s">
        <v>229</v>
      </c>
      <c r="D82" s="32">
        <v>1468000</v>
      </c>
      <c r="E82" s="32">
        <v>500000</v>
      </c>
      <c r="F82" s="33">
        <v>15.6</v>
      </c>
      <c r="G82" s="33">
        <v>3</v>
      </c>
      <c r="H82" s="33">
        <v>10</v>
      </c>
      <c r="I82" s="33">
        <v>13</v>
      </c>
      <c r="J82" s="33">
        <v>4</v>
      </c>
      <c r="K82" s="33">
        <v>5</v>
      </c>
      <c r="L82" s="34">
        <f>SUM(F82:K82)</f>
        <v>50.6</v>
      </c>
      <c r="M82" s="46">
        <v>0</v>
      </c>
      <c r="N82" s="36" t="s">
        <v>53</v>
      </c>
      <c r="O82" s="45"/>
      <c r="P82" s="36" t="s">
        <v>53</v>
      </c>
      <c r="Q82" s="45"/>
      <c r="R82" s="38">
        <v>0.34</v>
      </c>
      <c r="S82" s="47"/>
      <c r="T82" s="44">
        <v>46354</v>
      </c>
      <c r="U82" s="47"/>
      <c r="V82" s="42">
        <f>M82/(0.8*D82)</f>
        <v>0</v>
      </c>
      <c r="X82" s="43"/>
    </row>
    <row r="83" spans="1:24" s="30" customFormat="1" ht="12">
      <c r="A83" s="31" t="s">
        <v>230</v>
      </c>
      <c r="B83" s="31" t="s">
        <v>231</v>
      </c>
      <c r="C83" s="31" t="s">
        <v>232</v>
      </c>
      <c r="D83" s="32">
        <v>903400</v>
      </c>
      <c r="E83" s="32">
        <v>450000</v>
      </c>
      <c r="F83" s="33">
        <v>16.8</v>
      </c>
      <c r="G83" s="33">
        <v>4</v>
      </c>
      <c r="H83" s="33">
        <v>8</v>
      </c>
      <c r="I83" s="33">
        <v>10</v>
      </c>
      <c r="J83" s="33">
        <v>5</v>
      </c>
      <c r="K83" s="33">
        <v>5</v>
      </c>
      <c r="L83" s="34">
        <f>SUM(F83:K83)</f>
        <v>48.8</v>
      </c>
      <c r="M83" s="46">
        <v>0</v>
      </c>
      <c r="N83" s="36" t="s">
        <v>53</v>
      </c>
      <c r="O83" s="45"/>
      <c r="P83" s="36" t="s">
        <v>53</v>
      </c>
      <c r="Q83" s="45"/>
      <c r="R83" s="38">
        <v>0.5</v>
      </c>
      <c r="S83" s="47"/>
      <c r="T83" s="41">
        <v>46602</v>
      </c>
      <c r="U83" s="47"/>
      <c r="V83" s="42">
        <f>M83/(0.8*D83)</f>
        <v>0</v>
      </c>
      <c r="X83" s="43"/>
    </row>
    <row r="84" spans="1:24" s="30" customFormat="1" ht="12">
      <c r="A84" s="31" t="s">
        <v>233</v>
      </c>
      <c r="B84" s="31" t="s">
        <v>234</v>
      </c>
      <c r="C84" s="31" t="s">
        <v>235</v>
      </c>
      <c r="D84" s="32">
        <v>2098000</v>
      </c>
      <c r="E84" s="32">
        <v>1128000</v>
      </c>
      <c r="F84" s="33">
        <v>14.2</v>
      </c>
      <c r="G84" s="33">
        <v>3</v>
      </c>
      <c r="H84" s="33">
        <v>8.1999999999999993</v>
      </c>
      <c r="I84" s="33">
        <v>14</v>
      </c>
      <c r="J84" s="33">
        <v>4</v>
      </c>
      <c r="K84" s="33">
        <v>5</v>
      </c>
      <c r="L84" s="34">
        <f>SUM(F84:K84)</f>
        <v>48.4</v>
      </c>
      <c r="M84" s="46">
        <v>0</v>
      </c>
      <c r="N84" s="36" t="s">
        <v>52</v>
      </c>
      <c r="O84" s="45"/>
      <c r="P84" s="36" t="s">
        <v>52</v>
      </c>
      <c r="Q84" s="45"/>
      <c r="R84" s="38">
        <v>0.59</v>
      </c>
      <c r="S84" s="47"/>
      <c r="T84" s="52" t="s">
        <v>236</v>
      </c>
      <c r="U84" s="47"/>
      <c r="V84" s="42">
        <f>M84/(0.8*D84)</f>
        <v>0</v>
      </c>
      <c r="X84" s="43"/>
    </row>
    <row r="85" spans="1:24" s="30" customFormat="1" ht="12">
      <c r="A85" s="31" t="s">
        <v>237</v>
      </c>
      <c r="B85" s="31" t="s">
        <v>238</v>
      </c>
      <c r="C85" s="31" t="s">
        <v>239</v>
      </c>
      <c r="D85" s="32">
        <v>1192000</v>
      </c>
      <c r="E85" s="32">
        <v>800000</v>
      </c>
      <c r="F85" s="33">
        <v>12</v>
      </c>
      <c r="G85" s="33">
        <v>4</v>
      </c>
      <c r="H85" s="33">
        <v>10</v>
      </c>
      <c r="I85" s="33">
        <v>10</v>
      </c>
      <c r="J85" s="33">
        <v>5</v>
      </c>
      <c r="K85" s="33">
        <v>5</v>
      </c>
      <c r="L85" s="34">
        <f>SUM(F85:K85)</f>
        <v>46</v>
      </c>
      <c r="M85" s="46">
        <v>0</v>
      </c>
      <c r="N85" s="36" t="s">
        <v>52</v>
      </c>
      <c r="O85" s="45"/>
      <c r="P85" s="36" t="s">
        <v>53</v>
      </c>
      <c r="Q85" s="45"/>
      <c r="R85" s="38">
        <v>0.67</v>
      </c>
      <c r="S85" s="47"/>
      <c r="T85" s="41">
        <v>46419</v>
      </c>
      <c r="U85" s="47"/>
      <c r="V85" s="42">
        <f>M85/(0.8*D85)</f>
        <v>0</v>
      </c>
      <c r="X85" s="43"/>
    </row>
    <row r="86" spans="1:24" s="30" customFormat="1" ht="12">
      <c r="D86" s="53">
        <f>SUM(D20:D85)</f>
        <v>139578957</v>
      </c>
      <c r="E86" s="53">
        <f>SUM(E20:E61)</f>
        <v>43725000</v>
      </c>
      <c r="F86" s="54"/>
      <c r="G86" s="54"/>
      <c r="H86" s="54"/>
      <c r="I86" s="54"/>
      <c r="J86" s="54"/>
      <c r="K86" s="54"/>
      <c r="M86" s="53">
        <f>SUM(M20:M85)</f>
        <v>10000000</v>
      </c>
      <c r="S86" s="54"/>
      <c r="U86" s="54"/>
    </row>
    <row r="87" spans="1:24" s="30" customFormat="1" ht="12">
      <c r="F87" s="54"/>
      <c r="G87" s="54"/>
      <c r="H87" s="54"/>
      <c r="I87" s="54"/>
      <c r="J87" s="54"/>
      <c r="K87" s="54"/>
      <c r="L87" s="30" t="s">
        <v>240</v>
      </c>
      <c r="M87" s="53">
        <f>10000000-M86</f>
        <v>0</v>
      </c>
      <c r="S87" s="54"/>
      <c r="U87" s="54"/>
    </row>
  </sheetData>
  <sortState xmlns:xlrd2="http://schemas.microsoft.com/office/spreadsheetml/2017/richdata2" ref="A20:X85">
    <sortCondition descending="1" ref="X20:X85"/>
  </sortState>
  <mergeCells count="28">
    <mergeCell ref="Q16:Q19"/>
    <mergeCell ref="D5:M5"/>
    <mergeCell ref="D4:M4"/>
    <mergeCell ref="D3:M3"/>
    <mergeCell ref="H17:K17"/>
    <mergeCell ref="L16:L18"/>
    <mergeCell ref="D6:M6"/>
    <mergeCell ref="A7:C7"/>
    <mergeCell ref="D8:M8"/>
    <mergeCell ref="D12:M12"/>
    <mergeCell ref="D11:M11"/>
    <mergeCell ref="D10:M10"/>
    <mergeCell ref="V16:V19"/>
    <mergeCell ref="A16:A19"/>
    <mergeCell ref="B16:B19"/>
    <mergeCell ref="C16:C19"/>
    <mergeCell ref="D16:D19"/>
    <mergeCell ref="E16:E19"/>
    <mergeCell ref="N16:N19"/>
    <mergeCell ref="O16:O19"/>
    <mergeCell ref="R16:R19"/>
    <mergeCell ref="S16:S19"/>
    <mergeCell ref="F17:G17"/>
    <mergeCell ref="M16:M19"/>
    <mergeCell ref="F16:K16"/>
    <mergeCell ref="P16:P19"/>
    <mergeCell ref="U16:U19"/>
    <mergeCell ref="T16:T19"/>
  </mergeCells>
  <dataValidations count="6">
    <dataValidation type="decimal" operator="lessThanOrEqual" allowBlank="1" showInputMessage="1" showErrorMessage="1" error="max. 15" sqref="G20:G61" xr:uid="{00000000-0002-0000-0000-000001000000}">
      <formula1>10</formula1>
    </dataValidation>
    <dataValidation type="decimal" operator="lessThanOrEqual" allowBlank="1" showInputMessage="1" showErrorMessage="1" error="max. 10" sqref="K20:K61" xr:uid="{00000000-0002-0000-0000-000002000000}">
      <formula1>5</formula1>
    </dataValidation>
    <dataValidation type="decimal" operator="lessThanOrEqual" allowBlank="1" showInputMessage="1" showErrorMessage="1" error="max. 5" sqref="I20:I61" xr:uid="{00000000-0002-0000-0000-000003000000}">
      <formula1>25</formula1>
    </dataValidation>
    <dataValidation type="decimal" operator="lessThanOrEqual" allowBlank="1" showInputMessage="1" showErrorMessage="1" error="max. 10" sqref="J20:J61" xr:uid="{0202B600-55D4-7741-A4C9-F77303177517}">
      <formula1>10</formula1>
    </dataValidation>
    <dataValidation type="decimal" operator="lessThanOrEqual" allowBlank="1" showInputMessage="1" showErrorMessage="1" error="max. 40" sqref="F2:F1048576" xr:uid="{E79E1C71-A9AA-4ACD-BAFE-CDCED46ED64A}">
      <formula1>30</formula1>
    </dataValidation>
    <dataValidation type="decimal" operator="lessThanOrEqual" allowBlank="1" showInputMessage="1" showErrorMessage="1" error="max. 15" sqref="H20:H61 G62:G1048576 G2:G18" xr:uid="{849202BB-66C2-428D-954B-D94D7B296327}">
      <formula1>20</formula1>
    </dataValidation>
  </dataValidations>
  <hyperlinks>
    <hyperlink ref="C62" r:id="rId1" display="about:blank" xr:uid="{FA0B6DA5-2756-4E00-8148-B80BDE7035CC}"/>
  </hyperlinks>
  <pageMargins left="0.7" right="0.7" top="0.78740157499999996" bottom="0.78740157499999996" header="0.3" footer="0.3"/>
  <pageSetup scale="3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989A9-BA1F-4E05-A120-B66786C5BF31}">
  <dimension ref="A1:L85"/>
  <sheetViews>
    <sheetView zoomScale="80" zoomScaleNormal="80" workbookViewId="0"/>
  </sheetViews>
  <sheetFormatPr defaultRowHeight="14.45"/>
  <cols>
    <col min="2" max="2" width="30.7109375" bestFit="1" customWidth="1"/>
    <col min="3" max="3" width="32.28515625" bestFit="1" customWidth="1"/>
    <col min="4" max="4" width="23" bestFit="1" customWidth="1"/>
    <col min="5" max="5" width="19" bestFit="1" customWidth="1"/>
  </cols>
  <sheetData>
    <row r="1" spans="1:12" ht="22.5">
      <c r="A1" s="19" t="s">
        <v>0</v>
      </c>
      <c r="B1" s="19"/>
      <c r="C1" s="19"/>
      <c r="D1" s="19"/>
      <c r="E1" s="19"/>
      <c r="F1" s="17"/>
      <c r="G1" s="17"/>
      <c r="H1" s="17"/>
      <c r="I1" s="17"/>
      <c r="J1" s="17"/>
      <c r="K1" s="17"/>
      <c r="L1" s="17"/>
    </row>
    <row r="2" spans="1:12">
      <c r="A2" s="2" t="s">
        <v>1</v>
      </c>
      <c r="B2" s="1"/>
      <c r="C2" s="1"/>
      <c r="D2" s="2"/>
      <c r="E2" s="1"/>
      <c r="F2" s="18"/>
      <c r="G2" s="18"/>
      <c r="H2" s="18"/>
      <c r="I2" s="18"/>
      <c r="J2" s="18"/>
      <c r="K2" s="18"/>
      <c r="L2" s="18"/>
    </row>
    <row r="3" spans="1:12">
      <c r="A3" s="2" t="s">
        <v>3</v>
      </c>
      <c r="B3" s="1"/>
      <c r="C3" s="1"/>
      <c r="D3" s="62"/>
      <c r="E3" s="62"/>
      <c r="F3" s="62"/>
      <c r="G3" s="62"/>
      <c r="H3" s="62"/>
      <c r="I3" s="62"/>
      <c r="J3" s="62"/>
      <c r="K3" s="62"/>
      <c r="L3" s="62"/>
    </row>
    <row r="4" spans="1:12">
      <c r="A4" s="2" t="s">
        <v>5</v>
      </c>
      <c r="B4" s="1"/>
      <c r="C4" s="1"/>
      <c r="D4" s="61"/>
      <c r="E4" s="61"/>
      <c r="F4" s="61"/>
      <c r="G4" s="61"/>
      <c r="H4" s="61"/>
      <c r="I4" s="61"/>
      <c r="J4" s="61"/>
      <c r="K4" s="61"/>
      <c r="L4" s="61"/>
    </row>
    <row r="5" spans="1:12">
      <c r="A5" s="2" t="s">
        <v>7</v>
      </c>
      <c r="B5" s="1"/>
      <c r="C5" s="1"/>
      <c r="D5" s="61"/>
      <c r="E5" s="61"/>
      <c r="F5" s="61"/>
      <c r="G5" s="61"/>
      <c r="H5" s="61"/>
      <c r="I5" s="61"/>
      <c r="J5" s="61"/>
      <c r="K5" s="61"/>
      <c r="L5" s="61"/>
    </row>
    <row r="6" spans="1:12">
      <c r="A6" s="2" t="s">
        <v>9</v>
      </c>
      <c r="B6" s="1"/>
      <c r="C6" s="1"/>
      <c r="D6" s="63"/>
      <c r="E6" s="63"/>
      <c r="F6" s="63"/>
      <c r="G6" s="63"/>
      <c r="H6" s="63"/>
      <c r="I6" s="63"/>
      <c r="J6" s="63"/>
      <c r="K6" s="63"/>
      <c r="L6" s="63"/>
    </row>
    <row r="7" spans="1:12" ht="28.5" customHeight="1">
      <c r="A7" s="59" t="s">
        <v>11</v>
      </c>
      <c r="B7" s="59"/>
      <c r="C7" s="59"/>
      <c r="D7" s="1"/>
      <c r="E7" s="1"/>
      <c r="F7" s="18"/>
      <c r="G7" s="18"/>
      <c r="H7" s="18"/>
      <c r="I7" s="18"/>
      <c r="J7" s="18"/>
      <c r="K7" s="18"/>
      <c r="L7" s="18"/>
    </row>
    <row r="8" spans="1:12">
      <c r="A8" s="2" t="s">
        <v>13</v>
      </c>
      <c r="B8" s="1"/>
      <c r="C8" s="1"/>
      <c r="D8" s="60"/>
      <c r="E8" s="60"/>
      <c r="F8" s="60"/>
      <c r="G8" s="60"/>
      <c r="H8" s="60"/>
      <c r="I8" s="60"/>
      <c r="J8" s="60"/>
      <c r="K8" s="60"/>
      <c r="L8" s="60"/>
    </row>
    <row r="9" spans="1:12">
      <c r="A9" s="1"/>
      <c r="B9" s="1"/>
      <c r="C9" s="1"/>
      <c r="D9" s="2"/>
      <c r="E9" s="3"/>
      <c r="F9" s="20"/>
      <c r="G9" s="20"/>
      <c r="H9" s="20"/>
      <c r="I9" s="20"/>
      <c r="J9" s="20"/>
      <c r="K9" s="20"/>
      <c r="L9" s="20"/>
    </row>
    <row r="10" spans="1:12">
      <c r="A10" s="1"/>
      <c r="B10" s="1"/>
      <c r="C10" s="1"/>
      <c r="D10" s="60"/>
      <c r="E10" s="60"/>
      <c r="F10" s="60"/>
      <c r="G10" s="60"/>
      <c r="H10" s="60"/>
      <c r="I10" s="60"/>
      <c r="J10" s="60"/>
      <c r="K10" s="60"/>
      <c r="L10" s="60"/>
    </row>
    <row r="11" spans="1:12">
      <c r="A11" s="1"/>
      <c r="B11" s="1"/>
      <c r="C11" s="1"/>
      <c r="D11" s="60"/>
      <c r="E11" s="60"/>
      <c r="F11" s="60"/>
      <c r="G11" s="60"/>
      <c r="H11" s="60"/>
      <c r="I11" s="60"/>
      <c r="J11" s="60"/>
      <c r="K11" s="60"/>
      <c r="L11" s="60"/>
    </row>
    <row r="12" spans="1:12">
      <c r="A12" s="1"/>
      <c r="B12" s="1"/>
      <c r="C12" s="1"/>
      <c r="D12" s="60"/>
      <c r="E12" s="60"/>
      <c r="F12" s="60"/>
      <c r="G12" s="60"/>
      <c r="H12" s="60"/>
      <c r="I12" s="60"/>
      <c r="J12" s="60"/>
      <c r="K12" s="60"/>
      <c r="L12" s="60"/>
    </row>
    <row r="13" spans="1:12">
      <c r="A13" s="2"/>
      <c r="B13" s="1"/>
      <c r="C13" s="1"/>
      <c r="D13" s="1"/>
      <c r="E13" s="1"/>
      <c r="F13" s="18"/>
      <c r="G13" s="18"/>
      <c r="H13" s="18"/>
      <c r="I13" s="18"/>
      <c r="J13" s="18"/>
      <c r="K13" s="18"/>
      <c r="L13" s="18"/>
    </row>
    <row r="14" spans="1:12">
      <c r="A14" s="2"/>
      <c r="B14" s="1"/>
      <c r="C14" s="1"/>
      <c r="D14" s="1"/>
      <c r="E14" s="1"/>
      <c r="F14" s="18"/>
      <c r="G14" s="21"/>
      <c r="H14" s="21"/>
      <c r="I14" s="21"/>
      <c r="J14" s="18"/>
      <c r="K14" s="18"/>
      <c r="L14" s="18"/>
    </row>
    <row r="15" spans="1:12">
      <c r="A15" s="64" t="s">
        <v>19</v>
      </c>
      <c r="B15" s="67" t="s">
        <v>20</v>
      </c>
      <c r="C15" s="67" t="s">
        <v>21</v>
      </c>
      <c r="D15" s="67" t="s">
        <v>22</v>
      </c>
      <c r="E15" s="70" t="s">
        <v>23</v>
      </c>
      <c r="F15" s="73" t="s">
        <v>24</v>
      </c>
      <c r="G15" s="74"/>
      <c r="H15" s="74"/>
      <c r="I15" s="74"/>
      <c r="J15" s="74"/>
      <c r="K15" s="74"/>
      <c r="L15" s="75" t="s">
        <v>25</v>
      </c>
    </row>
    <row r="16" spans="1:12">
      <c r="A16" s="65"/>
      <c r="B16" s="68"/>
      <c r="C16" s="68"/>
      <c r="D16" s="68"/>
      <c r="E16" s="71"/>
      <c r="F16" s="78" t="s">
        <v>36</v>
      </c>
      <c r="G16" s="79"/>
      <c r="H16" s="73" t="s">
        <v>37</v>
      </c>
      <c r="I16" s="74"/>
      <c r="J16" s="74"/>
      <c r="K16" s="74"/>
      <c r="L16" s="76"/>
    </row>
    <row r="17" spans="1:12" ht="108">
      <c r="A17" s="65"/>
      <c r="B17" s="68"/>
      <c r="C17" s="68"/>
      <c r="D17" s="68"/>
      <c r="E17" s="71"/>
      <c r="F17" s="22" t="s">
        <v>38</v>
      </c>
      <c r="G17" s="22" t="s">
        <v>39</v>
      </c>
      <c r="H17" s="22" t="s">
        <v>40</v>
      </c>
      <c r="I17" s="22" t="s">
        <v>41</v>
      </c>
      <c r="J17" s="22" t="s">
        <v>42</v>
      </c>
      <c r="K17" s="23" t="s">
        <v>43</v>
      </c>
      <c r="L17" s="77"/>
    </row>
    <row r="18" spans="1:12">
      <c r="A18" s="66"/>
      <c r="B18" s="69"/>
      <c r="C18" s="69"/>
      <c r="D18" s="69"/>
      <c r="E18" s="72"/>
      <c r="F18" s="24" t="s">
        <v>44</v>
      </c>
      <c r="G18" s="24" t="s">
        <v>45</v>
      </c>
      <c r="H18" s="24" t="s">
        <v>46</v>
      </c>
      <c r="I18" s="24" t="s">
        <v>47</v>
      </c>
      <c r="J18" s="24" t="s">
        <v>45</v>
      </c>
      <c r="K18" s="24" t="s">
        <v>48</v>
      </c>
      <c r="L18" s="24"/>
    </row>
    <row r="19" spans="1:12">
      <c r="A19" s="4" t="s">
        <v>159</v>
      </c>
      <c r="B19" s="10" t="s">
        <v>160</v>
      </c>
      <c r="C19" s="5" t="s">
        <v>161</v>
      </c>
      <c r="D19" s="11">
        <v>1530000</v>
      </c>
      <c r="E19" s="12" t="s">
        <v>162</v>
      </c>
      <c r="F19" s="25">
        <v>19</v>
      </c>
      <c r="G19" s="25">
        <v>6</v>
      </c>
      <c r="H19" s="25">
        <v>12</v>
      </c>
      <c r="I19" s="25">
        <v>17</v>
      </c>
      <c r="J19" s="25">
        <v>7</v>
      </c>
      <c r="K19" s="25">
        <v>5</v>
      </c>
      <c r="L19" s="26">
        <f>SUM(F19:K19)</f>
        <v>66</v>
      </c>
    </row>
    <row r="20" spans="1:12">
      <c r="A20" s="5" t="s">
        <v>103</v>
      </c>
      <c r="B20" s="5" t="s">
        <v>104</v>
      </c>
      <c r="C20" s="5" t="s">
        <v>105</v>
      </c>
      <c r="D20" s="13">
        <v>1192500</v>
      </c>
      <c r="E20" s="13">
        <v>850000</v>
      </c>
      <c r="F20" s="25">
        <v>22</v>
      </c>
      <c r="G20" s="25">
        <v>7</v>
      </c>
      <c r="H20" s="25">
        <v>13</v>
      </c>
      <c r="I20" s="25">
        <v>19</v>
      </c>
      <c r="J20" s="25">
        <v>7</v>
      </c>
      <c r="K20" s="25">
        <v>5</v>
      </c>
      <c r="L20" s="26">
        <f t="shared" ref="L20:L57" si="0">SUM(F20:K20)</f>
        <v>73</v>
      </c>
    </row>
    <row r="21" spans="1:12">
      <c r="A21" s="5" t="s">
        <v>203</v>
      </c>
      <c r="B21" s="5" t="s">
        <v>204</v>
      </c>
      <c r="C21" s="5" t="s">
        <v>205</v>
      </c>
      <c r="D21" s="13">
        <v>1658000</v>
      </c>
      <c r="E21" s="13">
        <v>1150000</v>
      </c>
      <c r="F21" s="25">
        <v>17</v>
      </c>
      <c r="G21" s="25">
        <v>6</v>
      </c>
      <c r="H21" s="25">
        <v>10</v>
      </c>
      <c r="I21" s="25">
        <v>15</v>
      </c>
      <c r="J21" s="25">
        <v>5</v>
      </c>
      <c r="K21" s="25">
        <v>5</v>
      </c>
      <c r="L21" s="26">
        <f t="shared" si="0"/>
        <v>58</v>
      </c>
    </row>
    <row r="22" spans="1:12">
      <c r="A22" s="5" t="s">
        <v>82</v>
      </c>
      <c r="B22" s="5" t="s">
        <v>74</v>
      </c>
      <c r="C22" s="5" t="s">
        <v>83</v>
      </c>
      <c r="D22" s="13">
        <v>1950000</v>
      </c>
      <c r="E22" s="13">
        <v>1250000</v>
      </c>
      <c r="F22" s="25">
        <v>26</v>
      </c>
      <c r="G22" s="25">
        <v>6</v>
      </c>
      <c r="H22" s="25">
        <v>18</v>
      </c>
      <c r="I22" s="25">
        <v>18</v>
      </c>
      <c r="J22" s="25">
        <v>8</v>
      </c>
      <c r="K22" s="25">
        <v>5</v>
      </c>
      <c r="L22" s="26">
        <f t="shared" si="0"/>
        <v>81</v>
      </c>
    </row>
    <row r="23" spans="1:12">
      <c r="A23" s="5" t="s">
        <v>86</v>
      </c>
      <c r="B23" s="5" t="s">
        <v>87</v>
      </c>
      <c r="C23" s="5" t="s">
        <v>88</v>
      </c>
      <c r="D23" s="13">
        <v>2502500</v>
      </c>
      <c r="E23" s="13">
        <v>1250000</v>
      </c>
      <c r="F23" s="25">
        <v>24</v>
      </c>
      <c r="G23" s="25">
        <v>8</v>
      </c>
      <c r="H23" s="25">
        <v>17</v>
      </c>
      <c r="I23" s="25">
        <v>20</v>
      </c>
      <c r="J23" s="25">
        <v>5</v>
      </c>
      <c r="K23" s="25">
        <v>5</v>
      </c>
      <c r="L23" s="26">
        <f t="shared" si="0"/>
        <v>79</v>
      </c>
    </row>
    <row r="24" spans="1:12">
      <c r="A24" s="5" t="s">
        <v>163</v>
      </c>
      <c r="B24" s="5" t="s">
        <v>164</v>
      </c>
      <c r="C24" s="5" t="s">
        <v>165</v>
      </c>
      <c r="D24" s="13">
        <v>1973950</v>
      </c>
      <c r="E24" s="13">
        <v>750000</v>
      </c>
      <c r="F24" s="25">
        <v>15</v>
      </c>
      <c r="G24" s="25">
        <v>5</v>
      </c>
      <c r="H24" s="25">
        <v>17</v>
      </c>
      <c r="I24" s="25">
        <v>18</v>
      </c>
      <c r="J24" s="25">
        <v>7</v>
      </c>
      <c r="K24" s="25">
        <v>5</v>
      </c>
      <c r="L24" s="26">
        <f t="shared" si="0"/>
        <v>67</v>
      </c>
    </row>
    <row r="25" spans="1:12">
      <c r="A25" s="5" t="s">
        <v>146</v>
      </c>
      <c r="B25" s="5" t="s">
        <v>147</v>
      </c>
      <c r="C25" s="5" t="s">
        <v>148</v>
      </c>
      <c r="D25" s="13">
        <v>2610010</v>
      </c>
      <c r="E25" s="13">
        <v>1250000</v>
      </c>
      <c r="F25" s="25">
        <v>16</v>
      </c>
      <c r="G25" s="25">
        <v>6</v>
      </c>
      <c r="H25" s="25">
        <v>18</v>
      </c>
      <c r="I25" s="25">
        <v>16</v>
      </c>
      <c r="J25" s="25">
        <v>7</v>
      </c>
      <c r="K25" s="25">
        <v>5</v>
      </c>
      <c r="L25" s="26">
        <f t="shared" si="0"/>
        <v>68</v>
      </c>
    </row>
    <row r="26" spans="1:12">
      <c r="A26" s="5" t="s">
        <v>168</v>
      </c>
      <c r="B26" s="8" t="s">
        <v>169</v>
      </c>
      <c r="C26" s="5" t="s">
        <v>170</v>
      </c>
      <c r="D26" s="13">
        <v>1510000</v>
      </c>
      <c r="E26" s="13">
        <v>700000</v>
      </c>
      <c r="F26" s="25">
        <v>15</v>
      </c>
      <c r="G26" s="25">
        <v>5</v>
      </c>
      <c r="H26" s="25">
        <v>15</v>
      </c>
      <c r="I26" s="25">
        <v>20</v>
      </c>
      <c r="J26" s="25">
        <v>5</v>
      </c>
      <c r="K26" s="25">
        <v>5</v>
      </c>
      <c r="L26" s="26">
        <f t="shared" si="0"/>
        <v>65</v>
      </c>
    </row>
    <row r="27" spans="1:12">
      <c r="A27" s="6" t="s">
        <v>149</v>
      </c>
      <c r="B27" s="6" t="s">
        <v>55</v>
      </c>
      <c r="C27" s="6" t="s">
        <v>150</v>
      </c>
      <c r="D27" s="14">
        <v>2763610</v>
      </c>
      <c r="E27" s="14">
        <v>1250000</v>
      </c>
      <c r="F27" s="25">
        <v>17</v>
      </c>
      <c r="G27" s="25">
        <v>5</v>
      </c>
      <c r="H27" s="25">
        <v>19</v>
      </c>
      <c r="I27" s="25">
        <v>20</v>
      </c>
      <c r="J27" s="25">
        <v>7</v>
      </c>
      <c r="K27" s="25">
        <v>5</v>
      </c>
      <c r="L27" s="26">
        <f t="shared" si="0"/>
        <v>73</v>
      </c>
    </row>
    <row r="28" spans="1:12">
      <c r="A28" s="6" t="s">
        <v>223</v>
      </c>
      <c r="B28" s="6" t="s">
        <v>221</v>
      </c>
      <c r="C28" s="6" t="s">
        <v>224</v>
      </c>
      <c r="D28" s="14">
        <v>2601480</v>
      </c>
      <c r="E28" s="14">
        <v>1250000</v>
      </c>
      <c r="F28" s="25">
        <v>15</v>
      </c>
      <c r="G28" s="25">
        <v>4</v>
      </c>
      <c r="H28" s="25">
        <v>8</v>
      </c>
      <c r="I28" s="25">
        <v>15</v>
      </c>
      <c r="J28" s="25">
        <v>5</v>
      </c>
      <c r="K28" s="25">
        <v>5</v>
      </c>
      <c r="L28" s="26">
        <f t="shared" si="0"/>
        <v>52</v>
      </c>
    </row>
    <row r="29" spans="1:12">
      <c r="A29" s="5" t="s">
        <v>209</v>
      </c>
      <c r="B29" s="5" t="s">
        <v>207</v>
      </c>
      <c r="C29" s="5" t="s">
        <v>210</v>
      </c>
      <c r="D29" s="13">
        <v>2396850</v>
      </c>
      <c r="E29" s="13">
        <v>1250000</v>
      </c>
      <c r="F29" s="25">
        <v>18</v>
      </c>
      <c r="G29" s="25">
        <v>4</v>
      </c>
      <c r="H29" s="25">
        <v>8</v>
      </c>
      <c r="I29" s="25">
        <v>17</v>
      </c>
      <c r="J29" s="25">
        <v>5</v>
      </c>
      <c r="K29" s="25">
        <v>5</v>
      </c>
      <c r="L29" s="26">
        <f t="shared" si="0"/>
        <v>57</v>
      </c>
    </row>
    <row r="30" spans="1:12">
      <c r="A30" s="5" t="s">
        <v>140</v>
      </c>
      <c r="B30" s="5" t="s">
        <v>141</v>
      </c>
      <c r="C30" s="5" t="s">
        <v>142</v>
      </c>
      <c r="D30" s="13">
        <v>2477000</v>
      </c>
      <c r="E30" s="13">
        <v>1250000</v>
      </c>
      <c r="F30" s="25">
        <v>22</v>
      </c>
      <c r="G30" s="25">
        <v>7</v>
      </c>
      <c r="H30" s="25">
        <v>12</v>
      </c>
      <c r="I30" s="25">
        <v>16</v>
      </c>
      <c r="J30" s="25">
        <v>8</v>
      </c>
      <c r="K30" s="25">
        <v>5</v>
      </c>
      <c r="L30" s="26">
        <f t="shared" si="0"/>
        <v>70</v>
      </c>
    </row>
    <row r="31" spans="1:12">
      <c r="A31" s="5" t="s">
        <v>217</v>
      </c>
      <c r="B31" s="5" t="s">
        <v>218</v>
      </c>
      <c r="C31" s="5" t="s">
        <v>219</v>
      </c>
      <c r="D31" s="13">
        <v>2181300</v>
      </c>
      <c r="E31" s="13">
        <v>800000</v>
      </c>
      <c r="F31" s="25">
        <v>18</v>
      </c>
      <c r="G31" s="25">
        <v>5</v>
      </c>
      <c r="H31" s="25">
        <v>8</v>
      </c>
      <c r="I31" s="25">
        <v>14</v>
      </c>
      <c r="J31" s="25">
        <v>5</v>
      </c>
      <c r="K31" s="25">
        <v>5</v>
      </c>
      <c r="L31" s="26">
        <f t="shared" si="0"/>
        <v>55</v>
      </c>
    </row>
    <row r="32" spans="1:12">
      <c r="A32" s="5" t="s">
        <v>225</v>
      </c>
      <c r="B32" s="5" t="s">
        <v>226</v>
      </c>
      <c r="C32" s="5" t="s">
        <v>227</v>
      </c>
      <c r="D32" s="13">
        <v>1805000</v>
      </c>
      <c r="E32" s="13">
        <v>750000</v>
      </c>
      <c r="F32" s="25">
        <v>15</v>
      </c>
      <c r="G32" s="25">
        <v>3</v>
      </c>
      <c r="H32" s="25">
        <v>10</v>
      </c>
      <c r="I32" s="25">
        <v>13</v>
      </c>
      <c r="J32" s="25">
        <v>4</v>
      </c>
      <c r="K32" s="25">
        <v>5</v>
      </c>
      <c r="L32" s="26">
        <f t="shared" si="0"/>
        <v>50</v>
      </c>
    </row>
    <row r="33" spans="1:12">
      <c r="A33" s="5" t="s">
        <v>143</v>
      </c>
      <c r="B33" s="5" t="s">
        <v>144</v>
      </c>
      <c r="C33" s="5" t="s">
        <v>145</v>
      </c>
      <c r="D33" s="13">
        <v>4905500</v>
      </c>
      <c r="E33" s="13">
        <v>1250000</v>
      </c>
      <c r="F33" s="25">
        <v>24</v>
      </c>
      <c r="G33" s="25">
        <v>7</v>
      </c>
      <c r="H33" s="25">
        <v>11</v>
      </c>
      <c r="I33" s="25">
        <v>16</v>
      </c>
      <c r="J33" s="25">
        <v>7</v>
      </c>
      <c r="K33" s="25">
        <v>5</v>
      </c>
      <c r="L33" s="26">
        <f t="shared" si="0"/>
        <v>70</v>
      </c>
    </row>
    <row r="34" spans="1:12">
      <c r="A34" s="5" t="s">
        <v>95</v>
      </c>
      <c r="B34" s="5" t="s">
        <v>96</v>
      </c>
      <c r="C34" s="5" t="s">
        <v>97</v>
      </c>
      <c r="D34" s="13">
        <v>1500000</v>
      </c>
      <c r="E34" s="13">
        <v>1200000</v>
      </c>
      <c r="F34" s="25">
        <v>23</v>
      </c>
      <c r="G34" s="25">
        <v>6</v>
      </c>
      <c r="H34" s="25">
        <v>18</v>
      </c>
      <c r="I34" s="25">
        <v>18</v>
      </c>
      <c r="J34" s="25">
        <v>6</v>
      </c>
      <c r="K34" s="25">
        <v>5</v>
      </c>
      <c r="L34" s="26">
        <f t="shared" si="0"/>
        <v>76</v>
      </c>
    </row>
    <row r="35" spans="1:12">
      <c r="A35" s="5" t="s">
        <v>237</v>
      </c>
      <c r="B35" s="5" t="s">
        <v>238</v>
      </c>
      <c r="C35" s="5" t="s">
        <v>239</v>
      </c>
      <c r="D35" s="13">
        <v>1192000</v>
      </c>
      <c r="E35" s="13">
        <v>800000</v>
      </c>
      <c r="F35" s="25">
        <v>12</v>
      </c>
      <c r="G35" s="25">
        <v>4</v>
      </c>
      <c r="H35" s="25">
        <v>10</v>
      </c>
      <c r="I35" s="25">
        <v>10</v>
      </c>
      <c r="J35" s="25">
        <v>5</v>
      </c>
      <c r="K35" s="25">
        <v>5</v>
      </c>
      <c r="L35" s="26">
        <f t="shared" si="0"/>
        <v>46</v>
      </c>
    </row>
    <row r="36" spans="1:12">
      <c r="A36" s="5" t="s">
        <v>230</v>
      </c>
      <c r="B36" s="5" t="s">
        <v>231</v>
      </c>
      <c r="C36" s="5" t="s">
        <v>232</v>
      </c>
      <c r="D36" s="13">
        <v>903400</v>
      </c>
      <c r="E36" s="13">
        <v>450000</v>
      </c>
      <c r="F36" s="25">
        <v>17</v>
      </c>
      <c r="G36" s="25">
        <v>4</v>
      </c>
      <c r="H36" s="25">
        <v>8</v>
      </c>
      <c r="I36" s="25">
        <v>10</v>
      </c>
      <c r="J36" s="25">
        <v>5</v>
      </c>
      <c r="K36" s="25">
        <v>5</v>
      </c>
      <c r="L36" s="26">
        <f t="shared" si="0"/>
        <v>49</v>
      </c>
    </row>
    <row r="37" spans="1:12">
      <c r="A37" s="5" t="s">
        <v>92</v>
      </c>
      <c r="B37" s="5" t="s">
        <v>93</v>
      </c>
      <c r="C37" s="5" t="s">
        <v>94</v>
      </c>
      <c r="D37" s="13">
        <v>1712000</v>
      </c>
      <c r="E37" s="13">
        <v>1100000</v>
      </c>
      <c r="F37" s="25">
        <v>24</v>
      </c>
      <c r="G37" s="25">
        <v>6</v>
      </c>
      <c r="H37" s="25">
        <v>16</v>
      </c>
      <c r="I37" s="25">
        <v>19</v>
      </c>
      <c r="J37" s="25">
        <v>7</v>
      </c>
      <c r="K37" s="25">
        <v>5</v>
      </c>
      <c r="L37" s="26">
        <f t="shared" si="0"/>
        <v>77</v>
      </c>
    </row>
    <row r="38" spans="1:12">
      <c r="A38" s="5" t="s">
        <v>117</v>
      </c>
      <c r="B38" s="5" t="s">
        <v>118</v>
      </c>
      <c r="C38" s="5" t="s">
        <v>119</v>
      </c>
      <c r="D38" s="13">
        <v>3234000</v>
      </c>
      <c r="E38" s="13">
        <v>1250000</v>
      </c>
      <c r="F38" s="25">
        <v>23</v>
      </c>
      <c r="G38" s="25">
        <v>6</v>
      </c>
      <c r="H38" s="25">
        <v>16</v>
      </c>
      <c r="I38" s="25">
        <v>16</v>
      </c>
      <c r="J38" s="25">
        <v>6</v>
      </c>
      <c r="K38" s="25">
        <v>5</v>
      </c>
      <c r="L38" s="26">
        <f t="shared" si="0"/>
        <v>72</v>
      </c>
    </row>
    <row r="39" spans="1:12">
      <c r="A39" s="5" t="s">
        <v>89</v>
      </c>
      <c r="B39" s="5" t="s">
        <v>90</v>
      </c>
      <c r="C39" s="5" t="s">
        <v>91</v>
      </c>
      <c r="D39" s="13">
        <v>2674000</v>
      </c>
      <c r="E39" s="13">
        <v>1250000</v>
      </c>
      <c r="F39" s="25">
        <v>21</v>
      </c>
      <c r="G39" s="25">
        <v>6</v>
      </c>
      <c r="H39" s="25">
        <v>19</v>
      </c>
      <c r="I39" s="25">
        <v>19</v>
      </c>
      <c r="J39" s="25">
        <v>7</v>
      </c>
      <c r="K39" s="25">
        <v>5</v>
      </c>
      <c r="L39" s="26">
        <f t="shared" si="0"/>
        <v>77</v>
      </c>
    </row>
    <row r="40" spans="1:12">
      <c r="A40" s="5" t="s">
        <v>79</v>
      </c>
      <c r="B40" s="5" t="s">
        <v>80</v>
      </c>
      <c r="C40" s="5" t="s">
        <v>81</v>
      </c>
      <c r="D40" s="13">
        <v>1547000</v>
      </c>
      <c r="E40" s="13">
        <v>1250000</v>
      </c>
      <c r="F40" s="25">
        <v>28</v>
      </c>
      <c r="G40" s="25">
        <v>8</v>
      </c>
      <c r="H40" s="25">
        <v>17</v>
      </c>
      <c r="I40" s="25">
        <v>15</v>
      </c>
      <c r="J40" s="25">
        <v>9</v>
      </c>
      <c r="K40" s="25">
        <v>5</v>
      </c>
      <c r="L40" s="26">
        <f t="shared" si="0"/>
        <v>82</v>
      </c>
    </row>
    <row r="41" spans="1:12">
      <c r="A41" s="5" t="s">
        <v>189</v>
      </c>
      <c r="B41" s="5" t="s">
        <v>80</v>
      </c>
      <c r="C41" s="5" t="s">
        <v>190</v>
      </c>
      <c r="D41" s="13">
        <v>1415000</v>
      </c>
      <c r="E41" s="13">
        <v>1250000</v>
      </c>
      <c r="F41" s="25">
        <v>17</v>
      </c>
      <c r="G41" s="25">
        <v>4</v>
      </c>
      <c r="H41" s="25">
        <v>17</v>
      </c>
      <c r="I41" s="25">
        <v>15</v>
      </c>
      <c r="J41" s="25">
        <v>5</v>
      </c>
      <c r="K41" s="25">
        <v>5</v>
      </c>
      <c r="L41" s="26">
        <f t="shared" si="0"/>
        <v>63</v>
      </c>
    </row>
    <row r="42" spans="1:12">
      <c r="A42" s="5" t="s">
        <v>57</v>
      </c>
      <c r="B42" s="5" t="s">
        <v>58</v>
      </c>
      <c r="C42" s="5" t="s">
        <v>59</v>
      </c>
      <c r="D42" s="13">
        <v>1972500</v>
      </c>
      <c r="E42" s="13">
        <v>750000</v>
      </c>
      <c r="F42" s="25">
        <v>14</v>
      </c>
      <c r="G42" s="25">
        <v>4</v>
      </c>
      <c r="H42" s="25">
        <v>20</v>
      </c>
      <c r="I42" s="25">
        <v>20</v>
      </c>
      <c r="J42" s="25">
        <v>8</v>
      </c>
      <c r="K42" s="25">
        <v>5</v>
      </c>
      <c r="L42" s="26">
        <f t="shared" si="0"/>
        <v>71</v>
      </c>
    </row>
    <row r="43" spans="1:12">
      <c r="A43" s="5" t="s">
        <v>206</v>
      </c>
      <c r="B43" s="5" t="s">
        <v>207</v>
      </c>
      <c r="C43" s="5" t="s">
        <v>208</v>
      </c>
      <c r="D43" s="13">
        <v>2686980</v>
      </c>
      <c r="E43" s="13">
        <v>1250000</v>
      </c>
      <c r="F43" s="25">
        <v>18</v>
      </c>
      <c r="G43" s="25">
        <v>4</v>
      </c>
      <c r="H43" s="25">
        <v>8</v>
      </c>
      <c r="I43" s="25">
        <v>17</v>
      </c>
      <c r="J43" s="25">
        <v>5</v>
      </c>
      <c r="K43" s="25">
        <v>5</v>
      </c>
      <c r="L43" s="26">
        <f t="shared" si="0"/>
        <v>57</v>
      </c>
    </row>
    <row r="44" spans="1:12">
      <c r="A44" s="5" t="s">
        <v>183</v>
      </c>
      <c r="B44" s="5" t="s">
        <v>184</v>
      </c>
      <c r="C44" s="5" t="s">
        <v>185</v>
      </c>
      <c r="D44" s="13">
        <v>2000000</v>
      </c>
      <c r="E44" s="13">
        <v>750000</v>
      </c>
      <c r="F44" s="25">
        <v>16</v>
      </c>
      <c r="G44" s="25">
        <v>4</v>
      </c>
      <c r="H44" s="25">
        <v>15</v>
      </c>
      <c r="I44" s="25">
        <v>19</v>
      </c>
      <c r="J44" s="25">
        <v>5</v>
      </c>
      <c r="K44" s="25">
        <v>5</v>
      </c>
      <c r="L44" s="26">
        <f t="shared" si="0"/>
        <v>64</v>
      </c>
    </row>
    <row r="45" spans="1:12">
      <c r="A45" s="5" t="s">
        <v>186</v>
      </c>
      <c r="B45" s="5" t="s">
        <v>187</v>
      </c>
      <c r="C45" s="5" t="s">
        <v>188</v>
      </c>
      <c r="D45" s="13">
        <v>770000</v>
      </c>
      <c r="E45" s="13">
        <v>650000</v>
      </c>
      <c r="F45" s="25">
        <v>17</v>
      </c>
      <c r="G45" s="25">
        <v>4</v>
      </c>
      <c r="H45" s="25">
        <v>15</v>
      </c>
      <c r="I45" s="25">
        <v>18</v>
      </c>
      <c r="J45" s="25">
        <v>5</v>
      </c>
      <c r="K45" s="25">
        <v>5</v>
      </c>
      <c r="L45" s="26">
        <f t="shared" si="0"/>
        <v>64</v>
      </c>
    </row>
    <row r="46" spans="1:12">
      <c r="A46" s="5" t="s">
        <v>120</v>
      </c>
      <c r="B46" s="5" t="s">
        <v>121</v>
      </c>
      <c r="C46" s="5" t="s">
        <v>122</v>
      </c>
      <c r="D46" s="13">
        <v>1445000</v>
      </c>
      <c r="E46" s="13">
        <v>900000</v>
      </c>
      <c r="F46" s="25">
        <v>24</v>
      </c>
      <c r="G46" s="25">
        <v>5</v>
      </c>
      <c r="H46" s="25">
        <v>14</v>
      </c>
      <c r="I46" s="25">
        <v>17</v>
      </c>
      <c r="J46" s="25">
        <v>6</v>
      </c>
      <c r="K46" s="25">
        <v>5</v>
      </c>
      <c r="L46" s="26">
        <f t="shared" si="0"/>
        <v>71</v>
      </c>
    </row>
    <row r="47" spans="1:12">
      <c r="A47" s="5" t="s">
        <v>66</v>
      </c>
      <c r="B47" s="5" t="s">
        <v>67</v>
      </c>
      <c r="C47" s="5" t="s">
        <v>68</v>
      </c>
      <c r="D47" s="13">
        <v>1764000</v>
      </c>
      <c r="E47" s="13">
        <v>800000</v>
      </c>
      <c r="F47" s="25">
        <v>29</v>
      </c>
      <c r="G47" s="25">
        <v>5</v>
      </c>
      <c r="H47" s="25">
        <v>16</v>
      </c>
      <c r="I47" s="25">
        <v>18</v>
      </c>
      <c r="J47" s="25">
        <v>8</v>
      </c>
      <c r="K47" s="25">
        <v>5</v>
      </c>
      <c r="L47" s="26">
        <f t="shared" si="0"/>
        <v>81</v>
      </c>
    </row>
    <row r="48" spans="1:12">
      <c r="A48" s="5" t="s">
        <v>174</v>
      </c>
      <c r="B48" s="5" t="s">
        <v>175</v>
      </c>
      <c r="C48" s="5" t="s">
        <v>176</v>
      </c>
      <c r="D48" s="13">
        <v>2375000</v>
      </c>
      <c r="E48" s="13">
        <v>750000</v>
      </c>
      <c r="F48" s="25">
        <v>21</v>
      </c>
      <c r="G48" s="25">
        <v>4</v>
      </c>
      <c r="H48" s="25">
        <v>16</v>
      </c>
      <c r="I48" s="25">
        <v>15</v>
      </c>
      <c r="J48" s="25">
        <v>5</v>
      </c>
      <c r="K48" s="25">
        <v>5</v>
      </c>
      <c r="L48" s="26">
        <f t="shared" si="0"/>
        <v>66</v>
      </c>
    </row>
    <row r="49" spans="1:12">
      <c r="A49" s="5" t="s">
        <v>115</v>
      </c>
      <c r="B49" s="5" t="s">
        <v>58</v>
      </c>
      <c r="C49" s="5" t="s">
        <v>116</v>
      </c>
      <c r="D49" s="13">
        <v>1873152</v>
      </c>
      <c r="E49" s="13">
        <v>750000</v>
      </c>
      <c r="F49" s="25">
        <v>14</v>
      </c>
      <c r="G49" s="25">
        <v>4</v>
      </c>
      <c r="H49" s="25">
        <v>20</v>
      </c>
      <c r="I49" s="25">
        <v>20</v>
      </c>
      <c r="J49" s="25">
        <v>8</v>
      </c>
      <c r="K49" s="25">
        <v>5</v>
      </c>
      <c r="L49" s="26">
        <f t="shared" si="0"/>
        <v>71</v>
      </c>
    </row>
    <row r="50" spans="1:12">
      <c r="A50" s="5" t="s">
        <v>73</v>
      </c>
      <c r="B50" s="5" t="s">
        <v>74</v>
      </c>
      <c r="C50" s="5" t="s">
        <v>75</v>
      </c>
      <c r="D50" s="13">
        <v>1950000</v>
      </c>
      <c r="E50" s="13">
        <v>1250000</v>
      </c>
      <c r="F50" s="25">
        <v>26</v>
      </c>
      <c r="G50" s="25">
        <v>6</v>
      </c>
      <c r="H50" s="25">
        <v>18</v>
      </c>
      <c r="I50" s="25">
        <v>18</v>
      </c>
      <c r="J50" s="25">
        <v>8</v>
      </c>
      <c r="K50" s="25">
        <v>5</v>
      </c>
      <c r="L50" s="26">
        <f t="shared" si="0"/>
        <v>81</v>
      </c>
    </row>
    <row r="51" spans="1:12">
      <c r="A51" s="5" t="s">
        <v>123</v>
      </c>
      <c r="B51" s="5" t="s">
        <v>124</v>
      </c>
      <c r="C51" s="5" t="s">
        <v>125</v>
      </c>
      <c r="D51" s="13">
        <v>3297300</v>
      </c>
      <c r="E51" s="13">
        <v>1250000</v>
      </c>
      <c r="F51" s="25">
        <v>22</v>
      </c>
      <c r="G51" s="25">
        <v>5</v>
      </c>
      <c r="H51" s="25">
        <v>14</v>
      </c>
      <c r="I51" s="25">
        <v>16</v>
      </c>
      <c r="J51" s="25">
        <v>8</v>
      </c>
      <c r="K51" s="25">
        <v>5</v>
      </c>
      <c r="L51" s="26">
        <f t="shared" si="0"/>
        <v>70</v>
      </c>
    </row>
    <row r="52" spans="1:12">
      <c r="A52" s="5" t="s">
        <v>134</v>
      </c>
      <c r="B52" s="5" t="s">
        <v>135</v>
      </c>
      <c r="C52" s="5" t="s">
        <v>136</v>
      </c>
      <c r="D52" s="13">
        <v>2909125</v>
      </c>
      <c r="E52" s="13">
        <v>1250000</v>
      </c>
      <c r="F52" s="25">
        <v>22</v>
      </c>
      <c r="G52" s="25">
        <v>6</v>
      </c>
      <c r="H52" s="25">
        <v>13</v>
      </c>
      <c r="I52" s="25">
        <v>16</v>
      </c>
      <c r="J52" s="25">
        <v>8</v>
      </c>
      <c r="K52" s="25">
        <v>5</v>
      </c>
      <c r="L52" s="26">
        <f t="shared" si="0"/>
        <v>70</v>
      </c>
    </row>
    <row r="53" spans="1:12">
      <c r="A53" s="5" t="s">
        <v>76</v>
      </c>
      <c r="B53" s="8" t="s">
        <v>77</v>
      </c>
      <c r="C53" s="5" t="s">
        <v>78</v>
      </c>
      <c r="D53" s="13">
        <v>1081500</v>
      </c>
      <c r="E53" s="13">
        <v>540000</v>
      </c>
      <c r="F53" s="25">
        <v>29</v>
      </c>
      <c r="G53" s="25">
        <v>7</v>
      </c>
      <c r="H53" s="25">
        <v>12</v>
      </c>
      <c r="I53" s="25">
        <v>20</v>
      </c>
      <c r="J53" s="25">
        <v>8</v>
      </c>
      <c r="K53" s="25">
        <v>5</v>
      </c>
      <c r="L53" s="26">
        <f t="shared" si="0"/>
        <v>81</v>
      </c>
    </row>
    <row r="54" spans="1:12">
      <c r="A54" s="5" t="s">
        <v>197</v>
      </c>
      <c r="B54" s="5" t="s">
        <v>198</v>
      </c>
      <c r="C54" s="5" t="s">
        <v>199</v>
      </c>
      <c r="D54" s="13">
        <v>1224000</v>
      </c>
      <c r="E54" s="13">
        <v>950000</v>
      </c>
      <c r="F54" s="25">
        <v>17</v>
      </c>
      <c r="G54" s="25">
        <v>4</v>
      </c>
      <c r="H54" s="25">
        <v>14</v>
      </c>
      <c r="I54" s="25">
        <v>15</v>
      </c>
      <c r="J54" s="25">
        <v>6</v>
      </c>
      <c r="K54" s="25">
        <v>5</v>
      </c>
      <c r="L54" s="26">
        <f t="shared" si="0"/>
        <v>61</v>
      </c>
    </row>
    <row r="55" spans="1:12">
      <c r="A55" s="5" t="s">
        <v>129</v>
      </c>
      <c r="B55" s="5" t="s">
        <v>107</v>
      </c>
      <c r="C55" s="5" t="s">
        <v>130</v>
      </c>
      <c r="D55" s="13">
        <v>2675000</v>
      </c>
      <c r="E55" s="13">
        <v>1250000</v>
      </c>
      <c r="F55" s="25">
        <v>20</v>
      </c>
      <c r="G55" s="25">
        <v>4</v>
      </c>
      <c r="H55" s="25">
        <v>15</v>
      </c>
      <c r="I55" s="25">
        <v>19</v>
      </c>
      <c r="J55" s="25">
        <v>7</v>
      </c>
      <c r="K55" s="25">
        <v>5</v>
      </c>
      <c r="L55" s="26">
        <f t="shared" si="0"/>
        <v>70</v>
      </c>
    </row>
    <row r="56" spans="1:12">
      <c r="A56" s="5" t="s">
        <v>106</v>
      </c>
      <c r="B56" s="5" t="s">
        <v>107</v>
      </c>
      <c r="C56" s="5" t="s">
        <v>108</v>
      </c>
      <c r="D56" s="13">
        <v>2500000</v>
      </c>
      <c r="E56" s="13">
        <v>1250000</v>
      </c>
      <c r="F56" s="25">
        <v>20</v>
      </c>
      <c r="G56" s="25">
        <v>4</v>
      </c>
      <c r="H56" s="25">
        <v>15</v>
      </c>
      <c r="I56" s="25">
        <v>19</v>
      </c>
      <c r="J56" s="25">
        <v>7</v>
      </c>
      <c r="K56" s="25">
        <v>5</v>
      </c>
      <c r="L56" s="26">
        <f t="shared" si="0"/>
        <v>70</v>
      </c>
    </row>
    <row r="57" spans="1:12">
      <c r="A57" s="5" t="s">
        <v>228</v>
      </c>
      <c r="B57" s="5" t="s">
        <v>226</v>
      </c>
      <c r="C57" s="5" t="s">
        <v>229</v>
      </c>
      <c r="D57" s="13">
        <v>1468000</v>
      </c>
      <c r="E57" s="13">
        <v>500000</v>
      </c>
      <c r="F57" s="25">
        <v>15</v>
      </c>
      <c r="G57" s="25">
        <v>3</v>
      </c>
      <c r="H57" s="25">
        <v>10</v>
      </c>
      <c r="I57" s="25">
        <v>13</v>
      </c>
      <c r="J57" s="25">
        <v>4</v>
      </c>
      <c r="K57" s="25">
        <v>5</v>
      </c>
      <c r="L57" s="26">
        <f t="shared" si="0"/>
        <v>50</v>
      </c>
    </row>
    <row r="58" spans="1:12">
      <c r="A58" s="5" t="s">
        <v>233</v>
      </c>
      <c r="B58" s="5" t="s">
        <v>234</v>
      </c>
      <c r="C58" s="5" t="s">
        <v>235</v>
      </c>
      <c r="D58" s="13">
        <v>2098000</v>
      </c>
      <c r="E58" s="13">
        <v>1128000</v>
      </c>
      <c r="F58" s="25">
        <v>14</v>
      </c>
      <c r="G58" s="25">
        <v>3</v>
      </c>
      <c r="H58" s="25">
        <v>8</v>
      </c>
      <c r="I58" s="25">
        <v>14</v>
      </c>
      <c r="J58" s="25">
        <v>4</v>
      </c>
      <c r="K58" s="25">
        <v>5</v>
      </c>
      <c r="L58" s="27">
        <f>SUM(F58:K58)</f>
        <v>48</v>
      </c>
    </row>
    <row r="59" spans="1:12">
      <c r="A59" s="5" t="s">
        <v>211</v>
      </c>
      <c r="B59" s="5" t="s">
        <v>212</v>
      </c>
      <c r="C59" s="5" t="s">
        <v>213</v>
      </c>
      <c r="D59" s="13">
        <v>2238000</v>
      </c>
      <c r="E59" s="13">
        <v>750000</v>
      </c>
      <c r="F59" s="25">
        <v>14</v>
      </c>
      <c r="G59" s="25">
        <v>4</v>
      </c>
      <c r="H59" s="25">
        <v>14</v>
      </c>
      <c r="I59" s="25">
        <v>13</v>
      </c>
      <c r="J59" s="25">
        <v>5</v>
      </c>
      <c r="K59" s="25">
        <v>5</v>
      </c>
      <c r="L59" s="25">
        <f t="shared" ref="L59:L84" si="1">SUM(F59:K59)</f>
        <v>55</v>
      </c>
    </row>
    <row r="60" spans="1:12">
      <c r="A60" s="5" t="s">
        <v>214</v>
      </c>
      <c r="B60" s="5" t="s">
        <v>215</v>
      </c>
      <c r="C60" s="5" t="s">
        <v>216</v>
      </c>
      <c r="D60" s="13">
        <v>2088000</v>
      </c>
      <c r="E60" s="13">
        <v>1250000</v>
      </c>
      <c r="F60" s="25">
        <v>16</v>
      </c>
      <c r="G60" s="25">
        <v>4</v>
      </c>
      <c r="H60" s="25">
        <v>8</v>
      </c>
      <c r="I60" s="25">
        <v>16</v>
      </c>
      <c r="J60" s="25">
        <v>6</v>
      </c>
      <c r="K60" s="25">
        <v>5</v>
      </c>
      <c r="L60" s="25">
        <f t="shared" si="1"/>
        <v>55</v>
      </c>
    </row>
    <row r="61" spans="1:12">
      <c r="A61" s="5" t="s">
        <v>109</v>
      </c>
      <c r="B61" s="5" t="s">
        <v>110</v>
      </c>
      <c r="C61" s="5" t="s">
        <v>111</v>
      </c>
      <c r="D61" s="13">
        <v>1165000</v>
      </c>
      <c r="E61" s="13">
        <v>985000</v>
      </c>
      <c r="F61" s="25">
        <v>23</v>
      </c>
      <c r="G61" s="25">
        <v>5</v>
      </c>
      <c r="H61" s="25">
        <v>12</v>
      </c>
      <c r="I61" s="25">
        <v>19</v>
      </c>
      <c r="J61" s="25">
        <v>7</v>
      </c>
      <c r="K61" s="25">
        <v>5</v>
      </c>
      <c r="L61" s="25">
        <f t="shared" si="1"/>
        <v>71</v>
      </c>
    </row>
    <row r="62" spans="1:12">
      <c r="A62" s="5" t="s">
        <v>194</v>
      </c>
      <c r="B62" s="5" t="s">
        <v>195</v>
      </c>
      <c r="C62" s="5" t="s">
        <v>196</v>
      </c>
      <c r="D62" s="13">
        <v>1875000</v>
      </c>
      <c r="E62" s="13">
        <v>750000</v>
      </c>
      <c r="F62" s="25">
        <v>18</v>
      </c>
      <c r="G62" s="25">
        <v>4</v>
      </c>
      <c r="H62" s="25">
        <v>8</v>
      </c>
      <c r="I62" s="25">
        <v>19</v>
      </c>
      <c r="J62" s="25">
        <v>7</v>
      </c>
      <c r="K62" s="25">
        <v>5</v>
      </c>
      <c r="L62" s="25">
        <f t="shared" si="1"/>
        <v>61</v>
      </c>
    </row>
    <row r="63" spans="1:12">
      <c r="A63" s="5" t="s">
        <v>63</v>
      </c>
      <c r="B63" s="8" t="s">
        <v>64</v>
      </c>
      <c r="C63" s="5" t="s">
        <v>65</v>
      </c>
      <c r="D63" s="13">
        <v>2107500</v>
      </c>
      <c r="E63" s="13">
        <v>750000</v>
      </c>
      <c r="F63" s="25">
        <v>29</v>
      </c>
      <c r="G63" s="25">
        <v>4</v>
      </c>
      <c r="H63" s="25">
        <v>16</v>
      </c>
      <c r="I63" s="25">
        <v>17</v>
      </c>
      <c r="J63" s="25">
        <v>5</v>
      </c>
      <c r="K63" s="25">
        <v>5</v>
      </c>
      <c r="L63" s="25">
        <f t="shared" si="1"/>
        <v>76</v>
      </c>
    </row>
    <row r="64" spans="1:12">
      <c r="A64" s="5" t="s">
        <v>151</v>
      </c>
      <c r="B64" s="5" t="s">
        <v>152</v>
      </c>
      <c r="C64" s="5" t="s">
        <v>153</v>
      </c>
      <c r="D64" s="13">
        <v>1800000</v>
      </c>
      <c r="E64" s="13">
        <v>1250000</v>
      </c>
      <c r="F64" s="25">
        <v>18</v>
      </c>
      <c r="G64" s="25">
        <v>5</v>
      </c>
      <c r="H64" s="25">
        <v>14</v>
      </c>
      <c r="I64" s="25">
        <v>19</v>
      </c>
      <c r="J64" s="25">
        <v>7</v>
      </c>
      <c r="K64" s="25">
        <v>5</v>
      </c>
      <c r="L64" s="25">
        <f t="shared" si="1"/>
        <v>68</v>
      </c>
    </row>
    <row r="65" spans="1:12">
      <c r="A65" s="5" t="s">
        <v>49</v>
      </c>
      <c r="B65" s="5" t="s">
        <v>50</v>
      </c>
      <c r="C65" s="5" t="s">
        <v>51</v>
      </c>
      <c r="D65" s="13">
        <v>1540000</v>
      </c>
      <c r="E65" s="13">
        <v>1250000</v>
      </c>
      <c r="F65" s="25">
        <v>29</v>
      </c>
      <c r="G65" s="25">
        <v>7</v>
      </c>
      <c r="H65" s="25">
        <v>11</v>
      </c>
      <c r="I65" s="25">
        <v>20</v>
      </c>
      <c r="J65" s="25">
        <v>9</v>
      </c>
      <c r="K65" s="25">
        <v>5</v>
      </c>
      <c r="L65" s="25">
        <f t="shared" si="1"/>
        <v>81</v>
      </c>
    </row>
    <row r="66" spans="1:12">
      <c r="A66" s="5" t="s">
        <v>131</v>
      </c>
      <c r="B66" s="6" t="s">
        <v>132</v>
      </c>
      <c r="C66" s="5" t="s">
        <v>133</v>
      </c>
      <c r="D66" s="13">
        <v>1905000</v>
      </c>
      <c r="E66" s="13">
        <v>1250000</v>
      </c>
      <c r="F66" s="25">
        <v>24</v>
      </c>
      <c r="G66" s="25">
        <v>5</v>
      </c>
      <c r="H66" s="25">
        <v>12</v>
      </c>
      <c r="I66" s="25">
        <v>17</v>
      </c>
      <c r="J66" s="25">
        <v>8</v>
      </c>
      <c r="K66" s="25">
        <v>5</v>
      </c>
      <c r="L66" s="25">
        <f t="shared" si="1"/>
        <v>71</v>
      </c>
    </row>
    <row r="67" spans="1:12">
      <c r="A67" s="5" t="s">
        <v>154</v>
      </c>
      <c r="B67" s="8" t="s">
        <v>64</v>
      </c>
      <c r="C67" s="5" t="s">
        <v>155</v>
      </c>
      <c r="D67" s="13">
        <v>3024500</v>
      </c>
      <c r="E67" s="13">
        <v>1250000</v>
      </c>
      <c r="F67" s="25">
        <v>21</v>
      </c>
      <c r="G67" s="25">
        <v>4</v>
      </c>
      <c r="H67" s="25">
        <v>16</v>
      </c>
      <c r="I67" s="25">
        <v>17</v>
      </c>
      <c r="J67" s="25">
        <v>5</v>
      </c>
      <c r="K67" s="25">
        <v>5</v>
      </c>
      <c r="L67" s="25">
        <f t="shared" si="1"/>
        <v>68</v>
      </c>
    </row>
    <row r="68" spans="1:12">
      <c r="A68" s="5" t="s">
        <v>191</v>
      </c>
      <c r="B68" s="9" t="s">
        <v>192</v>
      </c>
      <c r="C68" s="9" t="s">
        <v>193</v>
      </c>
      <c r="D68" s="13">
        <v>2876000</v>
      </c>
      <c r="E68" s="13">
        <v>1250000</v>
      </c>
      <c r="F68" s="25">
        <v>19</v>
      </c>
      <c r="G68" s="25">
        <v>4</v>
      </c>
      <c r="H68" s="25">
        <v>12</v>
      </c>
      <c r="I68" s="25">
        <v>17</v>
      </c>
      <c r="J68" s="25">
        <v>5</v>
      </c>
      <c r="K68" s="25">
        <v>5</v>
      </c>
      <c r="L68" s="25">
        <f t="shared" si="1"/>
        <v>62</v>
      </c>
    </row>
    <row r="69" spans="1:12">
      <c r="A69" s="5" t="s">
        <v>60</v>
      </c>
      <c r="B69" s="5" t="s">
        <v>61</v>
      </c>
      <c r="C69" s="5" t="s">
        <v>62</v>
      </c>
      <c r="D69" s="13">
        <v>2803000</v>
      </c>
      <c r="E69" s="13">
        <v>1250000</v>
      </c>
      <c r="F69" s="25">
        <v>29</v>
      </c>
      <c r="G69" s="25">
        <v>7</v>
      </c>
      <c r="H69" s="25">
        <v>11</v>
      </c>
      <c r="I69" s="25">
        <v>21</v>
      </c>
      <c r="J69" s="25">
        <v>9</v>
      </c>
      <c r="K69" s="25">
        <v>5</v>
      </c>
      <c r="L69" s="25">
        <f t="shared" si="1"/>
        <v>82</v>
      </c>
    </row>
    <row r="70" spans="1:12">
      <c r="A70" s="5" t="s">
        <v>177</v>
      </c>
      <c r="B70" s="8" t="s">
        <v>178</v>
      </c>
      <c r="C70" s="5" t="s">
        <v>179</v>
      </c>
      <c r="D70" s="13">
        <v>2417800</v>
      </c>
      <c r="E70" s="13">
        <v>500000</v>
      </c>
      <c r="F70" s="25">
        <v>22</v>
      </c>
      <c r="G70" s="25">
        <v>4</v>
      </c>
      <c r="H70" s="25">
        <v>10</v>
      </c>
      <c r="I70" s="25">
        <v>16</v>
      </c>
      <c r="J70" s="25">
        <v>6</v>
      </c>
      <c r="K70" s="25">
        <v>5</v>
      </c>
      <c r="L70" s="25">
        <f t="shared" si="1"/>
        <v>63</v>
      </c>
    </row>
    <row r="71" spans="1:12">
      <c r="A71" s="5" t="s">
        <v>100</v>
      </c>
      <c r="B71" s="5" t="s">
        <v>101</v>
      </c>
      <c r="C71" s="5" t="s">
        <v>102</v>
      </c>
      <c r="D71" s="13">
        <v>3754000</v>
      </c>
      <c r="E71" s="13">
        <v>1250000</v>
      </c>
      <c r="F71" s="25">
        <v>23</v>
      </c>
      <c r="G71" s="25">
        <v>5</v>
      </c>
      <c r="H71" s="25">
        <v>14</v>
      </c>
      <c r="I71" s="25">
        <v>18</v>
      </c>
      <c r="J71" s="25">
        <v>7</v>
      </c>
      <c r="K71" s="25">
        <v>5</v>
      </c>
      <c r="L71" s="25">
        <f t="shared" si="1"/>
        <v>72</v>
      </c>
    </row>
    <row r="72" spans="1:12">
      <c r="A72" s="5" t="s">
        <v>180</v>
      </c>
      <c r="B72" s="8" t="s">
        <v>181</v>
      </c>
      <c r="C72" s="5" t="s">
        <v>182</v>
      </c>
      <c r="D72" s="13">
        <v>1600000</v>
      </c>
      <c r="E72" s="13">
        <v>800000</v>
      </c>
      <c r="F72" s="25">
        <v>19</v>
      </c>
      <c r="G72" s="25">
        <v>5</v>
      </c>
      <c r="H72" s="25">
        <v>14</v>
      </c>
      <c r="I72" s="25">
        <v>16</v>
      </c>
      <c r="J72" s="25">
        <v>6</v>
      </c>
      <c r="K72" s="25">
        <v>5</v>
      </c>
      <c r="L72" s="25">
        <f t="shared" si="1"/>
        <v>65</v>
      </c>
    </row>
    <row r="73" spans="1:12">
      <c r="A73" s="5" t="s">
        <v>200</v>
      </c>
      <c r="B73" s="8" t="s">
        <v>201</v>
      </c>
      <c r="C73" s="5" t="s">
        <v>202</v>
      </c>
      <c r="D73" s="13">
        <v>2990000</v>
      </c>
      <c r="E73" s="13">
        <v>1250000</v>
      </c>
      <c r="F73" s="25">
        <v>20</v>
      </c>
      <c r="G73" s="25">
        <v>4</v>
      </c>
      <c r="H73" s="25">
        <v>10</v>
      </c>
      <c r="I73" s="25">
        <v>17</v>
      </c>
      <c r="J73" s="25">
        <v>5</v>
      </c>
      <c r="K73" s="25">
        <v>5</v>
      </c>
      <c r="L73" s="25">
        <f t="shared" si="1"/>
        <v>61</v>
      </c>
    </row>
    <row r="74" spans="1:12">
      <c r="A74" s="5" t="s">
        <v>54</v>
      </c>
      <c r="B74" s="5" t="s">
        <v>55</v>
      </c>
      <c r="C74" s="5" t="s">
        <v>56</v>
      </c>
      <c r="D74" s="13">
        <v>2417500</v>
      </c>
      <c r="E74" s="13">
        <v>1250000</v>
      </c>
      <c r="F74" s="25">
        <v>17</v>
      </c>
      <c r="G74" s="25">
        <v>5</v>
      </c>
      <c r="H74" s="25">
        <v>19</v>
      </c>
      <c r="I74" s="25">
        <v>20</v>
      </c>
      <c r="J74" s="25">
        <v>7</v>
      </c>
      <c r="K74" s="25">
        <v>5</v>
      </c>
      <c r="L74" s="25">
        <f t="shared" si="1"/>
        <v>73</v>
      </c>
    </row>
    <row r="75" spans="1:12">
      <c r="A75" s="5" t="s">
        <v>112</v>
      </c>
      <c r="B75" s="8" t="s">
        <v>113</v>
      </c>
      <c r="C75" s="5" t="s">
        <v>114</v>
      </c>
      <c r="D75" s="13">
        <v>2538000</v>
      </c>
      <c r="E75" s="13">
        <v>1250000</v>
      </c>
      <c r="F75" s="25">
        <v>19</v>
      </c>
      <c r="G75" s="25">
        <v>6</v>
      </c>
      <c r="H75" s="25">
        <v>17</v>
      </c>
      <c r="I75" s="25">
        <v>16</v>
      </c>
      <c r="J75" s="25">
        <v>8</v>
      </c>
      <c r="K75" s="25">
        <v>5</v>
      </c>
      <c r="L75" s="25">
        <f t="shared" si="1"/>
        <v>71</v>
      </c>
    </row>
    <row r="76" spans="1:12">
      <c r="A76" s="5" t="s">
        <v>98</v>
      </c>
      <c r="B76" s="5" t="s">
        <v>55</v>
      </c>
      <c r="C76" s="5" t="s">
        <v>99</v>
      </c>
      <c r="D76" s="13">
        <v>2512500</v>
      </c>
      <c r="E76" s="13">
        <v>1250000</v>
      </c>
      <c r="F76" s="25">
        <v>17</v>
      </c>
      <c r="G76" s="25">
        <v>5</v>
      </c>
      <c r="H76" s="25">
        <v>19</v>
      </c>
      <c r="I76" s="25">
        <v>20</v>
      </c>
      <c r="J76" s="25">
        <v>7</v>
      </c>
      <c r="K76" s="25">
        <v>5</v>
      </c>
      <c r="L76" s="25">
        <f t="shared" si="1"/>
        <v>73</v>
      </c>
    </row>
    <row r="77" spans="1:12">
      <c r="A77" s="5" t="s">
        <v>126</v>
      </c>
      <c r="B77" s="8" t="s">
        <v>127</v>
      </c>
      <c r="C77" s="8" t="s">
        <v>128</v>
      </c>
      <c r="D77" s="13">
        <v>1211000</v>
      </c>
      <c r="E77" s="13">
        <v>750000</v>
      </c>
      <c r="F77" s="25">
        <v>23</v>
      </c>
      <c r="G77" s="25">
        <v>5</v>
      </c>
      <c r="H77" s="25">
        <v>8</v>
      </c>
      <c r="I77" s="25">
        <v>20</v>
      </c>
      <c r="J77" s="25">
        <v>9</v>
      </c>
      <c r="K77" s="25">
        <v>5</v>
      </c>
      <c r="L77" s="25">
        <f t="shared" si="1"/>
        <v>70</v>
      </c>
    </row>
    <row r="78" spans="1:12">
      <c r="A78" s="5" t="s">
        <v>156</v>
      </c>
      <c r="B78" s="5" t="s">
        <v>70</v>
      </c>
      <c r="C78" s="5" t="s">
        <v>157</v>
      </c>
      <c r="D78" s="13">
        <v>1990000</v>
      </c>
      <c r="E78" s="13">
        <v>750000</v>
      </c>
      <c r="F78" s="25">
        <v>19</v>
      </c>
      <c r="G78" s="25">
        <v>5</v>
      </c>
      <c r="H78" s="25">
        <v>8</v>
      </c>
      <c r="I78" s="25">
        <v>17</v>
      </c>
      <c r="J78" s="25">
        <v>7</v>
      </c>
      <c r="K78" s="25">
        <v>5</v>
      </c>
      <c r="L78" s="25">
        <f t="shared" si="1"/>
        <v>61</v>
      </c>
    </row>
    <row r="79" spans="1:12">
      <c r="A79" s="5" t="s">
        <v>220</v>
      </c>
      <c r="B79" s="5" t="s">
        <v>221</v>
      </c>
      <c r="C79" s="5" t="s">
        <v>222</v>
      </c>
      <c r="D79" s="13">
        <v>2194500</v>
      </c>
      <c r="E79" s="13">
        <v>1250000</v>
      </c>
      <c r="F79" s="25">
        <v>15</v>
      </c>
      <c r="G79" s="25">
        <v>4</v>
      </c>
      <c r="H79" s="25">
        <v>8</v>
      </c>
      <c r="I79" s="25">
        <v>15</v>
      </c>
      <c r="J79" s="25">
        <v>5</v>
      </c>
      <c r="K79" s="25">
        <v>5</v>
      </c>
      <c r="L79" s="25">
        <f t="shared" si="1"/>
        <v>52</v>
      </c>
    </row>
    <row r="80" spans="1:12">
      <c r="A80" s="5" t="s">
        <v>137</v>
      </c>
      <c r="B80" s="5" t="s">
        <v>138</v>
      </c>
      <c r="C80" s="5" t="s">
        <v>139</v>
      </c>
      <c r="D80" s="13">
        <v>1839000</v>
      </c>
      <c r="E80" s="13">
        <v>900000</v>
      </c>
      <c r="F80" s="25">
        <v>19</v>
      </c>
      <c r="G80" s="25">
        <v>4</v>
      </c>
      <c r="H80" s="25">
        <v>15</v>
      </c>
      <c r="I80" s="25">
        <v>17</v>
      </c>
      <c r="J80" s="25">
        <v>6</v>
      </c>
      <c r="K80" s="25">
        <v>5</v>
      </c>
      <c r="L80" s="25">
        <f t="shared" si="1"/>
        <v>66</v>
      </c>
    </row>
    <row r="81" spans="1:12">
      <c r="A81" s="5" t="s">
        <v>171</v>
      </c>
      <c r="B81" s="5" t="s">
        <v>172</v>
      </c>
      <c r="C81" s="5" t="s">
        <v>173</v>
      </c>
      <c r="D81" s="13">
        <v>2195000</v>
      </c>
      <c r="E81" s="13">
        <v>1250000</v>
      </c>
      <c r="F81" s="25">
        <v>18</v>
      </c>
      <c r="G81" s="25">
        <v>5</v>
      </c>
      <c r="H81" s="25">
        <v>14</v>
      </c>
      <c r="I81" s="25">
        <v>17</v>
      </c>
      <c r="J81" s="25">
        <v>6</v>
      </c>
      <c r="K81" s="25">
        <v>5</v>
      </c>
      <c r="L81" s="25">
        <f t="shared" si="1"/>
        <v>65</v>
      </c>
    </row>
    <row r="82" spans="1:12">
      <c r="A82" s="5" t="s">
        <v>166</v>
      </c>
      <c r="B82" s="5" t="s">
        <v>138</v>
      </c>
      <c r="C82" s="5" t="s">
        <v>167</v>
      </c>
      <c r="D82" s="13">
        <v>1098000</v>
      </c>
      <c r="E82" s="13">
        <v>500000</v>
      </c>
      <c r="F82" s="25">
        <v>19</v>
      </c>
      <c r="G82" s="25">
        <v>4</v>
      </c>
      <c r="H82" s="25">
        <v>15</v>
      </c>
      <c r="I82" s="25">
        <v>17</v>
      </c>
      <c r="J82" s="25">
        <v>6</v>
      </c>
      <c r="K82" s="25">
        <v>5</v>
      </c>
      <c r="L82" s="25">
        <f t="shared" si="1"/>
        <v>66</v>
      </c>
    </row>
    <row r="83" spans="1:12">
      <c r="A83" s="5" t="s">
        <v>69</v>
      </c>
      <c r="B83" s="5" t="s">
        <v>70</v>
      </c>
      <c r="C83" s="5" t="s">
        <v>71</v>
      </c>
      <c r="D83" s="13">
        <v>3375000</v>
      </c>
      <c r="E83" s="13">
        <v>1250000</v>
      </c>
      <c r="F83" s="25">
        <v>25</v>
      </c>
      <c r="G83" s="25">
        <v>5</v>
      </c>
      <c r="H83" s="25">
        <v>20</v>
      </c>
      <c r="I83" s="25">
        <v>17</v>
      </c>
      <c r="J83" s="25">
        <v>7</v>
      </c>
      <c r="K83" s="25">
        <v>5</v>
      </c>
      <c r="L83" s="25">
        <f t="shared" si="1"/>
        <v>79</v>
      </c>
    </row>
    <row r="84" spans="1:12">
      <c r="A84" s="7" t="s">
        <v>84</v>
      </c>
      <c r="B84" s="7" t="s">
        <v>70</v>
      </c>
      <c r="C84" s="7" t="s">
        <v>85</v>
      </c>
      <c r="D84" s="15">
        <v>1700000</v>
      </c>
      <c r="E84" s="15">
        <v>750000</v>
      </c>
      <c r="F84" s="25">
        <v>25</v>
      </c>
      <c r="G84" s="25">
        <v>5</v>
      </c>
      <c r="H84" s="25">
        <v>20</v>
      </c>
      <c r="I84" s="25">
        <v>17</v>
      </c>
      <c r="J84" s="25">
        <v>7</v>
      </c>
      <c r="K84" s="25">
        <v>5</v>
      </c>
      <c r="L84" s="25">
        <f t="shared" si="1"/>
        <v>79</v>
      </c>
    </row>
    <row r="85" spans="1:12">
      <c r="A85" s="1"/>
      <c r="B85" s="1"/>
      <c r="C85" s="1"/>
      <c r="D85" s="16">
        <f>SUM(D19:D84)</f>
        <v>139578957</v>
      </c>
      <c r="E85" s="16">
        <f>SUM(E19:E60)</f>
        <v>41518000</v>
      </c>
      <c r="F85" s="18"/>
      <c r="G85" s="18"/>
      <c r="H85" s="18"/>
      <c r="I85" s="18"/>
      <c r="J85" s="18"/>
      <c r="K85" s="18"/>
      <c r="L85" s="18"/>
    </row>
  </sheetData>
  <mergeCells count="18">
    <mergeCell ref="D3:L3"/>
    <mergeCell ref="D4:L4"/>
    <mergeCell ref="D5:L5"/>
    <mergeCell ref="D6:L6"/>
    <mergeCell ref="A7:C7"/>
    <mergeCell ref="A15:A18"/>
    <mergeCell ref="B15:B18"/>
    <mergeCell ref="C15:C18"/>
    <mergeCell ref="D15:D18"/>
    <mergeCell ref="D8:L8"/>
    <mergeCell ref="E15:E18"/>
    <mergeCell ref="D10:L10"/>
    <mergeCell ref="D11:L11"/>
    <mergeCell ref="D12:L12"/>
    <mergeCell ref="F15:K15"/>
    <mergeCell ref="L15:L17"/>
    <mergeCell ref="F16:G16"/>
    <mergeCell ref="H16:K16"/>
  </mergeCells>
  <dataValidations count="6">
    <dataValidation type="decimal" operator="lessThanOrEqual" allowBlank="1" showInputMessage="1" showErrorMessage="1" error="max. 15" sqref="H19:H60 G61:G85 G2:G17" xr:uid="{89384F6B-7824-4596-89F7-555188241490}">
      <formula1>20</formula1>
    </dataValidation>
    <dataValidation type="decimal" operator="lessThanOrEqual" allowBlank="1" showInputMessage="1" showErrorMessage="1" error="max. 40" sqref="F2:F85" xr:uid="{AEF7660F-3227-41A7-8711-5683A5489F14}">
      <formula1>30</formula1>
    </dataValidation>
    <dataValidation type="decimal" operator="lessThanOrEqual" allowBlank="1" showInputMessage="1" showErrorMessage="1" error="max. 10" sqref="J19:J60" xr:uid="{6E58F08F-E262-42A3-8F55-9A8B65D7C555}">
      <formula1>10</formula1>
    </dataValidation>
    <dataValidation type="decimal" operator="lessThanOrEqual" allowBlank="1" showInputMessage="1" showErrorMessage="1" error="max. 5" sqref="I19:I60" xr:uid="{9064BF04-C36F-4B76-846A-B60CBDFEE3B2}">
      <formula1>25</formula1>
    </dataValidation>
    <dataValidation type="decimal" operator="lessThanOrEqual" allowBlank="1" showInputMessage="1" showErrorMessage="1" error="max. 10" sqref="K19:K60" xr:uid="{C66E5587-E210-416A-9C9F-E05A77512DBB}">
      <formula1>5</formula1>
    </dataValidation>
    <dataValidation type="decimal" operator="lessThanOrEqual" allowBlank="1" showInputMessage="1" showErrorMessage="1" error="max. 15" sqref="G19:G60" xr:uid="{BBBD1D7B-2579-4BA3-BF77-028C07FE94DB}">
      <formula1>10</formula1>
    </dataValidation>
  </dataValidations>
  <hyperlinks>
    <hyperlink ref="C81" r:id="rId1" display="about:blank" xr:uid="{4460A431-46DF-4A65-BD01-A9B7CC888395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7852A-9EEF-4A17-9524-A064FAAD3CC6}">
  <dimension ref="A1:L85"/>
  <sheetViews>
    <sheetView zoomScale="80" zoomScaleNormal="80" workbookViewId="0"/>
  </sheetViews>
  <sheetFormatPr defaultRowHeight="12"/>
  <cols>
    <col min="2" max="2" width="29.85546875" bestFit="1" customWidth="1"/>
    <col min="3" max="3" width="32.28515625" bestFit="1" customWidth="1"/>
    <col min="4" max="4" width="23" bestFit="1" customWidth="1"/>
    <col min="5" max="5" width="19" bestFit="1" customWidth="1"/>
  </cols>
  <sheetData>
    <row r="1" spans="1:12" ht="22.5">
      <c r="A1" s="19" t="s">
        <v>0</v>
      </c>
      <c r="B1" s="19"/>
      <c r="C1" s="19"/>
      <c r="D1" s="19"/>
      <c r="E1" s="19"/>
      <c r="F1" s="17"/>
      <c r="G1" s="17"/>
      <c r="H1" s="17"/>
      <c r="I1" s="17"/>
      <c r="J1" s="17"/>
      <c r="K1" s="17"/>
      <c r="L1" s="17"/>
    </row>
    <row r="2" spans="1:12" ht="14.45">
      <c r="A2" s="2" t="s">
        <v>1</v>
      </c>
      <c r="B2" s="1"/>
      <c r="C2" s="1"/>
      <c r="D2" s="2"/>
      <c r="E2" s="1"/>
      <c r="F2" s="18"/>
      <c r="G2" s="18"/>
      <c r="H2" s="18"/>
      <c r="I2" s="18"/>
      <c r="J2" s="18"/>
      <c r="K2" s="18"/>
      <c r="L2" s="18"/>
    </row>
    <row r="3" spans="1:12" ht="14.45">
      <c r="A3" s="2" t="s">
        <v>3</v>
      </c>
      <c r="B3" s="1"/>
      <c r="C3" s="1"/>
      <c r="D3" s="62"/>
      <c r="E3" s="62"/>
      <c r="F3" s="62"/>
      <c r="G3" s="62"/>
      <c r="H3" s="62"/>
      <c r="I3" s="62"/>
      <c r="J3" s="62"/>
      <c r="K3" s="62"/>
      <c r="L3" s="62"/>
    </row>
    <row r="4" spans="1:12" ht="14.45">
      <c r="A4" s="2" t="s">
        <v>5</v>
      </c>
      <c r="B4" s="1"/>
      <c r="C4" s="1"/>
      <c r="D4" s="61"/>
      <c r="E4" s="61"/>
      <c r="F4" s="61"/>
      <c r="G4" s="61"/>
      <c r="H4" s="61"/>
      <c r="I4" s="61"/>
      <c r="J4" s="61"/>
      <c r="K4" s="61"/>
      <c r="L4" s="61"/>
    </row>
    <row r="5" spans="1:12" ht="14.45">
      <c r="A5" s="2" t="s">
        <v>7</v>
      </c>
      <c r="B5" s="1"/>
      <c r="C5" s="1"/>
      <c r="D5" s="61"/>
      <c r="E5" s="61"/>
      <c r="F5" s="61"/>
      <c r="G5" s="61"/>
      <c r="H5" s="61"/>
      <c r="I5" s="61"/>
      <c r="J5" s="61"/>
      <c r="K5" s="61"/>
      <c r="L5" s="61"/>
    </row>
    <row r="6" spans="1:12" ht="14.45">
      <c r="A6" s="2" t="s">
        <v>9</v>
      </c>
      <c r="B6" s="1"/>
      <c r="C6" s="1"/>
      <c r="D6" s="63"/>
      <c r="E6" s="63"/>
      <c r="F6" s="63"/>
      <c r="G6" s="63"/>
      <c r="H6" s="63"/>
      <c r="I6" s="63"/>
      <c r="J6" s="63"/>
      <c r="K6" s="63"/>
      <c r="L6" s="63"/>
    </row>
    <row r="7" spans="1:12" ht="28.5" customHeight="1">
      <c r="A7" s="59" t="s">
        <v>11</v>
      </c>
      <c r="B7" s="59"/>
      <c r="C7" s="59"/>
      <c r="D7" s="1"/>
      <c r="E7" s="1"/>
      <c r="F7" s="18"/>
      <c r="G7" s="18"/>
      <c r="H7" s="18"/>
      <c r="I7" s="18"/>
      <c r="J7" s="18"/>
      <c r="K7" s="18"/>
      <c r="L7" s="18"/>
    </row>
    <row r="8" spans="1:12" ht="14.45">
      <c r="A8" s="2" t="s">
        <v>13</v>
      </c>
      <c r="B8" s="1"/>
      <c r="C8" s="1"/>
      <c r="D8" s="60"/>
      <c r="E8" s="60"/>
      <c r="F8" s="60"/>
      <c r="G8" s="60"/>
      <c r="H8" s="60"/>
      <c r="I8" s="60"/>
      <c r="J8" s="60"/>
      <c r="K8" s="60"/>
      <c r="L8" s="60"/>
    </row>
    <row r="9" spans="1:12" ht="14.45">
      <c r="A9" s="1"/>
      <c r="B9" s="1"/>
      <c r="C9" s="1"/>
      <c r="D9" s="2"/>
      <c r="E9" s="3"/>
      <c r="F9" s="20"/>
      <c r="G9" s="20"/>
      <c r="H9" s="20"/>
      <c r="I9" s="20"/>
      <c r="J9" s="20"/>
      <c r="K9" s="20"/>
      <c r="L9" s="20"/>
    </row>
    <row r="10" spans="1:12" ht="14.45">
      <c r="A10" s="1"/>
      <c r="B10" s="1"/>
      <c r="C10" s="1"/>
      <c r="D10" s="60"/>
      <c r="E10" s="60"/>
      <c r="F10" s="60"/>
      <c r="G10" s="60"/>
      <c r="H10" s="60"/>
      <c r="I10" s="60"/>
      <c r="J10" s="60"/>
      <c r="K10" s="60"/>
      <c r="L10" s="60"/>
    </row>
    <row r="11" spans="1:12" ht="14.45">
      <c r="A11" s="1"/>
      <c r="B11" s="1"/>
      <c r="C11" s="1"/>
      <c r="D11" s="60"/>
      <c r="E11" s="60"/>
      <c r="F11" s="60"/>
      <c r="G11" s="60"/>
      <c r="H11" s="60"/>
      <c r="I11" s="60"/>
      <c r="J11" s="60"/>
      <c r="K11" s="60"/>
      <c r="L11" s="60"/>
    </row>
    <row r="12" spans="1:12" ht="14.45">
      <c r="A12" s="1"/>
      <c r="B12" s="1"/>
      <c r="C12" s="1"/>
      <c r="D12" s="60"/>
      <c r="E12" s="60"/>
      <c r="F12" s="60"/>
      <c r="G12" s="60"/>
      <c r="H12" s="60"/>
      <c r="I12" s="60"/>
      <c r="J12" s="60"/>
      <c r="K12" s="60"/>
      <c r="L12" s="60"/>
    </row>
    <row r="13" spans="1:12" ht="14.45">
      <c r="A13" s="2"/>
      <c r="B13" s="1"/>
      <c r="C13" s="1"/>
      <c r="D13" s="1"/>
      <c r="E13" s="1"/>
      <c r="F13" s="18"/>
      <c r="G13" s="18"/>
      <c r="H13" s="18"/>
      <c r="I13" s="18"/>
      <c r="J13" s="18"/>
      <c r="K13" s="18"/>
      <c r="L13" s="18"/>
    </row>
    <row r="14" spans="1:12" ht="14.45">
      <c r="A14" s="2"/>
      <c r="B14" s="1"/>
      <c r="C14" s="1"/>
      <c r="D14" s="1"/>
      <c r="E14" s="1"/>
      <c r="F14" s="18"/>
      <c r="G14" s="21"/>
      <c r="H14" s="21"/>
      <c r="I14" s="21"/>
      <c r="J14" s="18"/>
      <c r="K14" s="18"/>
      <c r="L14" s="18"/>
    </row>
    <row r="15" spans="1:12" ht="14.45">
      <c r="A15" s="64" t="s">
        <v>19</v>
      </c>
      <c r="B15" s="67" t="s">
        <v>20</v>
      </c>
      <c r="C15" s="67" t="s">
        <v>21</v>
      </c>
      <c r="D15" s="67" t="s">
        <v>22</v>
      </c>
      <c r="E15" s="70" t="s">
        <v>23</v>
      </c>
      <c r="F15" s="73" t="s">
        <v>24</v>
      </c>
      <c r="G15" s="74"/>
      <c r="H15" s="74"/>
      <c r="I15" s="74"/>
      <c r="J15" s="74"/>
      <c r="K15" s="74"/>
      <c r="L15" s="75" t="s">
        <v>25</v>
      </c>
    </row>
    <row r="16" spans="1:12" ht="14.45">
      <c r="A16" s="65"/>
      <c r="B16" s="68"/>
      <c r="C16" s="68"/>
      <c r="D16" s="68"/>
      <c r="E16" s="71"/>
      <c r="F16" s="78" t="s">
        <v>36</v>
      </c>
      <c r="G16" s="79"/>
      <c r="H16" s="73" t="s">
        <v>37</v>
      </c>
      <c r="I16" s="74"/>
      <c r="J16" s="74"/>
      <c r="K16" s="74"/>
      <c r="L16" s="76"/>
    </row>
    <row r="17" spans="1:12" ht="108">
      <c r="A17" s="65"/>
      <c r="B17" s="68"/>
      <c r="C17" s="68"/>
      <c r="D17" s="68"/>
      <c r="E17" s="71"/>
      <c r="F17" s="22" t="s">
        <v>38</v>
      </c>
      <c r="G17" s="22" t="s">
        <v>39</v>
      </c>
      <c r="H17" s="22" t="s">
        <v>40</v>
      </c>
      <c r="I17" s="22" t="s">
        <v>41</v>
      </c>
      <c r="J17" s="22" t="s">
        <v>42</v>
      </c>
      <c r="K17" s="23" t="s">
        <v>43</v>
      </c>
      <c r="L17" s="77"/>
    </row>
    <row r="18" spans="1:12" ht="14.45">
      <c r="A18" s="66"/>
      <c r="B18" s="69"/>
      <c r="C18" s="69"/>
      <c r="D18" s="69"/>
      <c r="E18" s="72"/>
      <c r="F18" s="24" t="s">
        <v>44</v>
      </c>
      <c r="G18" s="24" t="s">
        <v>45</v>
      </c>
      <c r="H18" s="24" t="s">
        <v>46</v>
      </c>
      <c r="I18" s="24" t="s">
        <v>47</v>
      </c>
      <c r="J18" s="24" t="s">
        <v>45</v>
      </c>
      <c r="K18" s="24" t="s">
        <v>48</v>
      </c>
      <c r="L18" s="24"/>
    </row>
    <row r="19" spans="1:12" ht="14.45">
      <c r="A19" s="4" t="s">
        <v>159</v>
      </c>
      <c r="B19" s="10" t="s">
        <v>160</v>
      </c>
      <c r="C19" s="5" t="s">
        <v>161</v>
      </c>
      <c r="D19" s="11">
        <v>1530000</v>
      </c>
      <c r="E19" s="12" t="s">
        <v>162</v>
      </c>
      <c r="F19" s="25">
        <v>18</v>
      </c>
      <c r="G19" s="25">
        <v>6</v>
      </c>
      <c r="H19" s="25">
        <v>12</v>
      </c>
      <c r="I19" s="25">
        <v>17</v>
      </c>
      <c r="J19" s="25">
        <v>7</v>
      </c>
      <c r="K19" s="25">
        <v>5</v>
      </c>
      <c r="L19" s="26">
        <f>SUM(F19:K19)</f>
        <v>65</v>
      </c>
    </row>
    <row r="20" spans="1:12" ht="14.45">
      <c r="A20" s="5" t="s">
        <v>103</v>
      </c>
      <c r="B20" s="5" t="s">
        <v>104</v>
      </c>
      <c r="C20" s="5" t="s">
        <v>105</v>
      </c>
      <c r="D20" s="13">
        <v>1192500</v>
      </c>
      <c r="E20" s="13">
        <v>850000</v>
      </c>
      <c r="F20" s="25">
        <v>20</v>
      </c>
      <c r="G20" s="25">
        <v>6</v>
      </c>
      <c r="H20" s="25">
        <v>13</v>
      </c>
      <c r="I20" s="25">
        <v>18</v>
      </c>
      <c r="J20" s="25">
        <v>7</v>
      </c>
      <c r="K20" s="25">
        <v>5</v>
      </c>
      <c r="L20" s="26">
        <f t="shared" ref="L20:L83" si="0">SUM(F20:K20)</f>
        <v>69</v>
      </c>
    </row>
    <row r="21" spans="1:12" ht="14.45">
      <c r="A21" s="5" t="s">
        <v>203</v>
      </c>
      <c r="B21" s="5" t="s">
        <v>204</v>
      </c>
      <c r="C21" s="5" t="s">
        <v>205</v>
      </c>
      <c r="D21" s="13">
        <v>1658000</v>
      </c>
      <c r="E21" s="13">
        <v>1150000</v>
      </c>
      <c r="F21" s="25">
        <v>17</v>
      </c>
      <c r="G21" s="25">
        <v>6</v>
      </c>
      <c r="H21" s="25">
        <v>10</v>
      </c>
      <c r="I21" s="25">
        <v>15</v>
      </c>
      <c r="J21" s="25">
        <v>5</v>
      </c>
      <c r="K21" s="25">
        <v>5</v>
      </c>
      <c r="L21" s="26">
        <f t="shared" si="0"/>
        <v>58</v>
      </c>
    </row>
    <row r="22" spans="1:12" ht="14.45">
      <c r="A22" s="5" t="s">
        <v>82</v>
      </c>
      <c r="B22" s="5" t="s">
        <v>74</v>
      </c>
      <c r="C22" s="5" t="s">
        <v>83</v>
      </c>
      <c r="D22" s="13">
        <v>1950000</v>
      </c>
      <c r="E22" s="13">
        <v>1250000</v>
      </c>
      <c r="F22" s="25">
        <v>24</v>
      </c>
      <c r="G22" s="25">
        <v>7</v>
      </c>
      <c r="H22" s="25">
        <v>18</v>
      </c>
      <c r="I22" s="25">
        <v>16</v>
      </c>
      <c r="J22" s="25">
        <v>8</v>
      </c>
      <c r="K22" s="25">
        <v>5</v>
      </c>
      <c r="L22" s="26">
        <f t="shared" si="0"/>
        <v>78</v>
      </c>
    </row>
    <row r="23" spans="1:12" ht="14.45">
      <c r="A23" s="5" t="s">
        <v>86</v>
      </c>
      <c r="B23" s="5" t="s">
        <v>87</v>
      </c>
      <c r="C23" s="5" t="s">
        <v>88</v>
      </c>
      <c r="D23" s="13">
        <v>2502500</v>
      </c>
      <c r="E23" s="13">
        <v>1250000</v>
      </c>
      <c r="F23" s="25">
        <v>22</v>
      </c>
      <c r="G23" s="25">
        <v>7</v>
      </c>
      <c r="H23" s="25">
        <v>17</v>
      </c>
      <c r="I23" s="25">
        <v>20</v>
      </c>
      <c r="J23" s="25">
        <v>5</v>
      </c>
      <c r="K23" s="25">
        <v>5</v>
      </c>
      <c r="L23" s="26">
        <f t="shared" si="0"/>
        <v>76</v>
      </c>
    </row>
    <row r="24" spans="1:12" ht="14.45">
      <c r="A24" s="5" t="s">
        <v>163</v>
      </c>
      <c r="B24" s="5" t="s">
        <v>164</v>
      </c>
      <c r="C24" s="5" t="s">
        <v>165</v>
      </c>
      <c r="D24" s="13">
        <v>1973950</v>
      </c>
      <c r="E24" s="13">
        <v>750000</v>
      </c>
      <c r="F24" s="25">
        <v>15</v>
      </c>
      <c r="G24" s="25">
        <v>5</v>
      </c>
      <c r="H24" s="25">
        <v>17</v>
      </c>
      <c r="I24" s="25">
        <v>18</v>
      </c>
      <c r="J24" s="25">
        <v>7</v>
      </c>
      <c r="K24" s="25">
        <v>5</v>
      </c>
      <c r="L24" s="26">
        <f t="shared" si="0"/>
        <v>67</v>
      </c>
    </row>
    <row r="25" spans="1:12" ht="14.45">
      <c r="A25" s="5" t="s">
        <v>146</v>
      </c>
      <c r="B25" s="5" t="s">
        <v>147</v>
      </c>
      <c r="C25" s="5" t="s">
        <v>148</v>
      </c>
      <c r="D25" s="13">
        <v>2610010</v>
      </c>
      <c r="E25" s="13">
        <v>1250000</v>
      </c>
      <c r="F25" s="25">
        <v>18</v>
      </c>
      <c r="G25" s="25">
        <v>7</v>
      </c>
      <c r="H25" s="25">
        <v>18</v>
      </c>
      <c r="I25" s="25">
        <v>16</v>
      </c>
      <c r="J25" s="25">
        <v>7</v>
      </c>
      <c r="K25" s="25">
        <v>5</v>
      </c>
      <c r="L25" s="26">
        <f t="shared" si="0"/>
        <v>71</v>
      </c>
    </row>
    <row r="26" spans="1:12" ht="14.45">
      <c r="A26" s="5" t="s">
        <v>168</v>
      </c>
      <c r="B26" s="8" t="s">
        <v>169</v>
      </c>
      <c r="C26" s="5" t="s">
        <v>170</v>
      </c>
      <c r="D26" s="13">
        <v>1510000</v>
      </c>
      <c r="E26" s="13">
        <v>700000</v>
      </c>
      <c r="F26" s="25">
        <v>17</v>
      </c>
      <c r="G26" s="25">
        <v>7</v>
      </c>
      <c r="H26" s="25">
        <v>15</v>
      </c>
      <c r="I26" s="25">
        <v>20</v>
      </c>
      <c r="J26" s="25">
        <v>5</v>
      </c>
      <c r="K26" s="25">
        <v>5</v>
      </c>
      <c r="L26" s="26">
        <f t="shared" si="0"/>
        <v>69</v>
      </c>
    </row>
    <row r="27" spans="1:12" ht="14.45">
      <c r="A27" s="6" t="s">
        <v>149</v>
      </c>
      <c r="B27" s="6" t="s">
        <v>55</v>
      </c>
      <c r="C27" s="6" t="s">
        <v>150</v>
      </c>
      <c r="D27" s="14">
        <v>2763610</v>
      </c>
      <c r="E27" s="14">
        <v>1250000</v>
      </c>
      <c r="F27" s="25">
        <v>17</v>
      </c>
      <c r="G27" s="25">
        <v>5</v>
      </c>
      <c r="H27" s="25">
        <v>19</v>
      </c>
      <c r="I27" s="25">
        <v>18</v>
      </c>
      <c r="J27" s="25">
        <v>7</v>
      </c>
      <c r="K27" s="25">
        <v>5</v>
      </c>
      <c r="L27" s="26">
        <f t="shared" si="0"/>
        <v>71</v>
      </c>
    </row>
    <row r="28" spans="1:12" ht="14.45">
      <c r="A28" s="6" t="s">
        <v>223</v>
      </c>
      <c r="B28" s="6" t="s">
        <v>221</v>
      </c>
      <c r="C28" s="6" t="s">
        <v>224</v>
      </c>
      <c r="D28" s="14">
        <v>2601480</v>
      </c>
      <c r="E28" s="14">
        <v>1250000</v>
      </c>
      <c r="F28" s="25">
        <v>15</v>
      </c>
      <c r="G28" s="25">
        <v>4</v>
      </c>
      <c r="H28" s="25">
        <v>8</v>
      </c>
      <c r="I28" s="25">
        <v>15</v>
      </c>
      <c r="J28" s="25">
        <v>5</v>
      </c>
      <c r="K28" s="25">
        <v>5</v>
      </c>
      <c r="L28" s="26">
        <f t="shared" si="0"/>
        <v>52</v>
      </c>
    </row>
    <row r="29" spans="1:12" ht="14.45">
      <c r="A29" s="5" t="s">
        <v>209</v>
      </c>
      <c r="B29" s="5" t="s">
        <v>207</v>
      </c>
      <c r="C29" s="5" t="s">
        <v>210</v>
      </c>
      <c r="D29" s="13">
        <v>2396850</v>
      </c>
      <c r="E29" s="13">
        <v>1250000</v>
      </c>
      <c r="F29" s="25">
        <v>18</v>
      </c>
      <c r="G29" s="25">
        <v>4</v>
      </c>
      <c r="H29" s="25">
        <v>8</v>
      </c>
      <c r="I29" s="25">
        <v>17</v>
      </c>
      <c r="J29" s="25">
        <v>5</v>
      </c>
      <c r="K29" s="25">
        <v>5</v>
      </c>
      <c r="L29" s="26">
        <f t="shared" si="0"/>
        <v>57</v>
      </c>
    </row>
    <row r="30" spans="1:12" ht="14.45">
      <c r="A30" s="5" t="s">
        <v>140</v>
      </c>
      <c r="B30" s="5" t="s">
        <v>141</v>
      </c>
      <c r="C30" s="5" t="s">
        <v>142</v>
      </c>
      <c r="D30" s="13">
        <v>2477000</v>
      </c>
      <c r="E30" s="13">
        <v>1250000</v>
      </c>
      <c r="F30" s="25">
        <v>22</v>
      </c>
      <c r="G30" s="25">
        <v>7</v>
      </c>
      <c r="H30" s="25">
        <v>12</v>
      </c>
      <c r="I30" s="25">
        <v>16</v>
      </c>
      <c r="J30" s="25">
        <v>8</v>
      </c>
      <c r="K30" s="25">
        <v>5</v>
      </c>
      <c r="L30" s="26">
        <f t="shared" si="0"/>
        <v>70</v>
      </c>
    </row>
    <row r="31" spans="1:12" ht="14.45">
      <c r="A31" s="5" t="s">
        <v>217</v>
      </c>
      <c r="B31" s="5" t="s">
        <v>218</v>
      </c>
      <c r="C31" s="5" t="s">
        <v>219</v>
      </c>
      <c r="D31" s="13">
        <v>2181300</v>
      </c>
      <c r="E31" s="13">
        <v>800000</v>
      </c>
      <c r="F31" s="25">
        <v>18</v>
      </c>
      <c r="G31" s="25">
        <v>5</v>
      </c>
      <c r="H31" s="25">
        <v>8</v>
      </c>
      <c r="I31" s="25">
        <v>14</v>
      </c>
      <c r="J31" s="25">
        <v>5</v>
      </c>
      <c r="K31" s="25">
        <v>5</v>
      </c>
      <c r="L31" s="26">
        <f t="shared" si="0"/>
        <v>55</v>
      </c>
    </row>
    <row r="32" spans="1:12" ht="14.45">
      <c r="A32" s="5" t="s">
        <v>225</v>
      </c>
      <c r="B32" s="5" t="s">
        <v>226</v>
      </c>
      <c r="C32" s="5" t="s">
        <v>227</v>
      </c>
      <c r="D32" s="13">
        <v>1805000</v>
      </c>
      <c r="E32" s="13">
        <v>750000</v>
      </c>
      <c r="F32" s="25">
        <v>16</v>
      </c>
      <c r="G32" s="25">
        <v>3</v>
      </c>
      <c r="H32" s="25">
        <v>10</v>
      </c>
      <c r="I32" s="25">
        <v>13</v>
      </c>
      <c r="J32" s="25">
        <v>4</v>
      </c>
      <c r="K32" s="25">
        <v>5</v>
      </c>
      <c r="L32" s="26">
        <f t="shared" si="0"/>
        <v>51</v>
      </c>
    </row>
    <row r="33" spans="1:12" ht="14.45">
      <c r="A33" s="5" t="s">
        <v>143</v>
      </c>
      <c r="B33" s="5" t="s">
        <v>144</v>
      </c>
      <c r="C33" s="5" t="s">
        <v>145</v>
      </c>
      <c r="D33" s="13">
        <v>4905500</v>
      </c>
      <c r="E33" s="13">
        <v>1250000</v>
      </c>
      <c r="F33" s="25">
        <v>24</v>
      </c>
      <c r="G33" s="25">
        <v>7</v>
      </c>
      <c r="H33" s="25">
        <v>11</v>
      </c>
      <c r="I33" s="25">
        <v>16</v>
      </c>
      <c r="J33" s="25">
        <v>7</v>
      </c>
      <c r="K33" s="25">
        <v>5</v>
      </c>
      <c r="L33" s="26">
        <f t="shared" si="0"/>
        <v>70</v>
      </c>
    </row>
    <row r="34" spans="1:12" ht="14.45">
      <c r="A34" s="5" t="s">
        <v>95</v>
      </c>
      <c r="B34" s="5" t="s">
        <v>96</v>
      </c>
      <c r="C34" s="5" t="s">
        <v>97</v>
      </c>
      <c r="D34" s="13">
        <v>1500000</v>
      </c>
      <c r="E34" s="13">
        <v>1200000</v>
      </c>
      <c r="F34" s="25">
        <v>24</v>
      </c>
      <c r="G34" s="25">
        <v>7</v>
      </c>
      <c r="H34" s="25">
        <v>18</v>
      </c>
      <c r="I34" s="25">
        <v>18</v>
      </c>
      <c r="J34" s="25">
        <v>6</v>
      </c>
      <c r="K34" s="25">
        <v>5</v>
      </c>
      <c r="L34" s="26">
        <f t="shared" si="0"/>
        <v>78</v>
      </c>
    </row>
    <row r="35" spans="1:12" ht="14.45">
      <c r="A35" s="5" t="s">
        <v>237</v>
      </c>
      <c r="B35" s="5" t="s">
        <v>238</v>
      </c>
      <c r="C35" s="5" t="s">
        <v>239</v>
      </c>
      <c r="D35" s="13">
        <v>1192000</v>
      </c>
      <c r="E35" s="13">
        <v>800000</v>
      </c>
      <c r="F35" s="25">
        <v>12</v>
      </c>
      <c r="G35" s="25">
        <v>4</v>
      </c>
      <c r="H35" s="25">
        <v>10</v>
      </c>
      <c r="I35" s="25">
        <v>10</v>
      </c>
      <c r="J35" s="25">
        <v>5</v>
      </c>
      <c r="K35" s="25">
        <v>5</v>
      </c>
      <c r="L35" s="26">
        <f t="shared" si="0"/>
        <v>46</v>
      </c>
    </row>
    <row r="36" spans="1:12" ht="14.45">
      <c r="A36" s="5" t="s">
        <v>230</v>
      </c>
      <c r="B36" s="5" t="s">
        <v>231</v>
      </c>
      <c r="C36" s="5" t="s">
        <v>232</v>
      </c>
      <c r="D36" s="13">
        <v>903400</v>
      </c>
      <c r="E36" s="13">
        <v>450000</v>
      </c>
      <c r="F36" s="25">
        <v>17</v>
      </c>
      <c r="G36" s="25">
        <v>4</v>
      </c>
      <c r="H36" s="25">
        <v>8</v>
      </c>
      <c r="I36" s="25">
        <v>10</v>
      </c>
      <c r="J36" s="25">
        <v>5</v>
      </c>
      <c r="K36" s="25">
        <v>5</v>
      </c>
      <c r="L36" s="26">
        <f t="shared" si="0"/>
        <v>49</v>
      </c>
    </row>
    <row r="37" spans="1:12" ht="14.45">
      <c r="A37" s="5" t="s">
        <v>92</v>
      </c>
      <c r="B37" s="5" t="s">
        <v>93</v>
      </c>
      <c r="C37" s="5" t="s">
        <v>94</v>
      </c>
      <c r="D37" s="13">
        <v>1712000</v>
      </c>
      <c r="E37" s="13">
        <v>1100000</v>
      </c>
      <c r="F37" s="25">
        <v>22</v>
      </c>
      <c r="G37" s="25">
        <v>6</v>
      </c>
      <c r="H37" s="25">
        <v>16</v>
      </c>
      <c r="I37" s="25">
        <v>19</v>
      </c>
      <c r="J37" s="25">
        <v>7</v>
      </c>
      <c r="K37" s="25">
        <v>5</v>
      </c>
      <c r="L37" s="26">
        <f t="shared" si="0"/>
        <v>75</v>
      </c>
    </row>
    <row r="38" spans="1:12" ht="14.45">
      <c r="A38" s="5" t="s">
        <v>117</v>
      </c>
      <c r="B38" s="5" t="s">
        <v>118</v>
      </c>
      <c r="C38" s="5" t="s">
        <v>119</v>
      </c>
      <c r="D38" s="13">
        <v>3234000</v>
      </c>
      <c r="E38" s="13">
        <v>1250000</v>
      </c>
      <c r="F38" s="25">
        <v>22</v>
      </c>
      <c r="G38" s="25">
        <v>6</v>
      </c>
      <c r="H38" s="25">
        <v>16</v>
      </c>
      <c r="I38" s="25">
        <v>16</v>
      </c>
      <c r="J38" s="25">
        <v>6</v>
      </c>
      <c r="K38" s="25">
        <v>5</v>
      </c>
      <c r="L38" s="26">
        <f t="shared" si="0"/>
        <v>71</v>
      </c>
    </row>
    <row r="39" spans="1:12" ht="14.45">
      <c r="A39" s="5" t="s">
        <v>89</v>
      </c>
      <c r="B39" s="5" t="s">
        <v>90</v>
      </c>
      <c r="C39" s="5" t="s">
        <v>91</v>
      </c>
      <c r="D39" s="13">
        <v>2674000</v>
      </c>
      <c r="E39" s="13">
        <v>1250000</v>
      </c>
      <c r="F39" s="25">
        <v>22</v>
      </c>
      <c r="G39" s="25">
        <v>8</v>
      </c>
      <c r="H39" s="25">
        <v>19</v>
      </c>
      <c r="I39" s="25">
        <v>19</v>
      </c>
      <c r="J39" s="25">
        <v>7</v>
      </c>
      <c r="K39" s="25">
        <v>5</v>
      </c>
      <c r="L39" s="26">
        <f t="shared" si="0"/>
        <v>80</v>
      </c>
    </row>
    <row r="40" spans="1:12" ht="14.45">
      <c r="A40" s="5" t="s">
        <v>79</v>
      </c>
      <c r="B40" s="5" t="s">
        <v>80</v>
      </c>
      <c r="C40" s="5" t="s">
        <v>81</v>
      </c>
      <c r="D40" s="13">
        <v>1547000</v>
      </c>
      <c r="E40" s="13">
        <v>1250000</v>
      </c>
      <c r="F40" s="25">
        <v>25</v>
      </c>
      <c r="G40" s="25">
        <v>8</v>
      </c>
      <c r="H40" s="25">
        <v>18</v>
      </c>
      <c r="I40" s="25">
        <v>18</v>
      </c>
      <c r="J40" s="25">
        <v>7</v>
      </c>
      <c r="K40" s="25">
        <v>5</v>
      </c>
      <c r="L40" s="26">
        <f t="shared" si="0"/>
        <v>81</v>
      </c>
    </row>
    <row r="41" spans="1:12" ht="14.45">
      <c r="A41" s="5" t="s">
        <v>189</v>
      </c>
      <c r="B41" s="5" t="s">
        <v>80</v>
      </c>
      <c r="C41" s="5" t="s">
        <v>190</v>
      </c>
      <c r="D41" s="13">
        <v>1415000</v>
      </c>
      <c r="E41" s="13">
        <v>1250000</v>
      </c>
      <c r="F41" s="25">
        <v>17</v>
      </c>
      <c r="G41" s="25">
        <v>4</v>
      </c>
      <c r="H41" s="25">
        <v>17</v>
      </c>
      <c r="I41" s="25">
        <v>15</v>
      </c>
      <c r="J41" s="25">
        <v>5</v>
      </c>
      <c r="K41" s="25">
        <v>5</v>
      </c>
      <c r="L41" s="26">
        <f t="shared" si="0"/>
        <v>63</v>
      </c>
    </row>
    <row r="42" spans="1:12" ht="14.45">
      <c r="A42" s="5" t="s">
        <v>57</v>
      </c>
      <c r="B42" s="5" t="s">
        <v>58</v>
      </c>
      <c r="C42" s="5" t="s">
        <v>59</v>
      </c>
      <c r="D42" s="13">
        <v>1972500</v>
      </c>
      <c r="E42" s="13">
        <v>750000</v>
      </c>
      <c r="F42" s="25">
        <v>26</v>
      </c>
      <c r="G42" s="25">
        <v>8</v>
      </c>
      <c r="H42" s="25">
        <v>20</v>
      </c>
      <c r="I42" s="25">
        <v>20</v>
      </c>
      <c r="J42" s="25">
        <v>8</v>
      </c>
      <c r="K42" s="25">
        <v>5</v>
      </c>
      <c r="L42" s="26">
        <f t="shared" si="0"/>
        <v>87</v>
      </c>
    </row>
    <row r="43" spans="1:12" ht="14.45">
      <c r="A43" s="5" t="s">
        <v>206</v>
      </c>
      <c r="B43" s="5" t="s">
        <v>207</v>
      </c>
      <c r="C43" s="5" t="s">
        <v>208</v>
      </c>
      <c r="D43" s="13">
        <v>2686980</v>
      </c>
      <c r="E43" s="13">
        <v>1250000</v>
      </c>
      <c r="F43" s="25">
        <v>20</v>
      </c>
      <c r="G43" s="25">
        <v>6</v>
      </c>
      <c r="H43" s="25">
        <v>8</v>
      </c>
      <c r="I43" s="25">
        <v>17</v>
      </c>
      <c r="J43" s="25">
        <v>5</v>
      </c>
      <c r="K43" s="25">
        <v>5</v>
      </c>
      <c r="L43" s="26">
        <f t="shared" si="0"/>
        <v>61</v>
      </c>
    </row>
    <row r="44" spans="1:12" ht="14.45">
      <c r="A44" s="5" t="s">
        <v>183</v>
      </c>
      <c r="B44" s="5" t="s">
        <v>184</v>
      </c>
      <c r="C44" s="5" t="s">
        <v>185</v>
      </c>
      <c r="D44" s="13">
        <v>2000000</v>
      </c>
      <c r="E44" s="13">
        <v>750000</v>
      </c>
      <c r="F44" s="25">
        <v>16</v>
      </c>
      <c r="G44" s="25">
        <v>4</v>
      </c>
      <c r="H44" s="25">
        <v>15</v>
      </c>
      <c r="I44" s="25">
        <v>19</v>
      </c>
      <c r="J44" s="25">
        <v>5</v>
      </c>
      <c r="K44" s="25">
        <v>5</v>
      </c>
      <c r="L44" s="26">
        <f t="shared" si="0"/>
        <v>64</v>
      </c>
    </row>
    <row r="45" spans="1:12" ht="14.45">
      <c r="A45" s="5" t="s">
        <v>186</v>
      </c>
      <c r="B45" s="5" t="s">
        <v>187</v>
      </c>
      <c r="C45" s="5" t="s">
        <v>188</v>
      </c>
      <c r="D45" s="13">
        <v>770000</v>
      </c>
      <c r="E45" s="13">
        <v>650000</v>
      </c>
      <c r="F45" s="25">
        <v>16</v>
      </c>
      <c r="G45" s="25">
        <v>4</v>
      </c>
      <c r="H45" s="25">
        <v>15</v>
      </c>
      <c r="I45" s="25">
        <v>18</v>
      </c>
      <c r="J45" s="25">
        <v>5</v>
      </c>
      <c r="K45" s="25">
        <v>5</v>
      </c>
      <c r="L45" s="26">
        <f t="shared" si="0"/>
        <v>63</v>
      </c>
    </row>
    <row r="46" spans="1:12" ht="14.45">
      <c r="A46" s="5" t="s">
        <v>120</v>
      </c>
      <c r="B46" s="5" t="s">
        <v>121</v>
      </c>
      <c r="C46" s="5" t="s">
        <v>122</v>
      </c>
      <c r="D46" s="13">
        <v>1445000</v>
      </c>
      <c r="E46" s="13">
        <v>900000</v>
      </c>
      <c r="F46" s="25">
        <v>24</v>
      </c>
      <c r="G46" s="25">
        <v>5</v>
      </c>
      <c r="H46" s="25">
        <v>14</v>
      </c>
      <c r="I46" s="25">
        <v>17</v>
      </c>
      <c r="J46" s="25">
        <v>6</v>
      </c>
      <c r="K46" s="25">
        <v>5</v>
      </c>
      <c r="L46" s="26">
        <f t="shared" si="0"/>
        <v>71</v>
      </c>
    </row>
    <row r="47" spans="1:12" ht="14.45">
      <c r="A47" s="5" t="s">
        <v>66</v>
      </c>
      <c r="B47" s="5" t="s">
        <v>67</v>
      </c>
      <c r="C47" s="5" t="s">
        <v>68</v>
      </c>
      <c r="D47" s="13">
        <v>1764000</v>
      </c>
      <c r="E47" s="13">
        <v>800000</v>
      </c>
      <c r="F47" s="25">
        <v>29</v>
      </c>
      <c r="G47" s="25">
        <v>5</v>
      </c>
      <c r="H47" s="25">
        <v>16</v>
      </c>
      <c r="I47" s="25">
        <v>18</v>
      </c>
      <c r="J47" s="25">
        <v>8</v>
      </c>
      <c r="K47" s="25">
        <v>5</v>
      </c>
      <c r="L47" s="26">
        <f t="shared" si="0"/>
        <v>81</v>
      </c>
    </row>
    <row r="48" spans="1:12" ht="14.45">
      <c r="A48" s="5" t="s">
        <v>174</v>
      </c>
      <c r="B48" s="5" t="s">
        <v>175</v>
      </c>
      <c r="C48" s="5" t="s">
        <v>176</v>
      </c>
      <c r="D48" s="13">
        <v>2375000</v>
      </c>
      <c r="E48" s="13">
        <v>750000</v>
      </c>
      <c r="F48" s="25">
        <v>20</v>
      </c>
      <c r="G48" s="25">
        <v>4</v>
      </c>
      <c r="H48" s="25">
        <v>14</v>
      </c>
      <c r="I48" s="25">
        <v>15</v>
      </c>
      <c r="J48" s="25">
        <v>5</v>
      </c>
      <c r="K48" s="25">
        <v>5</v>
      </c>
      <c r="L48" s="26">
        <f t="shared" si="0"/>
        <v>63</v>
      </c>
    </row>
    <row r="49" spans="1:12" ht="14.45">
      <c r="A49" s="5" t="s">
        <v>115</v>
      </c>
      <c r="B49" s="5" t="s">
        <v>58</v>
      </c>
      <c r="C49" s="5" t="s">
        <v>116</v>
      </c>
      <c r="D49" s="13">
        <v>1873152</v>
      </c>
      <c r="E49" s="13">
        <v>750000</v>
      </c>
      <c r="F49" s="25">
        <v>16</v>
      </c>
      <c r="G49" s="25">
        <v>4</v>
      </c>
      <c r="H49" s="25">
        <v>20</v>
      </c>
      <c r="I49" s="25">
        <v>20</v>
      </c>
      <c r="J49" s="25">
        <v>8</v>
      </c>
      <c r="K49" s="25">
        <v>5</v>
      </c>
      <c r="L49" s="26">
        <f t="shared" si="0"/>
        <v>73</v>
      </c>
    </row>
    <row r="50" spans="1:12" ht="14.45">
      <c r="A50" s="5" t="s">
        <v>73</v>
      </c>
      <c r="B50" s="5" t="s">
        <v>74</v>
      </c>
      <c r="C50" s="5" t="s">
        <v>75</v>
      </c>
      <c r="D50" s="13">
        <v>1950000</v>
      </c>
      <c r="E50" s="13">
        <v>1250000</v>
      </c>
      <c r="F50" s="25">
        <v>22</v>
      </c>
      <c r="G50" s="25">
        <v>6</v>
      </c>
      <c r="H50" s="25">
        <v>18</v>
      </c>
      <c r="I50" s="25">
        <v>18</v>
      </c>
      <c r="J50" s="25">
        <v>8</v>
      </c>
      <c r="K50" s="25">
        <v>5</v>
      </c>
      <c r="L50" s="26">
        <f t="shared" si="0"/>
        <v>77</v>
      </c>
    </row>
    <row r="51" spans="1:12" ht="14.45">
      <c r="A51" s="5" t="s">
        <v>123</v>
      </c>
      <c r="B51" s="5" t="s">
        <v>124</v>
      </c>
      <c r="C51" s="5" t="s">
        <v>125</v>
      </c>
      <c r="D51" s="13">
        <v>3297300</v>
      </c>
      <c r="E51" s="13">
        <v>1250000</v>
      </c>
      <c r="F51" s="25">
        <v>22</v>
      </c>
      <c r="G51" s="25">
        <v>5</v>
      </c>
      <c r="H51" s="25">
        <v>14</v>
      </c>
      <c r="I51" s="25">
        <v>16</v>
      </c>
      <c r="J51" s="25">
        <v>8</v>
      </c>
      <c r="K51" s="25">
        <v>5</v>
      </c>
      <c r="L51" s="26">
        <f t="shared" si="0"/>
        <v>70</v>
      </c>
    </row>
    <row r="52" spans="1:12" ht="14.45">
      <c r="A52" s="5" t="s">
        <v>134</v>
      </c>
      <c r="B52" s="5" t="s">
        <v>135</v>
      </c>
      <c r="C52" s="5" t="s">
        <v>136</v>
      </c>
      <c r="D52" s="13">
        <v>2909125</v>
      </c>
      <c r="E52" s="13">
        <v>1250000</v>
      </c>
      <c r="F52" s="25">
        <v>22</v>
      </c>
      <c r="G52" s="25">
        <v>6</v>
      </c>
      <c r="H52" s="25">
        <v>13</v>
      </c>
      <c r="I52" s="25">
        <v>16</v>
      </c>
      <c r="J52" s="25">
        <v>8</v>
      </c>
      <c r="K52" s="25">
        <v>5</v>
      </c>
      <c r="L52" s="26">
        <f t="shared" si="0"/>
        <v>70</v>
      </c>
    </row>
    <row r="53" spans="1:12" ht="14.45">
      <c r="A53" s="5" t="s">
        <v>76</v>
      </c>
      <c r="B53" s="8" t="s">
        <v>77</v>
      </c>
      <c r="C53" s="5" t="s">
        <v>78</v>
      </c>
      <c r="D53" s="13">
        <v>1081500</v>
      </c>
      <c r="E53" s="13">
        <v>540000</v>
      </c>
      <c r="F53" s="25">
        <v>29</v>
      </c>
      <c r="G53" s="25">
        <v>6</v>
      </c>
      <c r="H53" s="25">
        <v>12</v>
      </c>
      <c r="I53" s="25">
        <v>20</v>
      </c>
      <c r="J53" s="25">
        <v>8</v>
      </c>
      <c r="K53" s="25">
        <v>5</v>
      </c>
      <c r="L53" s="26">
        <f t="shared" si="0"/>
        <v>80</v>
      </c>
    </row>
    <row r="54" spans="1:12" ht="14.45">
      <c r="A54" s="5" t="s">
        <v>197</v>
      </c>
      <c r="B54" s="5" t="s">
        <v>198</v>
      </c>
      <c r="C54" s="5" t="s">
        <v>199</v>
      </c>
      <c r="D54" s="13">
        <v>1224000</v>
      </c>
      <c r="E54" s="13">
        <v>950000</v>
      </c>
      <c r="F54" s="25">
        <v>18</v>
      </c>
      <c r="G54" s="25">
        <v>6</v>
      </c>
      <c r="H54" s="25">
        <v>14</v>
      </c>
      <c r="I54" s="25">
        <v>15</v>
      </c>
      <c r="J54" s="25">
        <v>6</v>
      </c>
      <c r="K54" s="25">
        <v>5</v>
      </c>
      <c r="L54" s="26">
        <f t="shared" si="0"/>
        <v>64</v>
      </c>
    </row>
    <row r="55" spans="1:12" ht="14.45">
      <c r="A55" s="5" t="s">
        <v>129</v>
      </c>
      <c r="B55" s="5" t="s">
        <v>107</v>
      </c>
      <c r="C55" s="5" t="s">
        <v>130</v>
      </c>
      <c r="D55" s="13">
        <v>2675000</v>
      </c>
      <c r="E55" s="13">
        <v>1250000</v>
      </c>
      <c r="F55" s="25">
        <v>22</v>
      </c>
      <c r="G55" s="25">
        <v>4</v>
      </c>
      <c r="H55" s="25">
        <v>15</v>
      </c>
      <c r="I55" s="25">
        <v>19</v>
      </c>
      <c r="J55" s="25">
        <v>7</v>
      </c>
      <c r="K55" s="25">
        <v>5</v>
      </c>
      <c r="L55" s="26">
        <f t="shared" si="0"/>
        <v>72</v>
      </c>
    </row>
    <row r="56" spans="1:12" ht="14.45">
      <c r="A56" s="5" t="s">
        <v>106</v>
      </c>
      <c r="B56" s="5" t="s">
        <v>107</v>
      </c>
      <c r="C56" s="5" t="s">
        <v>108</v>
      </c>
      <c r="D56" s="13">
        <v>2500000</v>
      </c>
      <c r="E56" s="13">
        <v>1250000</v>
      </c>
      <c r="F56" s="25">
        <v>24</v>
      </c>
      <c r="G56" s="25">
        <v>6</v>
      </c>
      <c r="H56" s="25">
        <v>15</v>
      </c>
      <c r="I56" s="25">
        <v>19</v>
      </c>
      <c r="J56" s="25">
        <v>7</v>
      </c>
      <c r="K56" s="25">
        <v>5</v>
      </c>
      <c r="L56" s="26">
        <f t="shared" si="0"/>
        <v>76</v>
      </c>
    </row>
    <row r="57" spans="1:12" ht="14.45">
      <c r="A57" s="5" t="s">
        <v>228</v>
      </c>
      <c r="B57" s="5" t="s">
        <v>226</v>
      </c>
      <c r="C57" s="5" t="s">
        <v>229</v>
      </c>
      <c r="D57" s="13">
        <v>1468000</v>
      </c>
      <c r="E57" s="13">
        <v>500000</v>
      </c>
      <c r="F57" s="25">
        <v>16</v>
      </c>
      <c r="G57" s="25">
        <v>3</v>
      </c>
      <c r="H57" s="25">
        <v>10</v>
      </c>
      <c r="I57" s="25">
        <v>13</v>
      </c>
      <c r="J57" s="25">
        <v>4</v>
      </c>
      <c r="K57" s="25">
        <v>5</v>
      </c>
      <c r="L57" s="26">
        <f t="shared" si="0"/>
        <v>51</v>
      </c>
    </row>
    <row r="58" spans="1:12" ht="14.45">
      <c r="A58" s="5" t="s">
        <v>233</v>
      </c>
      <c r="B58" s="5" t="s">
        <v>234</v>
      </c>
      <c r="C58" s="5" t="s">
        <v>235</v>
      </c>
      <c r="D58" s="13">
        <v>2098000</v>
      </c>
      <c r="E58" s="13">
        <v>1128000</v>
      </c>
      <c r="F58" s="25">
        <v>14</v>
      </c>
      <c r="G58" s="25">
        <v>3</v>
      </c>
      <c r="H58" s="25">
        <v>8</v>
      </c>
      <c r="I58" s="25">
        <v>14</v>
      </c>
      <c r="J58" s="25">
        <v>4</v>
      </c>
      <c r="K58" s="25">
        <v>5</v>
      </c>
      <c r="L58" s="26">
        <f t="shared" si="0"/>
        <v>48</v>
      </c>
    </row>
    <row r="59" spans="1:12" ht="14.45">
      <c r="A59" s="5" t="s">
        <v>211</v>
      </c>
      <c r="B59" s="5" t="s">
        <v>212</v>
      </c>
      <c r="C59" s="5" t="s">
        <v>213</v>
      </c>
      <c r="D59" s="13">
        <v>2238000</v>
      </c>
      <c r="E59" s="13">
        <v>750000</v>
      </c>
      <c r="F59" s="25">
        <v>15</v>
      </c>
      <c r="G59" s="25">
        <v>4</v>
      </c>
      <c r="H59" s="25">
        <v>14</v>
      </c>
      <c r="I59" s="25">
        <v>13</v>
      </c>
      <c r="J59" s="25">
        <v>5</v>
      </c>
      <c r="K59" s="25">
        <v>5</v>
      </c>
      <c r="L59" s="26">
        <f t="shared" si="0"/>
        <v>56</v>
      </c>
    </row>
    <row r="60" spans="1:12" ht="14.45">
      <c r="A60" s="5" t="s">
        <v>214</v>
      </c>
      <c r="B60" s="5" t="s">
        <v>215</v>
      </c>
      <c r="C60" s="5" t="s">
        <v>216</v>
      </c>
      <c r="D60" s="13">
        <v>2088000</v>
      </c>
      <c r="E60" s="13">
        <v>1250000</v>
      </c>
      <c r="F60" s="25">
        <v>17</v>
      </c>
      <c r="G60" s="25">
        <v>4</v>
      </c>
      <c r="H60" s="25">
        <v>8</v>
      </c>
      <c r="I60" s="25">
        <v>16</v>
      </c>
      <c r="J60" s="25">
        <v>6</v>
      </c>
      <c r="K60" s="25">
        <v>5</v>
      </c>
      <c r="L60" s="26">
        <f t="shared" si="0"/>
        <v>56</v>
      </c>
    </row>
    <row r="61" spans="1:12" ht="14.45">
      <c r="A61" s="5" t="s">
        <v>109</v>
      </c>
      <c r="B61" s="5" t="s">
        <v>110</v>
      </c>
      <c r="C61" s="5" t="s">
        <v>111</v>
      </c>
      <c r="D61" s="13">
        <v>1165000</v>
      </c>
      <c r="E61" s="13">
        <v>985000</v>
      </c>
      <c r="F61" s="25">
        <v>24</v>
      </c>
      <c r="G61" s="25">
        <v>6</v>
      </c>
      <c r="H61" s="25">
        <v>12</v>
      </c>
      <c r="I61" s="25">
        <v>19</v>
      </c>
      <c r="J61" s="25">
        <v>7</v>
      </c>
      <c r="K61" s="25">
        <v>5</v>
      </c>
      <c r="L61" s="26">
        <f t="shared" si="0"/>
        <v>73</v>
      </c>
    </row>
    <row r="62" spans="1:12" ht="14.45">
      <c r="A62" s="5" t="s">
        <v>194</v>
      </c>
      <c r="B62" s="5" t="s">
        <v>195</v>
      </c>
      <c r="C62" s="5" t="s">
        <v>196</v>
      </c>
      <c r="D62" s="13">
        <v>1875000</v>
      </c>
      <c r="E62" s="13">
        <v>750000</v>
      </c>
      <c r="F62" s="25">
        <v>19</v>
      </c>
      <c r="G62" s="25">
        <v>4</v>
      </c>
      <c r="H62" s="25">
        <v>8</v>
      </c>
      <c r="I62" s="25">
        <v>19</v>
      </c>
      <c r="J62" s="25">
        <v>7</v>
      </c>
      <c r="K62" s="25">
        <v>5</v>
      </c>
      <c r="L62" s="26">
        <f t="shared" si="0"/>
        <v>62</v>
      </c>
    </row>
    <row r="63" spans="1:12" ht="14.45">
      <c r="A63" s="5" t="s">
        <v>63</v>
      </c>
      <c r="B63" s="8" t="s">
        <v>64</v>
      </c>
      <c r="C63" s="5" t="s">
        <v>65</v>
      </c>
      <c r="D63" s="13">
        <v>2107500</v>
      </c>
      <c r="E63" s="13">
        <v>750000</v>
      </c>
      <c r="F63" s="25">
        <v>28</v>
      </c>
      <c r="G63" s="25">
        <v>8</v>
      </c>
      <c r="H63" s="25">
        <v>18</v>
      </c>
      <c r="I63" s="25">
        <v>20</v>
      </c>
      <c r="J63" s="25">
        <v>8</v>
      </c>
      <c r="K63" s="25">
        <v>5</v>
      </c>
      <c r="L63" s="26">
        <f t="shared" si="0"/>
        <v>87</v>
      </c>
    </row>
    <row r="64" spans="1:12" ht="14.45">
      <c r="A64" s="5" t="s">
        <v>151</v>
      </c>
      <c r="B64" s="5" t="s">
        <v>152</v>
      </c>
      <c r="C64" s="5" t="s">
        <v>153</v>
      </c>
      <c r="D64" s="13">
        <v>1800000</v>
      </c>
      <c r="E64" s="13">
        <v>1250000</v>
      </c>
      <c r="F64" s="25">
        <v>19</v>
      </c>
      <c r="G64" s="25">
        <v>5</v>
      </c>
      <c r="H64" s="25">
        <v>14</v>
      </c>
      <c r="I64" s="25">
        <v>19</v>
      </c>
      <c r="J64" s="25">
        <v>7</v>
      </c>
      <c r="K64" s="25">
        <v>5</v>
      </c>
      <c r="L64" s="26">
        <f t="shared" si="0"/>
        <v>69</v>
      </c>
    </row>
    <row r="65" spans="1:12" ht="14.45">
      <c r="A65" s="5" t="s">
        <v>49</v>
      </c>
      <c r="B65" s="5" t="s">
        <v>50</v>
      </c>
      <c r="C65" s="5" t="s">
        <v>51</v>
      </c>
      <c r="D65" s="13">
        <v>1540000</v>
      </c>
      <c r="E65" s="13">
        <v>1250000</v>
      </c>
      <c r="F65" s="25">
        <v>26</v>
      </c>
      <c r="G65" s="25">
        <v>7</v>
      </c>
      <c r="H65" s="25">
        <v>10</v>
      </c>
      <c r="I65" s="25">
        <v>20</v>
      </c>
      <c r="J65" s="25">
        <v>9</v>
      </c>
      <c r="K65" s="25">
        <v>5</v>
      </c>
      <c r="L65" s="26">
        <f t="shared" si="0"/>
        <v>77</v>
      </c>
    </row>
    <row r="66" spans="1:12" ht="14.45">
      <c r="A66" s="5" t="s">
        <v>131</v>
      </c>
      <c r="B66" s="6" t="s">
        <v>132</v>
      </c>
      <c r="C66" s="5" t="s">
        <v>133</v>
      </c>
      <c r="D66" s="13">
        <v>1905000</v>
      </c>
      <c r="E66" s="13">
        <v>1250000</v>
      </c>
      <c r="F66" s="25">
        <v>22</v>
      </c>
      <c r="G66" s="25">
        <v>5</v>
      </c>
      <c r="H66" s="25">
        <v>12</v>
      </c>
      <c r="I66" s="25">
        <v>17</v>
      </c>
      <c r="J66" s="25">
        <v>8</v>
      </c>
      <c r="K66" s="25">
        <v>5</v>
      </c>
      <c r="L66" s="26">
        <f t="shared" si="0"/>
        <v>69</v>
      </c>
    </row>
    <row r="67" spans="1:12" ht="14.45">
      <c r="A67" s="5" t="s">
        <v>154</v>
      </c>
      <c r="B67" s="8" t="s">
        <v>64</v>
      </c>
      <c r="C67" s="5" t="s">
        <v>155</v>
      </c>
      <c r="D67" s="13">
        <v>3024500</v>
      </c>
      <c r="E67" s="13">
        <v>1250000</v>
      </c>
      <c r="F67" s="25">
        <v>22</v>
      </c>
      <c r="G67" s="25">
        <v>4</v>
      </c>
      <c r="H67" s="25">
        <v>16</v>
      </c>
      <c r="I67" s="25">
        <v>17</v>
      </c>
      <c r="J67" s="25">
        <v>5</v>
      </c>
      <c r="K67" s="25">
        <v>5</v>
      </c>
      <c r="L67" s="26">
        <f t="shared" si="0"/>
        <v>69</v>
      </c>
    </row>
    <row r="68" spans="1:12" ht="14.45">
      <c r="A68" s="5" t="s">
        <v>191</v>
      </c>
      <c r="B68" s="9" t="s">
        <v>192</v>
      </c>
      <c r="C68" s="9" t="s">
        <v>193</v>
      </c>
      <c r="D68" s="13">
        <v>2876000</v>
      </c>
      <c r="E68" s="13">
        <v>1250000</v>
      </c>
      <c r="F68" s="25">
        <v>19</v>
      </c>
      <c r="G68" s="25">
        <v>4</v>
      </c>
      <c r="H68" s="25">
        <v>12</v>
      </c>
      <c r="I68" s="25">
        <v>17</v>
      </c>
      <c r="J68" s="25">
        <v>5</v>
      </c>
      <c r="K68" s="25">
        <v>5</v>
      </c>
      <c r="L68" s="26">
        <f t="shared" si="0"/>
        <v>62</v>
      </c>
    </row>
    <row r="69" spans="1:12" ht="14.45">
      <c r="A69" s="5" t="s">
        <v>60</v>
      </c>
      <c r="B69" s="5" t="s">
        <v>61</v>
      </c>
      <c r="C69" s="5" t="s">
        <v>62</v>
      </c>
      <c r="D69" s="13">
        <v>2803000</v>
      </c>
      <c r="E69" s="13">
        <v>1250000</v>
      </c>
      <c r="F69" s="25">
        <v>29</v>
      </c>
      <c r="G69" s="25">
        <v>7</v>
      </c>
      <c r="H69" s="25">
        <v>10</v>
      </c>
      <c r="I69" s="25">
        <v>21</v>
      </c>
      <c r="J69" s="25">
        <v>9</v>
      </c>
      <c r="K69" s="25">
        <v>5</v>
      </c>
      <c r="L69" s="26">
        <f t="shared" si="0"/>
        <v>81</v>
      </c>
    </row>
    <row r="70" spans="1:12" ht="14.45">
      <c r="A70" s="5" t="s">
        <v>177</v>
      </c>
      <c r="B70" s="8" t="s">
        <v>178</v>
      </c>
      <c r="C70" s="5" t="s">
        <v>179</v>
      </c>
      <c r="D70" s="13">
        <v>2417800</v>
      </c>
      <c r="E70" s="13">
        <v>500000</v>
      </c>
      <c r="F70" s="25">
        <v>23</v>
      </c>
      <c r="G70" s="25">
        <v>4</v>
      </c>
      <c r="H70" s="25">
        <v>10</v>
      </c>
      <c r="I70" s="25">
        <v>17</v>
      </c>
      <c r="J70" s="25">
        <v>6</v>
      </c>
      <c r="K70" s="25">
        <v>5</v>
      </c>
      <c r="L70" s="26">
        <f t="shared" si="0"/>
        <v>65</v>
      </c>
    </row>
    <row r="71" spans="1:12" ht="14.45">
      <c r="A71" s="5" t="s">
        <v>100</v>
      </c>
      <c r="B71" s="5" t="s">
        <v>101</v>
      </c>
      <c r="C71" s="5" t="s">
        <v>102</v>
      </c>
      <c r="D71" s="13">
        <v>3754000</v>
      </c>
      <c r="E71" s="13">
        <v>1250000</v>
      </c>
      <c r="F71" s="25">
        <v>26</v>
      </c>
      <c r="G71" s="25">
        <v>5</v>
      </c>
      <c r="H71" s="25">
        <v>14</v>
      </c>
      <c r="I71" s="25">
        <v>14</v>
      </c>
      <c r="J71" s="25">
        <v>7</v>
      </c>
      <c r="K71" s="25">
        <v>5</v>
      </c>
      <c r="L71" s="26">
        <f t="shared" si="0"/>
        <v>71</v>
      </c>
    </row>
    <row r="72" spans="1:12" ht="14.45">
      <c r="A72" s="5" t="s">
        <v>180</v>
      </c>
      <c r="B72" s="8" t="s">
        <v>181</v>
      </c>
      <c r="C72" s="5" t="s">
        <v>182</v>
      </c>
      <c r="D72" s="13">
        <v>1600000</v>
      </c>
      <c r="E72" s="13">
        <v>800000</v>
      </c>
      <c r="F72" s="25">
        <v>19</v>
      </c>
      <c r="G72" s="25">
        <v>5</v>
      </c>
      <c r="H72" s="25">
        <v>14</v>
      </c>
      <c r="I72" s="25">
        <v>14</v>
      </c>
      <c r="J72" s="25">
        <v>6</v>
      </c>
      <c r="K72" s="25">
        <v>5</v>
      </c>
      <c r="L72" s="26">
        <f t="shared" si="0"/>
        <v>63</v>
      </c>
    </row>
    <row r="73" spans="1:12" ht="14.45">
      <c r="A73" s="5" t="s">
        <v>200</v>
      </c>
      <c r="B73" s="8" t="s">
        <v>201</v>
      </c>
      <c r="C73" s="5" t="s">
        <v>202</v>
      </c>
      <c r="D73" s="13">
        <v>2990000</v>
      </c>
      <c r="E73" s="13">
        <v>1250000</v>
      </c>
      <c r="F73" s="25">
        <v>22</v>
      </c>
      <c r="G73" s="25">
        <v>4</v>
      </c>
      <c r="H73" s="25">
        <v>10</v>
      </c>
      <c r="I73" s="25">
        <v>14</v>
      </c>
      <c r="J73" s="25">
        <v>5</v>
      </c>
      <c r="K73" s="25">
        <v>5</v>
      </c>
      <c r="L73" s="26">
        <f t="shared" si="0"/>
        <v>60</v>
      </c>
    </row>
    <row r="74" spans="1:12" ht="14.45">
      <c r="A74" s="5" t="s">
        <v>54</v>
      </c>
      <c r="B74" s="5" t="s">
        <v>55</v>
      </c>
      <c r="C74" s="5" t="s">
        <v>56</v>
      </c>
      <c r="D74" s="13">
        <v>2417500</v>
      </c>
      <c r="E74" s="13">
        <v>1250000</v>
      </c>
      <c r="F74" s="25">
        <v>26</v>
      </c>
      <c r="G74" s="25">
        <v>6</v>
      </c>
      <c r="H74" s="25">
        <v>19</v>
      </c>
      <c r="I74" s="25">
        <v>20</v>
      </c>
      <c r="J74" s="25">
        <v>7</v>
      </c>
      <c r="K74" s="25">
        <v>5</v>
      </c>
      <c r="L74" s="26">
        <f t="shared" si="0"/>
        <v>83</v>
      </c>
    </row>
    <row r="75" spans="1:12" ht="14.45">
      <c r="A75" s="5" t="s">
        <v>112</v>
      </c>
      <c r="B75" s="8" t="s">
        <v>113</v>
      </c>
      <c r="C75" s="5" t="s">
        <v>114</v>
      </c>
      <c r="D75" s="13">
        <v>2538000</v>
      </c>
      <c r="E75" s="13">
        <v>1250000</v>
      </c>
      <c r="F75" s="25">
        <v>22</v>
      </c>
      <c r="G75" s="25">
        <v>7</v>
      </c>
      <c r="H75" s="25">
        <v>17</v>
      </c>
      <c r="I75" s="25">
        <v>16</v>
      </c>
      <c r="J75" s="25">
        <v>8</v>
      </c>
      <c r="K75" s="25">
        <v>5</v>
      </c>
      <c r="L75" s="26">
        <f t="shared" si="0"/>
        <v>75</v>
      </c>
    </row>
    <row r="76" spans="1:12" ht="14.45">
      <c r="A76" s="5" t="s">
        <v>98</v>
      </c>
      <c r="B76" s="5" t="s">
        <v>55</v>
      </c>
      <c r="C76" s="5" t="s">
        <v>99</v>
      </c>
      <c r="D76" s="13">
        <v>2512500</v>
      </c>
      <c r="E76" s="13">
        <v>1250000</v>
      </c>
      <c r="F76" s="25">
        <v>22</v>
      </c>
      <c r="G76" s="25">
        <v>6</v>
      </c>
      <c r="H76" s="25">
        <v>18</v>
      </c>
      <c r="I76" s="25">
        <v>20</v>
      </c>
      <c r="J76" s="25">
        <v>7</v>
      </c>
      <c r="K76" s="25">
        <v>5</v>
      </c>
      <c r="L76" s="26">
        <f t="shared" si="0"/>
        <v>78</v>
      </c>
    </row>
    <row r="77" spans="1:12" ht="14.45">
      <c r="A77" s="5" t="s">
        <v>126</v>
      </c>
      <c r="B77" s="8" t="s">
        <v>127</v>
      </c>
      <c r="C77" s="8" t="s">
        <v>128</v>
      </c>
      <c r="D77" s="13">
        <v>1211000</v>
      </c>
      <c r="E77" s="13">
        <v>750000</v>
      </c>
      <c r="F77" s="25">
        <v>24</v>
      </c>
      <c r="G77" s="25">
        <v>5</v>
      </c>
      <c r="H77" s="25">
        <v>8</v>
      </c>
      <c r="I77" s="25">
        <v>20</v>
      </c>
      <c r="J77" s="25">
        <v>9</v>
      </c>
      <c r="K77" s="25">
        <v>5</v>
      </c>
      <c r="L77" s="26">
        <f t="shared" si="0"/>
        <v>71</v>
      </c>
    </row>
    <row r="78" spans="1:12" ht="14.45">
      <c r="A78" s="5" t="s">
        <v>156</v>
      </c>
      <c r="B78" s="5" t="s">
        <v>70</v>
      </c>
      <c r="C78" s="5" t="s">
        <v>157</v>
      </c>
      <c r="D78" s="13">
        <v>1990000</v>
      </c>
      <c r="E78" s="13">
        <v>750000</v>
      </c>
      <c r="F78" s="25">
        <v>20</v>
      </c>
      <c r="G78" s="25">
        <v>5</v>
      </c>
      <c r="H78" s="25">
        <v>18</v>
      </c>
      <c r="I78" s="25">
        <v>16</v>
      </c>
      <c r="J78" s="25">
        <v>7</v>
      </c>
      <c r="K78" s="25">
        <v>5</v>
      </c>
      <c r="L78" s="26">
        <f t="shared" si="0"/>
        <v>71</v>
      </c>
    </row>
    <row r="79" spans="1:12" ht="14.45">
      <c r="A79" s="5" t="s">
        <v>220</v>
      </c>
      <c r="B79" s="5" t="s">
        <v>221</v>
      </c>
      <c r="C79" s="5" t="s">
        <v>222</v>
      </c>
      <c r="D79" s="13">
        <v>2194500</v>
      </c>
      <c r="E79" s="13">
        <v>1250000</v>
      </c>
      <c r="F79" s="25">
        <v>20</v>
      </c>
      <c r="G79" s="25">
        <v>4</v>
      </c>
      <c r="H79" s="25">
        <v>8</v>
      </c>
      <c r="I79" s="25">
        <v>14</v>
      </c>
      <c r="J79" s="25">
        <v>5</v>
      </c>
      <c r="K79" s="25">
        <v>5</v>
      </c>
      <c r="L79" s="26">
        <f t="shared" si="0"/>
        <v>56</v>
      </c>
    </row>
    <row r="80" spans="1:12" ht="14.45">
      <c r="A80" s="5" t="s">
        <v>137</v>
      </c>
      <c r="B80" s="5" t="s">
        <v>138</v>
      </c>
      <c r="C80" s="5" t="s">
        <v>139</v>
      </c>
      <c r="D80" s="13">
        <v>1839000</v>
      </c>
      <c r="E80" s="13">
        <v>900000</v>
      </c>
      <c r="F80" s="25">
        <v>20</v>
      </c>
      <c r="G80" s="25">
        <v>4</v>
      </c>
      <c r="H80" s="25">
        <v>15</v>
      </c>
      <c r="I80" s="25">
        <v>17</v>
      </c>
      <c r="J80" s="25">
        <v>6</v>
      </c>
      <c r="K80" s="25">
        <v>5</v>
      </c>
      <c r="L80" s="26">
        <f t="shared" si="0"/>
        <v>67</v>
      </c>
    </row>
    <row r="81" spans="1:12" ht="14.45">
      <c r="A81" s="5" t="s">
        <v>171</v>
      </c>
      <c r="B81" s="5" t="s">
        <v>172</v>
      </c>
      <c r="C81" s="5" t="s">
        <v>173</v>
      </c>
      <c r="D81" s="13">
        <v>2195000</v>
      </c>
      <c r="E81" s="13">
        <v>1250000</v>
      </c>
      <c r="F81" s="25">
        <v>20</v>
      </c>
      <c r="G81" s="25">
        <v>5</v>
      </c>
      <c r="H81" s="25">
        <v>14</v>
      </c>
      <c r="I81" s="25">
        <v>16</v>
      </c>
      <c r="J81" s="25">
        <v>6</v>
      </c>
      <c r="K81" s="25">
        <v>5</v>
      </c>
      <c r="L81" s="26">
        <f t="shared" si="0"/>
        <v>66</v>
      </c>
    </row>
    <row r="82" spans="1:12" ht="14.45">
      <c r="A82" s="5" t="s">
        <v>166</v>
      </c>
      <c r="B82" s="5" t="s">
        <v>138</v>
      </c>
      <c r="C82" s="5" t="s">
        <v>167</v>
      </c>
      <c r="D82" s="13">
        <v>1098000</v>
      </c>
      <c r="E82" s="13">
        <v>500000</v>
      </c>
      <c r="F82" s="25">
        <v>20</v>
      </c>
      <c r="G82" s="25">
        <v>4</v>
      </c>
      <c r="H82" s="25">
        <v>15</v>
      </c>
      <c r="I82" s="25">
        <v>17</v>
      </c>
      <c r="J82" s="25">
        <v>6</v>
      </c>
      <c r="K82" s="25">
        <v>5</v>
      </c>
      <c r="L82" s="26">
        <f t="shared" si="0"/>
        <v>67</v>
      </c>
    </row>
    <row r="83" spans="1:12" ht="14.45">
      <c r="A83" s="5" t="s">
        <v>69</v>
      </c>
      <c r="B83" s="5" t="s">
        <v>70</v>
      </c>
      <c r="C83" s="5" t="s">
        <v>71</v>
      </c>
      <c r="D83" s="13">
        <v>3375000</v>
      </c>
      <c r="E83" s="13">
        <v>1250000</v>
      </c>
      <c r="F83" s="25">
        <v>26</v>
      </c>
      <c r="G83" s="25">
        <v>8</v>
      </c>
      <c r="H83" s="25">
        <v>18</v>
      </c>
      <c r="I83" s="25">
        <v>18</v>
      </c>
      <c r="J83" s="25">
        <v>8</v>
      </c>
      <c r="K83" s="25">
        <v>5</v>
      </c>
      <c r="L83" s="26">
        <f t="shared" si="0"/>
        <v>83</v>
      </c>
    </row>
    <row r="84" spans="1:12" ht="14.45">
      <c r="A84" s="7" t="s">
        <v>84</v>
      </c>
      <c r="B84" s="7" t="s">
        <v>70</v>
      </c>
      <c r="C84" s="7" t="s">
        <v>85</v>
      </c>
      <c r="D84" s="15">
        <v>1700000</v>
      </c>
      <c r="E84" s="15">
        <v>750000</v>
      </c>
      <c r="F84" s="25">
        <v>24</v>
      </c>
      <c r="G84" s="25">
        <v>5</v>
      </c>
      <c r="H84" s="25">
        <v>20</v>
      </c>
      <c r="I84" s="25">
        <v>16</v>
      </c>
      <c r="J84" s="25">
        <v>7</v>
      </c>
      <c r="K84" s="25">
        <v>5</v>
      </c>
      <c r="L84" s="26">
        <f t="shared" ref="L84" si="1">SUM(F84:K84)</f>
        <v>77</v>
      </c>
    </row>
    <row r="85" spans="1:12" ht="14.45">
      <c r="A85" s="1"/>
      <c r="B85" s="1"/>
      <c r="C85" s="1"/>
      <c r="D85" s="16">
        <f>SUM(D19:D84)</f>
        <v>139578957</v>
      </c>
      <c r="E85" s="16">
        <f>SUM(E19:E60)</f>
        <v>41518000</v>
      </c>
      <c r="F85" s="18"/>
      <c r="G85" s="18"/>
      <c r="H85" s="18"/>
      <c r="I85" s="18"/>
      <c r="J85" s="18"/>
      <c r="K85" s="18"/>
      <c r="L85" s="18"/>
    </row>
  </sheetData>
  <mergeCells count="18">
    <mergeCell ref="A7:C7"/>
    <mergeCell ref="D3:L3"/>
    <mergeCell ref="D4:L4"/>
    <mergeCell ref="D5:L5"/>
    <mergeCell ref="D6:L6"/>
    <mergeCell ref="D8:L8"/>
    <mergeCell ref="D10:L10"/>
    <mergeCell ref="A15:A18"/>
    <mergeCell ref="B15:B18"/>
    <mergeCell ref="C15:C18"/>
    <mergeCell ref="D15:D18"/>
    <mergeCell ref="E15:E18"/>
    <mergeCell ref="D11:L11"/>
    <mergeCell ref="D12:L12"/>
    <mergeCell ref="F15:K15"/>
    <mergeCell ref="L15:L17"/>
    <mergeCell ref="F16:G16"/>
    <mergeCell ref="H16:K16"/>
  </mergeCells>
  <dataValidations count="6">
    <dataValidation type="decimal" operator="lessThanOrEqual" allowBlank="1" showInputMessage="1" showErrorMessage="1" error="max. 15" sqref="G19:G60" xr:uid="{5120B30B-3181-4E1B-9808-C161AF82AC75}">
      <formula1>10</formula1>
    </dataValidation>
    <dataValidation type="decimal" operator="lessThanOrEqual" allowBlank="1" showInputMessage="1" showErrorMessage="1" error="max. 10" sqref="K19:K60" xr:uid="{4BF19C02-88EB-4F45-9FED-BCE2495D9BD8}">
      <formula1>5</formula1>
    </dataValidation>
    <dataValidation type="decimal" operator="lessThanOrEqual" allowBlank="1" showInputMessage="1" showErrorMessage="1" error="max. 5" sqref="I19:I60" xr:uid="{F4B58517-CDFA-4BB5-8E53-81E14422DF86}">
      <formula1>25</formula1>
    </dataValidation>
    <dataValidation type="decimal" operator="lessThanOrEqual" allowBlank="1" showInputMessage="1" showErrorMessage="1" error="max. 10" sqref="J19:J60" xr:uid="{234743DF-66AA-4F85-BA11-9AE79008E193}">
      <formula1>10</formula1>
    </dataValidation>
    <dataValidation type="decimal" operator="lessThanOrEqual" allowBlank="1" showInputMessage="1" showErrorMessage="1" error="max. 40" sqref="F2:F85" xr:uid="{FFA75DCB-0DA7-401E-AB77-BC0FC80F863B}">
      <formula1>30</formula1>
    </dataValidation>
    <dataValidation type="decimal" operator="lessThanOrEqual" allowBlank="1" showInputMessage="1" showErrorMessage="1" error="max. 15" sqref="H19:H60 G61:G85 G2:G17" xr:uid="{20869518-8859-483D-B609-129C0A7C5A15}">
      <formula1>20</formula1>
    </dataValidation>
  </dataValidations>
  <hyperlinks>
    <hyperlink ref="C81" r:id="rId1" display="about:blank" xr:uid="{3632B8FD-DCEB-4446-844C-E9AE38ACCAF4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A88C5-2D81-48DB-95DA-4F1A7D0CD476}">
  <dimension ref="A1:L85"/>
  <sheetViews>
    <sheetView zoomScale="70" zoomScaleNormal="70" workbookViewId="0"/>
  </sheetViews>
  <sheetFormatPr defaultRowHeight="14.45"/>
  <cols>
    <col min="2" max="2" width="29.85546875" bestFit="1" customWidth="1"/>
    <col min="3" max="3" width="32.28515625" bestFit="1" customWidth="1"/>
    <col min="4" max="4" width="23" bestFit="1" customWidth="1"/>
    <col min="5" max="5" width="19" bestFit="1" customWidth="1"/>
  </cols>
  <sheetData>
    <row r="1" spans="1:12" ht="22.5">
      <c r="A1" s="19" t="s">
        <v>0</v>
      </c>
      <c r="B1" s="19"/>
      <c r="C1" s="19"/>
      <c r="D1" s="19"/>
      <c r="E1" s="19"/>
      <c r="F1" s="17"/>
      <c r="G1" s="17"/>
      <c r="H1" s="17"/>
      <c r="I1" s="17"/>
      <c r="J1" s="17"/>
      <c r="K1" s="17"/>
      <c r="L1" s="17"/>
    </row>
    <row r="2" spans="1:12">
      <c r="A2" s="2" t="s">
        <v>1</v>
      </c>
      <c r="B2" s="1"/>
      <c r="C2" s="1"/>
      <c r="D2" s="2"/>
      <c r="E2" s="1"/>
      <c r="F2" s="18"/>
      <c r="G2" s="18"/>
      <c r="H2" s="18"/>
      <c r="I2" s="18"/>
      <c r="J2" s="18"/>
      <c r="K2" s="18"/>
      <c r="L2" s="18"/>
    </row>
    <row r="3" spans="1:12">
      <c r="A3" s="2" t="s">
        <v>3</v>
      </c>
      <c r="B3" s="1"/>
      <c r="C3" s="1"/>
      <c r="D3" s="62"/>
      <c r="E3" s="62"/>
      <c r="F3" s="62"/>
      <c r="G3" s="62"/>
      <c r="H3" s="62"/>
      <c r="I3" s="62"/>
      <c r="J3" s="62"/>
      <c r="K3" s="62"/>
      <c r="L3" s="62"/>
    </row>
    <row r="4" spans="1:12">
      <c r="A4" s="2" t="s">
        <v>5</v>
      </c>
      <c r="B4" s="1"/>
      <c r="C4" s="1"/>
      <c r="D4" s="61"/>
      <c r="E4" s="61"/>
      <c r="F4" s="61"/>
      <c r="G4" s="61"/>
      <c r="H4" s="61"/>
      <c r="I4" s="61"/>
      <c r="J4" s="61"/>
      <c r="K4" s="61"/>
      <c r="L4" s="61"/>
    </row>
    <row r="5" spans="1:12">
      <c r="A5" s="2" t="s">
        <v>7</v>
      </c>
      <c r="B5" s="1"/>
      <c r="C5" s="1"/>
      <c r="D5" s="61"/>
      <c r="E5" s="61"/>
      <c r="F5" s="61"/>
      <c r="G5" s="61"/>
      <c r="H5" s="61"/>
      <c r="I5" s="61"/>
      <c r="J5" s="61"/>
      <c r="K5" s="61"/>
      <c r="L5" s="61"/>
    </row>
    <row r="6" spans="1:12">
      <c r="A6" s="2" t="s">
        <v>9</v>
      </c>
      <c r="B6" s="1"/>
      <c r="C6" s="1"/>
      <c r="D6" s="63"/>
      <c r="E6" s="63"/>
      <c r="F6" s="63"/>
      <c r="G6" s="63"/>
      <c r="H6" s="63"/>
      <c r="I6" s="63"/>
      <c r="J6" s="63"/>
      <c r="K6" s="63"/>
      <c r="L6" s="63"/>
    </row>
    <row r="7" spans="1:12" ht="28.5" customHeight="1">
      <c r="A7" s="59" t="s">
        <v>11</v>
      </c>
      <c r="B7" s="59"/>
      <c r="C7" s="59"/>
      <c r="D7" s="1"/>
      <c r="E7" s="1"/>
      <c r="F7" s="18"/>
      <c r="G7" s="18"/>
      <c r="H7" s="18"/>
      <c r="I7" s="18"/>
      <c r="J7" s="18"/>
      <c r="K7" s="18"/>
      <c r="L7" s="18"/>
    </row>
    <row r="8" spans="1:12">
      <c r="A8" s="2" t="s">
        <v>13</v>
      </c>
      <c r="B8" s="1"/>
      <c r="C8" s="1"/>
      <c r="D8" s="60"/>
      <c r="E8" s="60"/>
      <c r="F8" s="60"/>
      <c r="G8" s="60"/>
      <c r="H8" s="60"/>
      <c r="I8" s="60"/>
      <c r="J8" s="60"/>
      <c r="K8" s="60"/>
      <c r="L8" s="60"/>
    </row>
    <row r="9" spans="1:12">
      <c r="A9" s="1"/>
      <c r="B9" s="1"/>
      <c r="C9" s="1"/>
      <c r="D9" s="2"/>
      <c r="E9" s="3"/>
      <c r="F9" s="20"/>
      <c r="G9" s="20"/>
      <c r="H9" s="20"/>
      <c r="I9" s="20"/>
      <c r="J9" s="20"/>
      <c r="K9" s="20"/>
      <c r="L9" s="20"/>
    </row>
    <row r="10" spans="1:12">
      <c r="A10" s="1"/>
      <c r="B10" s="1"/>
      <c r="C10" s="1"/>
      <c r="D10" s="60"/>
      <c r="E10" s="60"/>
      <c r="F10" s="60"/>
      <c r="G10" s="60"/>
      <c r="H10" s="60"/>
      <c r="I10" s="60"/>
      <c r="J10" s="60"/>
      <c r="K10" s="60"/>
      <c r="L10" s="60"/>
    </row>
    <row r="11" spans="1:12">
      <c r="A11" s="1"/>
      <c r="B11" s="1"/>
      <c r="C11" s="1"/>
      <c r="D11" s="60"/>
      <c r="E11" s="60"/>
      <c r="F11" s="60"/>
      <c r="G11" s="60"/>
      <c r="H11" s="60"/>
      <c r="I11" s="60"/>
      <c r="J11" s="60"/>
      <c r="K11" s="60"/>
      <c r="L11" s="60"/>
    </row>
    <row r="12" spans="1:12">
      <c r="A12" s="1"/>
      <c r="B12" s="1"/>
      <c r="C12" s="1"/>
      <c r="D12" s="60"/>
      <c r="E12" s="60"/>
      <c r="F12" s="60"/>
      <c r="G12" s="60"/>
      <c r="H12" s="60"/>
      <c r="I12" s="60"/>
      <c r="J12" s="60"/>
      <c r="K12" s="60"/>
      <c r="L12" s="60"/>
    </row>
    <row r="13" spans="1:12">
      <c r="A13" s="2"/>
      <c r="B13" s="1"/>
      <c r="C13" s="1"/>
      <c r="D13" s="1"/>
      <c r="E13" s="1"/>
      <c r="F13" s="18"/>
      <c r="G13" s="18"/>
      <c r="H13" s="18"/>
      <c r="I13" s="18"/>
      <c r="J13" s="18"/>
      <c r="K13" s="18"/>
      <c r="L13" s="18"/>
    </row>
    <row r="14" spans="1:12">
      <c r="A14" s="2"/>
      <c r="B14" s="1"/>
      <c r="C14" s="1"/>
      <c r="D14" s="1"/>
      <c r="E14" s="1"/>
      <c r="F14" s="18"/>
      <c r="G14" s="21"/>
      <c r="H14" s="21"/>
      <c r="I14" s="21"/>
      <c r="J14" s="18"/>
      <c r="K14" s="18"/>
      <c r="L14" s="18"/>
    </row>
    <row r="15" spans="1:12">
      <c r="A15" s="64" t="s">
        <v>19</v>
      </c>
      <c r="B15" s="67" t="s">
        <v>20</v>
      </c>
      <c r="C15" s="67" t="s">
        <v>21</v>
      </c>
      <c r="D15" s="67" t="s">
        <v>22</v>
      </c>
      <c r="E15" s="70" t="s">
        <v>23</v>
      </c>
      <c r="F15" s="73" t="s">
        <v>24</v>
      </c>
      <c r="G15" s="74"/>
      <c r="H15" s="74"/>
      <c r="I15" s="74"/>
      <c r="J15" s="74"/>
      <c r="K15" s="74"/>
      <c r="L15" s="75" t="s">
        <v>25</v>
      </c>
    </row>
    <row r="16" spans="1:12">
      <c r="A16" s="65"/>
      <c r="B16" s="68"/>
      <c r="C16" s="68"/>
      <c r="D16" s="68"/>
      <c r="E16" s="71"/>
      <c r="F16" s="78" t="s">
        <v>36</v>
      </c>
      <c r="G16" s="79"/>
      <c r="H16" s="73" t="s">
        <v>37</v>
      </c>
      <c r="I16" s="74"/>
      <c r="J16" s="74"/>
      <c r="K16" s="74"/>
      <c r="L16" s="76"/>
    </row>
    <row r="17" spans="1:12" ht="108">
      <c r="A17" s="65"/>
      <c r="B17" s="68"/>
      <c r="C17" s="68"/>
      <c r="D17" s="68"/>
      <c r="E17" s="71"/>
      <c r="F17" s="22" t="s">
        <v>38</v>
      </c>
      <c r="G17" s="22" t="s">
        <v>39</v>
      </c>
      <c r="H17" s="22" t="s">
        <v>40</v>
      </c>
      <c r="I17" s="22" t="s">
        <v>41</v>
      </c>
      <c r="J17" s="22" t="s">
        <v>42</v>
      </c>
      <c r="K17" s="23" t="s">
        <v>43</v>
      </c>
      <c r="L17" s="77"/>
    </row>
    <row r="18" spans="1:12">
      <c r="A18" s="66"/>
      <c r="B18" s="69"/>
      <c r="C18" s="69"/>
      <c r="D18" s="69"/>
      <c r="E18" s="72"/>
      <c r="F18" s="24" t="s">
        <v>44</v>
      </c>
      <c r="G18" s="24" t="s">
        <v>45</v>
      </c>
      <c r="H18" s="24" t="s">
        <v>46</v>
      </c>
      <c r="I18" s="24" t="s">
        <v>47</v>
      </c>
      <c r="J18" s="24" t="s">
        <v>45</v>
      </c>
      <c r="K18" s="24" t="s">
        <v>48</v>
      </c>
      <c r="L18" s="24"/>
    </row>
    <row r="19" spans="1:12">
      <c r="A19" s="4" t="s">
        <v>159</v>
      </c>
      <c r="B19" s="10" t="s">
        <v>160</v>
      </c>
      <c r="C19" s="5" t="s">
        <v>161</v>
      </c>
      <c r="D19" s="11">
        <v>1530000</v>
      </c>
      <c r="E19" s="12" t="s">
        <v>162</v>
      </c>
      <c r="F19" s="25">
        <v>20</v>
      </c>
      <c r="G19" s="25">
        <v>7</v>
      </c>
      <c r="H19" s="25">
        <v>12</v>
      </c>
      <c r="I19" s="25">
        <v>17</v>
      </c>
      <c r="J19" s="25">
        <v>8</v>
      </c>
      <c r="K19" s="25">
        <v>5</v>
      </c>
      <c r="L19" s="26">
        <f>SUM(F19:K19)</f>
        <v>69</v>
      </c>
    </row>
    <row r="20" spans="1:12">
      <c r="A20" s="5" t="s">
        <v>103</v>
      </c>
      <c r="B20" s="5" t="s">
        <v>104</v>
      </c>
      <c r="C20" s="5" t="s">
        <v>105</v>
      </c>
      <c r="D20" s="13">
        <v>1192500</v>
      </c>
      <c r="E20" s="13">
        <v>850000</v>
      </c>
      <c r="F20" s="25">
        <v>20</v>
      </c>
      <c r="G20" s="25">
        <v>7</v>
      </c>
      <c r="H20" s="25">
        <v>13</v>
      </c>
      <c r="I20" s="25">
        <v>20</v>
      </c>
      <c r="J20" s="25">
        <v>7</v>
      </c>
      <c r="K20" s="25">
        <v>5</v>
      </c>
      <c r="L20" s="26">
        <f t="shared" ref="L20:L57" si="0">SUM(F20:K20)</f>
        <v>72</v>
      </c>
    </row>
    <row r="21" spans="1:12">
      <c r="A21" s="5" t="s">
        <v>203</v>
      </c>
      <c r="B21" s="5" t="s">
        <v>204</v>
      </c>
      <c r="C21" s="5" t="s">
        <v>205</v>
      </c>
      <c r="D21" s="13">
        <v>1658000</v>
      </c>
      <c r="E21" s="13">
        <v>1150000</v>
      </c>
      <c r="F21" s="25">
        <v>17</v>
      </c>
      <c r="G21" s="25">
        <v>6</v>
      </c>
      <c r="H21" s="25">
        <v>10</v>
      </c>
      <c r="I21" s="25">
        <v>15</v>
      </c>
      <c r="J21" s="25">
        <v>5</v>
      </c>
      <c r="K21" s="25">
        <v>5</v>
      </c>
      <c r="L21" s="26">
        <f t="shared" si="0"/>
        <v>58</v>
      </c>
    </row>
    <row r="22" spans="1:12">
      <c r="A22" s="5" t="s">
        <v>82</v>
      </c>
      <c r="B22" s="5" t="s">
        <v>74</v>
      </c>
      <c r="C22" s="5" t="s">
        <v>83</v>
      </c>
      <c r="D22" s="13">
        <v>1950000</v>
      </c>
      <c r="E22" s="13">
        <v>1250000</v>
      </c>
      <c r="F22" s="25">
        <v>25</v>
      </c>
      <c r="G22" s="25">
        <v>6</v>
      </c>
      <c r="H22" s="25">
        <v>18</v>
      </c>
      <c r="I22" s="25">
        <v>18</v>
      </c>
      <c r="J22" s="25">
        <v>8</v>
      </c>
      <c r="K22" s="25">
        <v>5</v>
      </c>
      <c r="L22" s="26">
        <f t="shared" si="0"/>
        <v>80</v>
      </c>
    </row>
    <row r="23" spans="1:12">
      <c r="A23" s="5" t="s">
        <v>86</v>
      </c>
      <c r="B23" s="5" t="s">
        <v>87</v>
      </c>
      <c r="C23" s="5" t="s">
        <v>88</v>
      </c>
      <c r="D23" s="13">
        <v>2502500</v>
      </c>
      <c r="E23" s="13">
        <v>1250000</v>
      </c>
      <c r="F23" s="25">
        <v>23</v>
      </c>
      <c r="G23" s="25">
        <v>8</v>
      </c>
      <c r="H23" s="25">
        <v>17</v>
      </c>
      <c r="I23" s="25">
        <v>20</v>
      </c>
      <c r="J23" s="25">
        <v>5</v>
      </c>
      <c r="K23" s="25">
        <v>5</v>
      </c>
      <c r="L23" s="26">
        <f t="shared" si="0"/>
        <v>78</v>
      </c>
    </row>
    <row r="24" spans="1:12">
      <c r="A24" s="5" t="s">
        <v>163</v>
      </c>
      <c r="B24" s="5" t="s">
        <v>164</v>
      </c>
      <c r="C24" s="5" t="s">
        <v>165</v>
      </c>
      <c r="D24" s="13">
        <v>1973950</v>
      </c>
      <c r="E24" s="13">
        <v>750000</v>
      </c>
      <c r="F24" s="25">
        <v>16</v>
      </c>
      <c r="G24" s="25">
        <v>5</v>
      </c>
      <c r="H24" s="25">
        <v>17</v>
      </c>
      <c r="I24" s="25">
        <v>18</v>
      </c>
      <c r="J24" s="25">
        <v>7</v>
      </c>
      <c r="K24" s="25">
        <v>5</v>
      </c>
      <c r="L24" s="26">
        <f t="shared" si="0"/>
        <v>68</v>
      </c>
    </row>
    <row r="25" spans="1:12">
      <c r="A25" s="5" t="s">
        <v>146</v>
      </c>
      <c r="B25" s="5" t="s">
        <v>147</v>
      </c>
      <c r="C25" s="5" t="s">
        <v>148</v>
      </c>
      <c r="D25" s="13">
        <v>2610010</v>
      </c>
      <c r="E25" s="13">
        <v>1250000</v>
      </c>
      <c r="F25" s="25">
        <v>16</v>
      </c>
      <c r="G25" s="25">
        <v>6</v>
      </c>
      <c r="H25" s="25">
        <v>18</v>
      </c>
      <c r="I25" s="25">
        <v>16</v>
      </c>
      <c r="J25" s="25">
        <v>7</v>
      </c>
      <c r="K25" s="25">
        <v>5</v>
      </c>
      <c r="L25" s="26">
        <f t="shared" si="0"/>
        <v>68</v>
      </c>
    </row>
    <row r="26" spans="1:12">
      <c r="A26" s="5" t="s">
        <v>168</v>
      </c>
      <c r="B26" s="8" t="s">
        <v>169</v>
      </c>
      <c r="C26" s="5" t="s">
        <v>170</v>
      </c>
      <c r="D26" s="13">
        <v>1510000</v>
      </c>
      <c r="E26" s="13">
        <v>700000</v>
      </c>
      <c r="F26" s="25">
        <v>16</v>
      </c>
      <c r="G26" s="25">
        <v>5</v>
      </c>
      <c r="H26" s="25">
        <v>16</v>
      </c>
      <c r="I26" s="25">
        <v>20</v>
      </c>
      <c r="J26" s="25">
        <v>5</v>
      </c>
      <c r="K26" s="25">
        <v>5</v>
      </c>
      <c r="L26" s="26">
        <f t="shared" si="0"/>
        <v>67</v>
      </c>
    </row>
    <row r="27" spans="1:12">
      <c r="A27" s="6" t="s">
        <v>149</v>
      </c>
      <c r="B27" s="6" t="s">
        <v>55</v>
      </c>
      <c r="C27" s="6" t="s">
        <v>150</v>
      </c>
      <c r="D27" s="14">
        <v>2763610</v>
      </c>
      <c r="E27" s="14">
        <v>1250000</v>
      </c>
      <c r="F27" s="25">
        <v>14</v>
      </c>
      <c r="G27" s="25">
        <v>5</v>
      </c>
      <c r="H27" s="25">
        <v>19</v>
      </c>
      <c r="I27" s="25">
        <v>16</v>
      </c>
      <c r="J27" s="25">
        <v>7</v>
      </c>
      <c r="K27" s="25">
        <v>5</v>
      </c>
      <c r="L27" s="26">
        <f t="shared" si="0"/>
        <v>66</v>
      </c>
    </row>
    <row r="28" spans="1:12">
      <c r="A28" s="6" t="s">
        <v>223</v>
      </c>
      <c r="B28" s="6" t="s">
        <v>221</v>
      </c>
      <c r="C28" s="6" t="s">
        <v>224</v>
      </c>
      <c r="D28" s="14">
        <v>2601480</v>
      </c>
      <c r="E28" s="14">
        <v>1250000</v>
      </c>
      <c r="F28" s="25">
        <v>15</v>
      </c>
      <c r="G28" s="25">
        <v>4</v>
      </c>
      <c r="H28" s="25">
        <v>8</v>
      </c>
      <c r="I28" s="25">
        <v>15</v>
      </c>
      <c r="J28" s="25">
        <v>5</v>
      </c>
      <c r="K28" s="25">
        <v>5</v>
      </c>
      <c r="L28" s="26">
        <f t="shared" si="0"/>
        <v>52</v>
      </c>
    </row>
    <row r="29" spans="1:12">
      <c r="A29" s="5" t="s">
        <v>209</v>
      </c>
      <c r="B29" s="5" t="s">
        <v>207</v>
      </c>
      <c r="C29" s="5" t="s">
        <v>210</v>
      </c>
      <c r="D29" s="13">
        <v>2396850</v>
      </c>
      <c r="E29" s="13">
        <v>1250000</v>
      </c>
      <c r="F29" s="25">
        <v>19</v>
      </c>
      <c r="G29" s="25">
        <v>4</v>
      </c>
      <c r="H29" s="25">
        <v>8</v>
      </c>
      <c r="I29" s="25">
        <v>17</v>
      </c>
      <c r="J29" s="25">
        <v>5</v>
      </c>
      <c r="K29" s="25">
        <v>5</v>
      </c>
      <c r="L29" s="26">
        <f t="shared" si="0"/>
        <v>58</v>
      </c>
    </row>
    <row r="30" spans="1:12">
      <c r="A30" s="5" t="s">
        <v>140</v>
      </c>
      <c r="B30" s="5" t="s">
        <v>141</v>
      </c>
      <c r="C30" s="5" t="s">
        <v>142</v>
      </c>
      <c r="D30" s="13">
        <v>2477000</v>
      </c>
      <c r="E30" s="13">
        <v>1250000</v>
      </c>
      <c r="F30" s="25">
        <v>22</v>
      </c>
      <c r="G30" s="25">
        <v>7</v>
      </c>
      <c r="H30" s="25">
        <v>12</v>
      </c>
      <c r="I30" s="25">
        <v>16</v>
      </c>
      <c r="J30" s="25">
        <v>8</v>
      </c>
      <c r="K30" s="25">
        <v>5</v>
      </c>
      <c r="L30" s="26">
        <f t="shared" si="0"/>
        <v>70</v>
      </c>
    </row>
    <row r="31" spans="1:12">
      <c r="A31" s="5" t="s">
        <v>217</v>
      </c>
      <c r="B31" s="5" t="s">
        <v>218</v>
      </c>
      <c r="C31" s="5" t="s">
        <v>219</v>
      </c>
      <c r="D31" s="13">
        <v>2181300</v>
      </c>
      <c r="E31" s="13">
        <v>800000</v>
      </c>
      <c r="F31" s="25">
        <v>18</v>
      </c>
      <c r="G31" s="25">
        <v>5</v>
      </c>
      <c r="H31" s="25">
        <v>8</v>
      </c>
      <c r="I31" s="25">
        <v>14</v>
      </c>
      <c r="J31" s="25">
        <v>5</v>
      </c>
      <c r="K31" s="25">
        <v>5</v>
      </c>
      <c r="L31" s="26">
        <f t="shared" si="0"/>
        <v>55</v>
      </c>
    </row>
    <row r="32" spans="1:12">
      <c r="A32" s="5" t="s">
        <v>225</v>
      </c>
      <c r="B32" s="5" t="s">
        <v>226</v>
      </c>
      <c r="C32" s="5" t="s">
        <v>227</v>
      </c>
      <c r="D32" s="13">
        <v>1805000</v>
      </c>
      <c r="E32" s="13">
        <v>750000</v>
      </c>
      <c r="F32" s="25">
        <v>16</v>
      </c>
      <c r="G32" s="25">
        <v>3</v>
      </c>
      <c r="H32" s="25">
        <v>10</v>
      </c>
      <c r="I32" s="25">
        <v>13</v>
      </c>
      <c r="J32" s="25">
        <v>4</v>
      </c>
      <c r="K32" s="25">
        <v>5</v>
      </c>
      <c r="L32" s="26">
        <f t="shared" si="0"/>
        <v>51</v>
      </c>
    </row>
    <row r="33" spans="1:12">
      <c r="A33" s="5" t="s">
        <v>143</v>
      </c>
      <c r="B33" s="5" t="s">
        <v>144</v>
      </c>
      <c r="C33" s="5" t="s">
        <v>145</v>
      </c>
      <c r="D33" s="13">
        <v>4905500</v>
      </c>
      <c r="E33" s="13">
        <v>1250000</v>
      </c>
      <c r="F33" s="25">
        <v>24</v>
      </c>
      <c r="G33" s="25">
        <v>7</v>
      </c>
      <c r="H33" s="25">
        <v>11</v>
      </c>
      <c r="I33" s="25">
        <v>16</v>
      </c>
      <c r="J33" s="25">
        <v>7</v>
      </c>
      <c r="K33" s="25">
        <v>5</v>
      </c>
      <c r="L33" s="26">
        <f t="shared" si="0"/>
        <v>70</v>
      </c>
    </row>
    <row r="34" spans="1:12">
      <c r="A34" s="5" t="s">
        <v>95</v>
      </c>
      <c r="B34" s="5" t="s">
        <v>96</v>
      </c>
      <c r="C34" s="5" t="s">
        <v>97</v>
      </c>
      <c r="D34" s="13">
        <v>1500000</v>
      </c>
      <c r="E34" s="13">
        <v>1200000</v>
      </c>
      <c r="F34" s="25">
        <v>23</v>
      </c>
      <c r="G34" s="25">
        <v>6</v>
      </c>
      <c r="H34" s="25">
        <v>18</v>
      </c>
      <c r="I34" s="25">
        <v>18</v>
      </c>
      <c r="J34" s="25">
        <v>6</v>
      </c>
      <c r="K34" s="25">
        <v>5</v>
      </c>
      <c r="L34" s="26">
        <f t="shared" si="0"/>
        <v>76</v>
      </c>
    </row>
    <row r="35" spans="1:12">
      <c r="A35" s="5" t="s">
        <v>237</v>
      </c>
      <c r="B35" s="5" t="s">
        <v>238</v>
      </c>
      <c r="C35" s="5" t="s">
        <v>239</v>
      </c>
      <c r="D35" s="13">
        <v>1192000</v>
      </c>
      <c r="E35" s="13">
        <v>800000</v>
      </c>
      <c r="F35" s="25">
        <v>12</v>
      </c>
      <c r="G35" s="25">
        <v>4</v>
      </c>
      <c r="H35" s="25">
        <v>10</v>
      </c>
      <c r="I35" s="25">
        <v>10</v>
      </c>
      <c r="J35" s="25">
        <v>5</v>
      </c>
      <c r="K35" s="25">
        <v>5</v>
      </c>
      <c r="L35" s="26">
        <f t="shared" si="0"/>
        <v>46</v>
      </c>
    </row>
    <row r="36" spans="1:12">
      <c r="A36" s="5" t="s">
        <v>230</v>
      </c>
      <c r="B36" s="5" t="s">
        <v>231</v>
      </c>
      <c r="C36" s="5" t="s">
        <v>232</v>
      </c>
      <c r="D36" s="13">
        <v>903400</v>
      </c>
      <c r="E36" s="13">
        <v>450000</v>
      </c>
      <c r="F36" s="25">
        <v>16</v>
      </c>
      <c r="G36" s="25">
        <v>4</v>
      </c>
      <c r="H36" s="25">
        <v>8</v>
      </c>
      <c r="I36" s="25">
        <v>10</v>
      </c>
      <c r="J36" s="25">
        <v>5</v>
      </c>
      <c r="K36" s="25">
        <v>5</v>
      </c>
      <c r="L36" s="26">
        <f t="shared" si="0"/>
        <v>48</v>
      </c>
    </row>
    <row r="37" spans="1:12">
      <c r="A37" s="5" t="s">
        <v>92</v>
      </c>
      <c r="B37" s="5" t="s">
        <v>93</v>
      </c>
      <c r="C37" s="5" t="s">
        <v>94</v>
      </c>
      <c r="D37" s="13">
        <v>1712000</v>
      </c>
      <c r="E37" s="13">
        <v>1100000</v>
      </c>
      <c r="F37" s="25">
        <v>24</v>
      </c>
      <c r="G37" s="25">
        <v>6</v>
      </c>
      <c r="H37" s="25">
        <v>16</v>
      </c>
      <c r="I37" s="25">
        <v>19</v>
      </c>
      <c r="J37" s="25">
        <v>7</v>
      </c>
      <c r="K37" s="25">
        <v>5</v>
      </c>
      <c r="L37" s="26">
        <f t="shared" si="0"/>
        <v>77</v>
      </c>
    </row>
    <row r="38" spans="1:12">
      <c r="A38" s="5" t="s">
        <v>117</v>
      </c>
      <c r="B38" s="5" t="s">
        <v>118</v>
      </c>
      <c r="C38" s="5" t="s">
        <v>119</v>
      </c>
      <c r="D38" s="13">
        <v>3234000</v>
      </c>
      <c r="E38" s="13">
        <v>1250000</v>
      </c>
      <c r="F38" s="25">
        <v>22</v>
      </c>
      <c r="G38" s="25">
        <v>6</v>
      </c>
      <c r="H38" s="25">
        <v>16</v>
      </c>
      <c r="I38" s="25">
        <v>16</v>
      </c>
      <c r="J38" s="25">
        <v>6</v>
      </c>
      <c r="K38" s="25">
        <v>5</v>
      </c>
      <c r="L38" s="26">
        <f t="shared" si="0"/>
        <v>71</v>
      </c>
    </row>
    <row r="39" spans="1:12">
      <c r="A39" s="5" t="s">
        <v>89</v>
      </c>
      <c r="B39" s="5" t="s">
        <v>90</v>
      </c>
      <c r="C39" s="5" t="s">
        <v>91</v>
      </c>
      <c r="D39" s="13">
        <v>2674000</v>
      </c>
      <c r="E39" s="13">
        <v>1250000</v>
      </c>
      <c r="F39" s="25">
        <v>22</v>
      </c>
      <c r="G39" s="25">
        <v>6</v>
      </c>
      <c r="H39" s="25">
        <v>19</v>
      </c>
      <c r="I39" s="25">
        <v>19</v>
      </c>
      <c r="J39" s="25">
        <v>7</v>
      </c>
      <c r="K39" s="25">
        <v>5</v>
      </c>
      <c r="L39" s="26">
        <f t="shared" si="0"/>
        <v>78</v>
      </c>
    </row>
    <row r="40" spans="1:12">
      <c r="A40" s="5" t="s">
        <v>79</v>
      </c>
      <c r="B40" s="5" t="s">
        <v>80</v>
      </c>
      <c r="C40" s="5" t="s">
        <v>81</v>
      </c>
      <c r="D40" s="13">
        <v>1547000</v>
      </c>
      <c r="E40" s="13">
        <v>1250000</v>
      </c>
      <c r="F40" s="25">
        <v>26</v>
      </c>
      <c r="G40" s="25">
        <v>7</v>
      </c>
      <c r="H40" s="25">
        <v>17</v>
      </c>
      <c r="I40" s="25">
        <v>16</v>
      </c>
      <c r="J40" s="25">
        <v>7</v>
      </c>
      <c r="K40" s="25">
        <v>5</v>
      </c>
      <c r="L40" s="26">
        <f t="shared" si="0"/>
        <v>78</v>
      </c>
    </row>
    <row r="41" spans="1:12">
      <c r="A41" s="5" t="s">
        <v>189</v>
      </c>
      <c r="B41" s="5" t="s">
        <v>80</v>
      </c>
      <c r="C41" s="5" t="s">
        <v>190</v>
      </c>
      <c r="D41" s="13">
        <v>1415000</v>
      </c>
      <c r="E41" s="13">
        <v>1250000</v>
      </c>
      <c r="F41" s="25">
        <v>17</v>
      </c>
      <c r="G41" s="25">
        <v>4</v>
      </c>
      <c r="H41" s="25">
        <v>17</v>
      </c>
      <c r="I41" s="25">
        <v>15</v>
      </c>
      <c r="J41" s="25">
        <v>5</v>
      </c>
      <c r="K41" s="25">
        <v>5</v>
      </c>
      <c r="L41" s="26">
        <f t="shared" si="0"/>
        <v>63</v>
      </c>
    </row>
    <row r="42" spans="1:12">
      <c r="A42" s="5" t="s">
        <v>57</v>
      </c>
      <c r="B42" s="5" t="s">
        <v>58</v>
      </c>
      <c r="C42" s="5" t="s">
        <v>59</v>
      </c>
      <c r="D42" s="13">
        <v>1972500</v>
      </c>
      <c r="E42" s="13">
        <v>750000</v>
      </c>
      <c r="F42" s="25">
        <v>25</v>
      </c>
      <c r="G42" s="25">
        <v>4</v>
      </c>
      <c r="H42" s="25">
        <v>20</v>
      </c>
      <c r="I42" s="25">
        <v>20</v>
      </c>
      <c r="J42" s="25">
        <v>8</v>
      </c>
      <c r="K42" s="25">
        <v>5</v>
      </c>
      <c r="L42" s="26">
        <f t="shared" si="0"/>
        <v>82</v>
      </c>
    </row>
    <row r="43" spans="1:12">
      <c r="A43" s="5" t="s">
        <v>206</v>
      </c>
      <c r="B43" s="5" t="s">
        <v>207</v>
      </c>
      <c r="C43" s="5" t="s">
        <v>208</v>
      </c>
      <c r="D43" s="13">
        <v>2686980</v>
      </c>
      <c r="E43" s="13">
        <v>1250000</v>
      </c>
      <c r="F43" s="25">
        <v>18</v>
      </c>
      <c r="G43" s="25">
        <v>4</v>
      </c>
      <c r="H43" s="25">
        <v>8</v>
      </c>
      <c r="I43" s="25">
        <v>17</v>
      </c>
      <c r="J43" s="25">
        <v>5</v>
      </c>
      <c r="K43" s="25">
        <v>5</v>
      </c>
      <c r="L43" s="26">
        <f t="shared" si="0"/>
        <v>57</v>
      </c>
    </row>
    <row r="44" spans="1:12">
      <c r="A44" s="5" t="s">
        <v>183</v>
      </c>
      <c r="B44" s="5" t="s">
        <v>184</v>
      </c>
      <c r="C44" s="5" t="s">
        <v>185</v>
      </c>
      <c r="D44" s="13">
        <v>2000000</v>
      </c>
      <c r="E44" s="13">
        <v>750000</v>
      </c>
      <c r="F44" s="25">
        <v>16</v>
      </c>
      <c r="G44" s="25">
        <v>4</v>
      </c>
      <c r="H44" s="25">
        <v>15</v>
      </c>
      <c r="I44" s="25">
        <v>19</v>
      </c>
      <c r="J44" s="25">
        <v>5</v>
      </c>
      <c r="K44" s="25">
        <v>5</v>
      </c>
      <c r="L44" s="26">
        <f t="shared" si="0"/>
        <v>64</v>
      </c>
    </row>
    <row r="45" spans="1:12">
      <c r="A45" s="5" t="s">
        <v>186</v>
      </c>
      <c r="B45" s="5" t="s">
        <v>187</v>
      </c>
      <c r="C45" s="5" t="s">
        <v>188</v>
      </c>
      <c r="D45" s="13">
        <v>770000</v>
      </c>
      <c r="E45" s="13">
        <v>650000</v>
      </c>
      <c r="F45" s="25">
        <v>18</v>
      </c>
      <c r="G45" s="25">
        <v>4</v>
      </c>
      <c r="H45" s="25">
        <v>15</v>
      </c>
      <c r="I45" s="25">
        <v>18</v>
      </c>
      <c r="J45" s="25">
        <v>5</v>
      </c>
      <c r="K45" s="25">
        <v>5</v>
      </c>
      <c r="L45" s="26">
        <f t="shared" si="0"/>
        <v>65</v>
      </c>
    </row>
    <row r="46" spans="1:12">
      <c r="A46" s="5" t="s">
        <v>120</v>
      </c>
      <c r="B46" s="5" t="s">
        <v>121</v>
      </c>
      <c r="C46" s="5" t="s">
        <v>122</v>
      </c>
      <c r="D46" s="13">
        <v>1445000</v>
      </c>
      <c r="E46" s="13">
        <v>900000</v>
      </c>
      <c r="F46" s="25">
        <v>24</v>
      </c>
      <c r="G46" s="25">
        <v>5</v>
      </c>
      <c r="H46" s="25">
        <v>14</v>
      </c>
      <c r="I46" s="25">
        <v>17</v>
      </c>
      <c r="J46" s="25">
        <v>6</v>
      </c>
      <c r="K46" s="25">
        <v>5</v>
      </c>
      <c r="L46" s="26">
        <f t="shared" si="0"/>
        <v>71</v>
      </c>
    </row>
    <row r="47" spans="1:12">
      <c r="A47" s="5" t="s">
        <v>66</v>
      </c>
      <c r="B47" s="5" t="s">
        <v>67</v>
      </c>
      <c r="C47" s="5" t="s">
        <v>68</v>
      </c>
      <c r="D47" s="13">
        <v>1764000</v>
      </c>
      <c r="E47" s="13">
        <v>800000</v>
      </c>
      <c r="F47" s="25">
        <v>29</v>
      </c>
      <c r="G47" s="25">
        <v>5</v>
      </c>
      <c r="H47" s="25">
        <v>16</v>
      </c>
      <c r="I47" s="25">
        <v>18</v>
      </c>
      <c r="J47" s="25">
        <v>8</v>
      </c>
      <c r="K47" s="25">
        <v>5</v>
      </c>
      <c r="L47" s="26">
        <f t="shared" si="0"/>
        <v>81</v>
      </c>
    </row>
    <row r="48" spans="1:12">
      <c r="A48" s="5" t="s">
        <v>174</v>
      </c>
      <c r="B48" s="5" t="s">
        <v>175</v>
      </c>
      <c r="C48" s="5" t="s">
        <v>176</v>
      </c>
      <c r="D48" s="13">
        <v>2375000</v>
      </c>
      <c r="E48" s="13">
        <v>750000</v>
      </c>
      <c r="F48" s="25">
        <v>19</v>
      </c>
      <c r="G48" s="25">
        <v>4</v>
      </c>
      <c r="H48" s="25">
        <v>16</v>
      </c>
      <c r="I48" s="25">
        <v>15</v>
      </c>
      <c r="J48" s="25">
        <v>5</v>
      </c>
      <c r="K48" s="25">
        <v>5</v>
      </c>
      <c r="L48" s="26">
        <f t="shared" si="0"/>
        <v>64</v>
      </c>
    </row>
    <row r="49" spans="1:12">
      <c r="A49" s="5" t="s">
        <v>115</v>
      </c>
      <c r="B49" s="5" t="s">
        <v>58</v>
      </c>
      <c r="C49" s="5" t="s">
        <v>116</v>
      </c>
      <c r="D49" s="13">
        <v>1873152</v>
      </c>
      <c r="E49" s="13">
        <v>750000</v>
      </c>
      <c r="F49" s="25">
        <v>14</v>
      </c>
      <c r="G49" s="25">
        <v>4</v>
      </c>
      <c r="H49" s="25">
        <v>20</v>
      </c>
      <c r="I49" s="25">
        <v>20</v>
      </c>
      <c r="J49" s="25">
        <v>8</v>
      </c>
      <c r="K49" s="25">
        <v>5</v>
      </c>
      <c r="L49" s="26">
        <f t="shared" si="0"/>
        <v>71</v>
      </c>
    </row>
    <row r="50" spans="1:12">
      <c r="A50" s="5" t="s">
        <v>73</v>
      </c>
      <c r="B50" s="5" t="s">
        <v>74</v>
      </c>
      <c r="C50" s="5" t="s">
        <v>75</v>
      </c>
      <c r="D50" s="13">
        <v>1950000</v>
      </c>
      <c r="E50" s="13">
        <v>1250000</v>
      </c>
      <c r="F50" s="25">
        <v>25</v>
      </c>
      <c r="G50" s="25">
        <v>6</v>
      </c>
      <c r="H50" s="25">
        <v>18</v>
      </c>
      <c r="I50" s="25">
        <v>18</v>
      </c>
      <c r="J50" s="25">
        <v>8</v>
      </c>
      <c r="K50" s="25">
        <v>5</v>
      </c>
      <c r="L50" s="26">
        <f t="shared" si="0"/>
        <v>80</v>
      </c>
    </row>
    <row r="51" spans="1:12">
      <c r="A51" s="5" t="s">
        <v>123</v>
      </c>
      <c r="B51" s="5" t="s">
        <v>124</v>
      </c>
      <c r="C51" s="5" t="s">
        <v>125</v>
      </c>
      <c r="D51" s="13">
        <v>3297300</v>
      </c>
      <c r="E51" s="13">
        <v>1250000</v>
      </c>
      <c r="F51" s="25">
        <v>25</v>
      </c>
      <c r="G51" s="25">
        <v>5</v>
      </c>
      <c r="H51" s="25">
        <v>16</v>
      </c>
      <c r="I51" s="25">
        <v>16</v>
      </c>
      <c r="J51" s="25">
        <v>8</v>
      </c>
      <c r="K51" s="25">
        <v>5</v>
      </c>
      <c r="L51" s="26">
        <f t="shared" si="0"/>
        <v>75</v>
      </c>
    </row>
    <row r="52" spans="1:12">
      <c r="A52" s="5" t="s">
        <v>134</v>
      </c>
      <c r="B52" s="5" t="s">
        <v>135</v>
      </c>
      <c r="C52" s="5" t="s">
        <v>136</v>
      </c>
      <c r="D52" s="13">
        <v>2909125</v>
      </c>
      <c r="E52" s="13">
        <v>1250000</v>
      </c>
      <c r="F52" s="25">
        <v>22</v>
      </c>
      <c r="G52" s="25">
        <v>5</v>
      </c>
      <c r="H52" s="25">
        <v>13</v>
      </c>
      <c r="I52" s="25">
        <v>16</v>
      </c>
      <c r="J52" s="25">
        <v>8</v>
      </c>
      <c r="K52" s="25">
        <v>5</v>
      </c>
      <c r="L52" s="26">
        <f t="shared" si="0"/>
        <v>69</v>
      </c>
    </row>
    <row r="53" spans="1:12">
      <c r="A53" s="5" t="s">
        <v>76</v>
      </c>
      <c r="B53" s="8" t="s">
        <v>77</v>
      </c>
      <c r="C53" s="5" t="s">
        <v>78</v>
      </c>
      <c r="D53" s="13">
        <v>1081500</v>
      </c>
      <c r="E53" s="13">
        <v>540000</v>
      </c>
      <c r="F53" s="25">
        <v>27</v>
      </c>
      <c r="G53" s="25">
        <v>6</v>
      </c>
      <c r="H53" s="25">
        <v>13</v>
      </c>
      <c r="I53" s="25">
        <v>20</v>
      </c>
      <c r="J53" s="25">
        <v>8</v>
      </c>
      <c r="K53" s="25">
        <v>5</v>
      </c>
      <c r="L53" s="26">
        <f t="shared" si="0"/>
        <v>79</v>
      </c>
    </row>
    <row r="54" spans="1:12">
      <c r="A54" s="5" t="s">
        <v>197</v>
      </c>
      <c r="B54" s="5" t="s">
        <v>198</v>
      </c>
      <c r="C54" s="5" t="s">
        <v>199</v>
      </c>
      <c r="D54" s="13">
        <v>1224000</v>
      </c>
      <c r="E54" s="13">
        <v>950000</v>
      </c>
      <c r="F54" s="25">
        <v>16</v>
      </c>
      <c r="G54" s="25">
        <v>4</v>
      </c>
      <c r="H54" s="25">
        <v>13</v>
      </c>
      <c r="I54" s="25">
        <v>15</v>
      </c>
      <c r="J54" s="25">
        <v>6</v>
      </c>
      <c r="K54" s="25">
        <v>5</v>
      </c>
      <c r="L54" s="26">
        <f t="shared" si="0"/>
        <v>59</v>
      </c>
    </row>
    <row r="55" spans="1:12">
      <c r="A55" s="5" t="s">
        <v>129</v>
      </c>
      <c r="B55" s="5" t="s">
        <v>107</v>
      </c>
      <c r="C55" s="5" t="s">
        <v>130</v>
      </c>
      <c r="D55" s="13">
        <v>2675000</v>
      </c>
      <c r="E55" s="13">
        <v>1250000</v>
      </c>
      <c r="F55" s="25">
        <v>22</v>
      </c>
      <c r="G55" s="25">
        <v>4</v>
      </c>
      <c r="H55" s="25">
        <v>14</v>
      </c>
      <c r="I55" s="25">
        <v>19</v>
      </c>
      <c r="J55" s="25">
        <v>7</v>
      </c>
      <c r="K55" s="25">
        <v>5</v>
      </c>
      <c r="L55" s="26">
        <f t="shared" si="0"/>
        <v>71</v>
      </c>
    </row>
    <row r="56" spans="1:12">
      <c r="A56" s="5" t="s">
        <v>106</v>
      </c>
      <c r="B56" s="5" t="s">
        <v>107</v>
      </c>
      <c r="C56" s="5" t="s">
        <v>108</v>
      </c>
      <c r="D56" s="13">
        <v>2500000</v>
      </c>
      <c r="E56" s="13">
        <v>1250000</v>
      </c>
      <c r="F56" s="25">
        <v>20</v>
      </c>
      <c r="G56" s="25">
        <v>4</v>
      </c>
      <c r="H56" s="25">
        <v>15</v>
      </c>
      <c r="I56" s="25">
        <v>19</v>
      </c>
      <c r="J56" s="25">
        <v>7</v>
      </c>
      <c r="K56" s="25">
        <v>5</v>
      </c>
      <c r="L56" s="26">
        <f t="shared" si="0"/>
        <v>70</v>
      </c>
    </row>
    <row r="57" spans="1:12">
      <c r="A57" s="5" t="s">
        <v>228</v>
      </c>
      <c r="B57" s="5" t="s">
        <v>226</v>
      </c>
      <c r="C57" s="5" t="s">
        <v>229</v>
      </c>
      <c r="D57" s="13">
        <v>1468000</v>
      </c>
      <c r="E57" s="13">
        <v>500000</v>
      </c>
      <c r="F57" s="25">
        <v>15</v>
      </c>
      <c r="G57" s="25">
        <v>3</v>
      </c>
      <c r="H57" s="25">
        <v>10</v>
      </c>
      <c r="I57" s="25">
        <v>13</v>
      </c>
      <c r="J57" s="25">
        <v>4</v>
      </c>
      <c r="K57" s="25">
        <v>5</v>
      </c>
      <c r="L57" s="26">
        <f t="shared" si="0"/>
        <v>50</v>
      </c>
    </row>
    <row r="58" spans="1:12">
      <c r="A58" s="5" t="s">
        <v>233</v>
      </c>
      <c r="B58" s="5" t="s">
        <v>234</v>
      </c>
      <c r="C58" s="5" t="s">
        <v>235</v>
      </c>
      <c r="D58" s="13">
        <v>2098000</v>
      </c>
      <c r="E58" s="13">
        <v>1128000</v>
      </c>
      <c r="F58" s="25">
        <v>15</v>
      </c>
      <c r="G58" s="25">
        <v>3</v>
      </c>
      <c r="H58" s="25">
        <v>9</v>
      </c>
      <c r="I58" s="25">
        <v>14</v>
      </c>
      <c r="J58" s="25">
        <v>4</v>
      </c>
      <c r="K58" s="25">
        <v>5</v>
      </c>
      <c r="L58" s="27">
        <f>SUM(F58:K58)</f>
        <v>50</v>
      </c>
    </row>
    <row r="59" spans="1:12">
      <c r="A59" s="5" t="s">
        <v>211</v>
      </c>
      <c r="B59" s="5" t="s">
        <v>212</v>
      </c>
      <c r="C59" s="5" t="s">
        <v>213</v>
      </c>
      <c r="D59" s="13">
        <v>2238000</v>
      </c>
      <c r="E59" s="13">
        <v>750000</v>
      </c>
      <c r="F59" s="25">
        <v>16</v>
      </c>
      <c r="G59" s="25">
        <v>5</v>
      </c>
      <c r="H59" s="25">
        <v>14</v>
      </c>
      <c r="I59" s="25">
        <v>13</v>
      </c>
      <c r="J59" s="25">
        <v>5</v>
      </c>
      <c r="K59" s="25">
        <v>5</v>
      </c>
      <c r="L59" s="25">
        <f t="shared" ref="L59:L84" si="1">SUM(F59:K59)</f>
        <v>58</v>
      </c>
    </row>
    <row r="60" spans="1:12">
      <c r="A60" s="5" t="s">
        <v>214</v>
      </c>
      <c r="B60" s="5" t="s">
        <v>215</v>
      </c>
      <c r="C60" s="5" t="s">
        <v>216</v>
      </c>
      <c r="D60" s="13">
        <v>2088000</v>
      </c>
      <c r="E60" s="13">
        <v>1250000</v>
      </c>
      <c r="F60" s="25">
        <v>16</v>
      </c>
      <c r="G60" s="25">
        <v>4</v>
      </c>
      <c r="H60" s="25">
        <v>10</v>
      </c>
      <c r="I60" s="25">
        <v>16</v>
      </c>
      <c r="J60" s="25">
        <v>6</v>
      </c>
      <c r="K60" s="25">
        <v>5</v>
      </c>
      <c r="L60" s="25">
        <f t="shared" si="1"/>
        <v>57</v>
      </c>
    </row>
    <row r="61" spans="1:12">
      <c r="A61" s="5" t="s">
        <v>109</v>
      </c>
      <c r="B61" s="5" t="s">
        <v>110</v>
      </c>
      <c r="C61" s="5" t="s">
        <v>111</v>
      </c>
      <c r="D61" s="13">
        <v>1165000</v>
      </c>
      <c r="E61" s="13">
        <v>985000</v>
      </c>
      <c r="F61" s="25">
        <v>25</v>
      </c>
      <c r="G61" s="25">
        <v>5</v>
      </c>
      <c r="H61" s="25">
        <v>12</v>
      </c>
      <c r="I61" s="25">
        <v>19</v>
      </c>
      <c r="J61" s="25">
        <v>7</v>
      </c>
      <c r="K61" s="25">
        <v>5</v>
      </c>
      <c r="L61" s="25">
        <f t="shared" si="1"/>
        <v>73</v>
      </c>
    </row>
    <row r="62" spans="1:12">
      <c r="A62" s="5" t="s">
        <v>194</v>
      </c>
      <c r="B62" s="5" t="s">
        <v>195</v>
      </c>
      <c r="C62" s="5" t="s">
        <v>196</v>
      </c>
      <c r="D62" s="13">
        <v>1875000</v>
      </c>
      <c r="E62" s="13">
        <v>750000</v>
      </c>
      <c r="F62" s="25">
        <v>19</v>
      </c>
      <c r="G62" s="25">
        <v>4</v>
      </c>
      <c r="H62" s="25">
        <v>8</v>
      </c>
      <c r="I62" s="25">
        <v>19</v>
      </c>
      <c r="J62" s="25">
        <v>7</v>
      </c>
      <c r="K62" s="25">
        <v>5</v>
      </c>
      <c r="L62" s="25">
        <f t="shared" si="1"/>
        <v>62</v>
      </c>
    </row>
    <row r="63" spans="1:12">
      <c r="A63" s="5" t="s">
        <v>63</v>
      </c>
      <c r="B63" s="8" t="s">
        <v>64</v>
      </c>
      <c r="C63" s="5" t="s">
        <v>65</v>
      </c>
      <c r="D63" s="13">
        <v>2107500</v>
      </c>
      <c r="E63" s="13">
        <v>750000</v>
      </c>
      <c r="F63" s="25">
        <v>28</v>
      </c>
      <c r="G63" s="25">
        <v>6</v>
      </c>
      <c r="H63" s="25">
        <v>17</v>
      </c>
      <c r="I63" s="25">
        <v>19</v>
      </c>
      <c r="J63" s="25">
        <v>5</v>
      </c>
      <c r="K63" s="25">
        <v>5</v>
      </c>
      <c r="L63" s="25">
        <f t="shared" si="1"/>
        <v>80</v>
      </c>
    </row>
    <row r="64" spans="1:12">
      <c r="A64" s="5" t="s">
        <v>151</v>
      </c>
      <c r="B64" s="5" t="s">
        <v>152</v>
      </c>
      <c r="C64" s="5" t="s">
        <v>153</v>
      </c>
      <c r="D64" s="13">
        <v>1800000</v>
      </c>
      <c r="E64" s="13">
        <v>1250000</v>
      </c>
      <c r="F64" s="25">
        <v>19</v>
      </c>
      <c r="G64" s="25">
        <v>5</v>
      </c>
      <c r="H64" s="25">
        <v>14</v>
      </c>
      <c r="I64" s="25">
        <v>19</v>
      </c>
      <c r="J64" s="25">
        <v>7</v>
      </c>
      <c r="K64" s="25">
        <v>5</v>
      </c>
      <c r="L64" s="25">
        <f t="shared" si="1"/>
        <v>69</v>
      </c>
    </row>
    <row r="65" spans="1:12">
      <c r="A65" s="5" t="s">
        <v>49</v>
      </c>
      <c r="B65" s="5" t="s">
        <v>50</v>
      </c>
      <c r="C65" s="5" t="s">
        <v>51</v>
      </c>
      <c r="D65" s="13">
        <v>1540000</v>
      </c>
      <c r="E65" s="13">
        <v>1250000</v>
      </c>
      <c r="F65" s="25">
        <v>28</v>
      </c>
      <c r="G65" s="25">
        <v>7</v>
      </c>
      <c r="H65" s="25">
        <v>15</v>
      </c>
      <c r="I65" s="25">
        <v>24</v>
      </c>
      <c r="J65" s="25">
        <v>9</v>
      </c>
      <c r="K65" s="25">
        <v>5</v>
      </c>
      <c r="L65" s="25">
        <f t="shared" si="1"/>
        <v>88</v>
      </c>
    </row>
    <row r="66" spans="1:12">
      <c r="A66" s="5" t="s">
        <v>131</v>
      </c>
      <c r="B66" s="6" t="s">
        <v>132</v>
      </c>
      <c r="C66" s="5" t="s">
        <v>133</v>
      </c>
      <c r="D66" s="13">
        <v>1905000</v>
      </c>
      <c r="E66" s="13">
        <v>1250000</v>
      </c>
      <c r="F66" s="25">
        <v>23</v>
      </c>
      <c r="G66" s="25">
        <v>5</v>
      </c>
      <c r="H66" s="25">
        <v>12</v>
      </c>
      <c r="I66" s="25">
        <v>20</v>
      </c>
      <c r="J66" s="25">
        <v>8</v>
      </c>
      <c r="K66" s="25">
        <v>5</v>
      </c>
      <c r="L66" s="25">
        <f t="shared" si="1"/>
        <v>73</v>
      </c>
    </row>
    <row r="67" spans="1:12">
      <c r="A67" s="5" t="s">
        <v>154</v>
      </c>
      <c r="B67" s="8" t="s">
        <v>64</v>
      </c>
      <c r="C67" s="5" t="s">
        <v>155</v>
      </c>
      <c r="D67" s="13">
        <v>3024500</v>
      </c>
      <c r="E67" s="13">
        <v>1250000</v>
      </c>
      <c r="F67" s="25">
        <v>22</v>
      </c>
      <c r="G67" s="25">
        <v>4</v>
      </c>
      <c r="H67" s="25">
        <v>16</v>
      </c>
      <c r="I67" s="25">
        <v>17</v>
      </c>
      <c r="J67" s="25">
        <v>5</v>
      </c>
      <c r="K67" s="25">
        <v>5</v>
      </c>
      <c r="L67" s="25">
        <f t="shared" si="1"/>
        <v>69</v>
      </c>
    </row>
    <row r="68" spans="1:12">
      <c r="A68" s="5" t="s">
        <v>191</v>
      </c>
      <c r="B68" s="9" t="s">
        <v>192</v>
      </c>
      <c r="C68" s="9" t="s">
        <v>193</v>
      </c>
      <c r="D68" s="13">
        <v>2876000</v>
      </c>
      <c r="E68" s="13">
        <v>1250000</v>
      </c>
      <c r="F68" s="25">
        <v>19</v>
      </c>
      <c r="G68" s="25">
        <v>4</v>
      </c>
      <c r="H68" s="25">
        <v>12</v>
      </c>
      <c r="I68" s="25">
        <v>17</v>
      </c>
      <c r="J68" s="25">
        <v>5</v>
      </c>
      <c r="K68" s="25">
        <v>5</v>
      </c>
      <c r="L68" s="25">
        <f t="shared" si="1"/>
        <v>62</v>
      </c>
    </row>
    <row r="69" spans="1:12">
      <c r="A69" s="5" t="s">
        <v>60</v>
      </c>
      <c r="B69" s="5" t="s">
        <v>61</v>
      </c>
      <c r="C69" s="5" t="s">
        <v>62</v>
      </c>
      <c r="D69" s="13">
        <v>2803000</v>
      </c>
      <c r="E69" s="13">
        <v>1250000</v>
      </c>
      <c r="F69" s="25">
        <v>29</v>
      </c>
      <c r="G69" s="25">
        <v>7</v>
      </c>
      <c r="H69" s="25">
        <v>11</v>
      </c>
      <c r="I69" s="25">
        <v>21</v>
      </c>
      <c r="J69" s="25">
        <v>9</v>
      </c>
      <c r="K69" s="25">
        <v>5</v>
      </c>
      <c r="L69" s="25">
        <f t="shared" si="1"/>
        <v>82</v>
      </c>
    </row>
    <row r="70" spans="1:12">
      <c r="A70" s="5" t="s">
        <v>177</v>
      </c>
      <c r="B70" s="8" t="s">
        <v>178</v>
      </c>
      <c r="C70" s="5" t="s">
        <v>179</v>
      </c>
      <c r="D70" s="13">
        <v>2417800</v>
      </c>
      <c r="E70" s="13">
        <v>500000</v>
      </c>
      <c r="F70" s="25">
        <v>22</v>
      </c>
      <c r="G70" s="25">
        <v>5</v>
      </c>
      <c r="H70" s="25">
        <v>10</v>
      </c>
      <c r="I70" s="25">
        <v>18</v>
      </c>
      <c r="J70" s="25">
        <v>6</v>
      </c>
      <c r="K70" s="25">
        <v>5</v>
      </c>
      <c r="L70" s="25">
        <f t="shared" si="1"/>
        <v>66</v>
      </c>
    </row>
    <row r="71" spans="1:12">
      <c r="A71" s="5" t="s">
        <v>100</v>
      </c>
      <c r="B71" s="5" t="s">
        <v>101</v>
      </c>
      <c r="C71" s="5" t="s">
        <v>102</v>
      </c>
      <c r="D71" s="13">
        <v>3754000</v>
      </c>
      <c r="E71" s="13">
        <v>1250000</v>
      </c>
      <c r="F71" s="25">
        <v>25</v>
      </c>
      <c r="G71" s="25">
        <v>6</v>
      </c>
      <c r="H71" s="25">
        <v>14</v>
      </c>
      <c r="I71" s="25">
        <v>18</v>
      </c>
      <c r="J71" s="25">
        <v>7</v>
      </c>
      <c r="K71" s="25">
        <v>5</v>
      </c>
      <c r="L71" s="25">
        <f t="shared" si="1"/>
        <v>75</v>
      </c>
    </row>
    <row r="72" spans="1:12">
      <c r="A72" s="5" t="s">
        <v>180</v>
      </c>
      <c r="B72" s="8" t="s">
        <v>181</v>
      </c>
      <c r="C72" s="5" t="s">
        <v>182</v>
      </c>
      <c r="D72" s="13">
        <v>1600000</v>
      </c>
      <c r="E72" s="13">
        <v>800000</v>
      </c>
      <c r="F72" s="25">
        <v>19</v>
      </c>
      <c r="G72" s="25">
        <v>5</v>
      </c>
      <c r="H72" s="25">
        <v>14</v>
      </c>
      <c r="I72" s="25">
        <v>16</v>
      </c>
      <c r="J72" s="25">
        <v>6</v>
      </c>
      <c r="K72" s="25">
        <v>5</v>
      </c>
      <c r="L72" s="25">
        <f t="shared" si="1"/>
        <v>65</v>
      </c>
    </row>
    <row r="73" spans="1:12">
      <c r="A73" s="5" t="s">
        <v>200</v>
      </c>
      <c r="B73" s="8" t="s">
        <v>201</v>
      </c>
      <c r="C73" s="5" t="s">
        <v>202</v>
      </c>
      <c r="D73" s="13">
        <v>2990000</v>
      </c>
      <c r="E73" s="13">
        <v>1250000</v>
      </c>
      <c r="F73" s="25">
        <v>20</v>
      </c>
      <c r="G73" s="25">
        <v>4</v>
      </c>
      <c r="H73" s="25">
        <v>10</v>
      </c>
      <c r="I73" s="25">
        <v>17</v>
      </c>
      <c r="J73" s="25">
        <v>5</v>
      </c>
      <c r="K73" s="25">
        <v>5</v>
      </c>
      <c r="L73" s="25">
        <f t="shared" si="1"/>
        <v>61</v>
      </c>
    </row>
    <row r="74" spans="1:12">
      <c r="A74" s="5" t="s">
        <v>54</v>
      </c>
      <c r="B74" s="5" t="s">
        <v>55</v>
      </c>
      <c r="C74" s="5" t="s">
        <v>56</v>
      </c>
      <c r="D74" s="13">
        <v>2417500</v>
      </c>
      <c r="E74" s="13">
        <v>1250000</v>
      </c>
      <c r="F74" s="25">
        <v>28</v>
      </c>
      <c r="G74" s="25">
        <v>6</v>
      </c>
      <c r="H74" s="25">
        <v>19</v>
      </c>
      <c r="I74" s="25">
        <v>20</v>
      </c>
      <c r="J74" s="25">
        <v>7</v>
      </c>
      <c r="K74" s="25">
        <v>5</v>
      </c>
      <c r="L74" s="25">
        <f t="shared" si="1"/>
        <v>85</v>
      </c>
    </row>
    <row r="75" spans="1:12">
      <c r="A75" s="5" t="s">
        <v>112</v>
      </c>
      <c r="B75" s="8" t="s">
        <v>113</v>
      </c>
      <c r="C75" s="5" t="s">
        <v>114</v>
      </c>
      <c r="D75" s="13">
        <v>2538000</v>
      </c>
      <c r="E75" s="13">
        <v>1250000</v>
      </c>
      <c r="F75" s="25">
        <v>19</v>
      </c>
      <c r="G75" s="25">
        <v>6</v>
      </c>
      <c r="H75" s="25">
        <v>17</v>
      </c>
      <c r="I75" s="25">
        <v>16</v>
      </c>
      <c r="J75" s="25">
        <v>8</v>
      </c>
      <c r="K75" s="25">
        <v>5</v>
      </c>
      <c r="L75" s="25">
        <f t="shared" si="1"/>
        <v>71</v>
      </c>
    </row>
    <row r="76" spans="1:12">
      <c r="A76" s="5" t="s">
        <v>98</v>
      </c>
      <c r="B76" s="5" t="s">
        <v>55</v>
      </c>
      <c r="C76" s="5" t="s">
        <v>99</v>
      </c>
      <c r="D76" s="13">
        <v>2512500</v>
      </c>
      <c r="E76" s="13">
        <v>1250000</v>
      </c>
      <c r="F76" s="25">
        <v>17</v>
      </c>
      <c r="G76" s="25">
        <v>5</v>
      </c>
      <c r="H76" s="25">
        <v>19</v>
      </c>
      <c r="I76" s="25">
        <v>20</v>
      </c>
      <c r="J76" s="25">
        <v>7</v>
      </c>
      <c r="K76" s="25">
        <v>5</v>
      </c>
      <c r="L76" s="25">
        <f t="shared" si="1"/>
        <v>73</v>
      </c>
    </row>
    <row r="77" spans="1:12">
      <c r="A77" s="5" t="s">
        <v>126</v>
      </c>
      <c r="B77" s="8" t="s">
        <v>127</v>
      </c>
      <c r="C77" s="8" t="s">
        <v>128</v>
      </c>
      <c r="D77" s="13">
        <v>1211000</v>
      </c>
      <c r="E77" s="13">
        <v>750000</v>
      </c>
      <c r="F77" s="25">
        <v>24</v>
      </c>
      <c r="G77" s="25">
        <v>6</v>
      </c>
      <c r="H77" s="25">
        <v>8</v>
      </c>
      <c r="I77" s="25">
        <v>20</v>
      </c>
      <c r="J77" s="25">
        <v>9</v>
      </c>
      <c r="K77" s="25">
        <v>5</v>
      </c>
      <c r="L77" s="25">
        <f t="shared" si="1"/>
        <v>72</v>
      </c>
    </row>
    <row r="78" spans="1:12">
      <c r="A78" s="5" t="s">
        <v>156</v>
      </c>
      <c r="B78" s="5" t="s">
        <v>70</v>
      </c>
      <c r="C78" s="5" t="s">
        <v>157</v>
      </c>
      <c r="D78" s="13">
        <v>1990000</v>
      </c>
      <c r="E78" s="13">
        <v>750000</v>
      </c>
      <c r="F78" s="25">
        <v>15</v>
      </c>
      <c r="G78" s="25">
        <v>5</v>
      </c>
      <c r="H78" s="25">
        <v>17</v>
      </c>
      <c r="I78" s="25">
        <v>16</v>
      </c>
      <c r="J78" s="25">
        <v>7</v>
      </c>
      <c r="K78" s="25">
        <v>5</v>
      </c>
      <c r="L78" s="25">
        <f t="shared" si="1"/>
        <v>65</v>
      </c>
    </row>
    <row r="79" spans="1:12">
      <c r="A79" s="5" t="s">
        <v>220</v>
      </c>
      <c r="B79" s="5" t="s">
        <v>221</v>
      </c>
      <c r="C79" s="5" t="s">
        <v>222</v>
      </c>
      <c r="D79" s="13">
        <v>2194500</v>
      </c>
      <c r="E79" s="13">
        <v>1250000</v>
      </c>
      <c r="F79" s="25">
        <v>15</v>
      </c>
      <c r="G79" s="25">
        <v>5</v>
      </c>
      <c r="H79" s="25">
        <v>8</v>
      </c>
      <c r="I79" s="25">
        <v>15</v>
      </c>
      <c r="J79" s="25">
        <v>5</v>
      </c>
      <c r="K79" s="25">
        <v>5</v>
      </c>
      <c r="L79" s="25">
        <f t="shared" si="1"/>
        <v>53</v>
      </c>
    </row>
    <row r="80" spans="1:12">
      <c r="A80" s="5" t="s">
        <v>137</v>
      </c>
      <c r="B80" s="5" t="s">
        <v>138</v>
      </c>
      <c r="C80" s="5" t="s">
        <v>139</v>
      </c>
      <c r="D80" s="13">
        <v>1839000</v>
      </c>
      <c r="E80" s="13">
        <v>900000</v>
      </c>
      <c r="F80" s="25">
        <v>24</v>
      </c>
      <c r="G80" s="25">
        <v>6</v>
      </c>
      <c r="H80" s="25">
        <v>15</v>
      </c>
      <c r="I80" s="25">
        <v>17</v>
      </c>
      <c r="J80" s="25">
        <v>6</v>
      </c>
      <c r="K80" s="25">
        <v>5</v>
      </c>
      <c r="L80" s="25">
        <f t="shared" si="1"/>
        <v>73</v>
      </c>
    </row>
    <row r="81" spans="1:12">
      <c r="A81" s="5" t="s">
        <v>171</v>
      </c>
      <c r="B81" s="5" t="s">
        <v>172</v>
      </c>
      <c r="C81" s="5" t="s">
        <v>173</v>
      </c>
      <c r="D81" s="13">
        <v>2195000</v>
      </c>
      <c r="E81" s="13">
        <v>1250000</v>
      </c>
      <c r="F81" s="25">
        <v>21</v>
      </c>
      <c r="G81" s="25">
        <v>5</v>
      </c>
      <c r="H81" s="25">
        <v>14</v>
      </c>
      <c r="I81" s="25">
        <v>17</v>
      </c>
      <c r="J81" s="25">
        <v>6</v>
      </c>
      <c r="K81" s="25">
        <v>5</v>
      </c>
      <c r="L81" s="25">
        <f t="shared" si="1"/>
        <v>68</v>
      </c>
    </row>
    <row r="82" spans="1:12">
      <c r="A82" s="5" t="s">
        <v>166</v>
      </c>
      <c r="B82" s="5" t="s">
        <v>138</v>
      </c>
      <c r="C82" s="5" t="s">
        <v>167</v>
      </c>
      <c r="D82" s="13">
        <v>1098000</v>
      </c>
      <c r="E82" s="13">
        <v>500000</v>
      </c>
      <c r="F82" s="25">
        <v>21</v>
      </c>
      <c r="G82" s="25">
        <v>4</v>
      </c>
      <c r="H82" s="25">
        <v>15</v>
      </c>
      <c r="I82" s="25">
        <v>17</v>
      </c>
      <c r="J82" s="25">
        <v>6</v>
      </c>
      <c r="K82" s="25">
        <v>5</v>
      </c>
      <c r="L82" s="25">
        <f t="shared" si="1"/>
        <v>68</v>
      </c>
    </row>
    <row r="83" spans="1:12">
      <c r="A83" s="5" t="s">
        <v>69</v>
      </c>
      <c r="B83" s="5" t="s">
        <v>70</v>
      </c>
      <c r="C83" s="5" t="s">
        <v>71</v>
      </c>
      <c r="D83" s="13">
        <v>3375000</v>
      </c>
      <c r="E83" s="13">
        <v>1250000</v>
      </c>
      <c r="F83" s="25">
        <v>24</v>
      </c>
      <c r="G83" s="25">
        <v>5</v>
      </c>
      <c r="H83" s="25">
        <v>20</v>
      </c>
      <c r="I83" s="25">
        <v>17</v>
      </c>
      <c r="J83" s="25">
        <v>7</v>
      </c>
      <c r="K83" s="25">
        <v>5</v>
      </c>
      <c r="L83" s="25">
        <f t="shared" si="1"/>
        <v>78</v>
      </c>
    </row>
    <row r="84" spans="1:12">
      <c r="A84" s="7" t="s">
        <v>84</v>
      </c>
      <c r="B84" s="7" t="s">
        <v>70</v>
      </c>
      <c r="C84" s="7" t="s">
        <v>85</v>
      </c>
      <c r="D84" s="15">
        <v>1700000</v>
      </c>
      <c r="E84" s="15">
        <v>750000</v>
      </c>
      <c r="F84" s="25">
        <v>24</v>
      </c>
      <c r="G84" s="25">
        <v>5</v>
      </c>
      <c r="H84" s="25">
        <v>20</v>
      </c>
      <c r="I84" s="25">
        <v>17</v>
      </c>
      <c r="J84" s="25">
        <v>7</v>
      </c>
      <c r="K84" s="25">
        <v>5</v>
      </c>
      <c r="L84" s="25">
        <f t="shared" si="1"/>
        <v>78</v>
      </c>
    </row>
    <row r="85" spans="1:12">
      <c r="A85" s="1"/>
      <c r="B85" s="1"/>
      <c r="C85" s="1"/>
      <c r="D85" s="16">
        <f>SUM(D19:D84)</f>
        <v>139578957</v>
      </c>
      <c r="E85" s="16">
        <f>SUM(E19:E60)</f>
        <v>41518000</v>
      </c>
      <c r="F85" s="18"/>
      <c r="G85" s="18"/>
      <c r="H85" s="18"/>
      <c r="I85" s="18"/>
      <c r="J85" s="18"/>
      <c r="K85" s="18"/>
      <c r="L85" s="18"/>
    </row>
  </sheetData>
  <mergeCells count="18">
    <mergeCell ref="A15:A18"/>
    <mergeCell ref="B15:B18"/>
    <mergeCell ref="C15:C18"/>
    <mergeCell ref="D15:D18"/>
    <mergeCell ref="D8:L8"/>
    <mergeCell ref="E15:E18"/>
    <mergeCell ref="F16:G16"/>
    <mergeCell ref="H16:K16"/>
    <mergeCell ref="D10:L10"/>
    <mergeCell ref="D11:L11"/>
    <mergeCell ref="D12:L12"/>
    <mergeCell ref="F15:K15"/>
    <mergeCell ref="L15:L17"/>
    <mergeCell ref="D3:L3"/>
    <mergeCell ref="D4:L4"/>
    <mergeCell ref="D5:L5"/>
    <mergeCell ref="D6:L6"/>
    <mergeCell ref="A7:C7"/>
  </mergeCells>
  <dataValidations count="6">
    <dataValidation type="decimal" operator="lessThanOrEqual" allowBlank="1" showInputMessage="1" showErrorMessage="1" error="max. 15" sqref="G19:G60" xr:uid="{64E4013B-F49E-40F4-990A-41E8B9EF41E8}">
      <formula1>10</formula1>
    </dataValidation>
    <dataValidation type="decimal" operator="lessThanOrEqual" allowBlank="1" showInputMessage="1" showErrorMessage="1" error="max. 10" sqref="K19:K60" xr:uid="{CA9CEAD3-8C2A-4FA4-9315-0AA10D956505}">
      <formula1>5</formula1>
    </dataValidation>
    <dataValidation type="decimal" operator="lessThanOrEqual" allowBlank="1" showInputMessage="1" showErrorMessage="1" error="max. 5" sqref="I19:I60" xr:uid="{B29DC54E-F9A1-41E8-8442-1D63B2AAA393}">
      <formula1>25</formula1>
    </dataValidation>
    <dataValidation type="decimal" operator="lessThanOrEqual" allowBlank="1" showInputMessage="1" showErrorMessage="1" error="max. 10" sqref="J19:J60" xr:uid="{7008E00D-5EED-4635-A523-6DE4956F70B9}">
      <formula1>10</formula1>
    </dataValidation>
    <dataValidation type="decimal" operator="lessThanOrEqual" allowBlank="1" showInputMessage="1" showErrorMessage="1" error="max. 40" sqref="F2:F85" xr:uid="{B6F73105-3433-4C4A-A5FD-0D98C849AE92}">
      <formula1>30</formula1>
    </dataValidation>
    <dataValidation type="decimal" operator="lessThanOrEqual" allowBlank="1" showInputMessage="1" showErrorMessage="1" error="max. 15" sqref="H19:H60 G61:G85 G2:G17" xr:uid="{78AB4200-336B-4F1F-A615-030AE3F27005}">
      <formula1>20</formula1>
    </dataValidation>
  </dataValidations>
  <hyperlinks>
    <hyperlink ref="C81" r:id="rId1" display="about:blank" xr:uid="{8D85E621-983E-4054-BCC5-E9187989212D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0FF46-B983-476F-9531-A55AD20449CE}">
  <dimension ref="A1:L85"/>
  <sheetViews>
    <sheetView zoomScale="70" zoomScaleNormal="70" workbookViewId="0"/>
  </sheetViews>
  <sheetFormatPr defaultRowHeight="12"/>
  <cols>
    <col min="2" max="2" width="30.85546875" bestFit="1" customWidth="1"/>
    <col min="3" max="3" width="32.28515625" bestFit="1" customWidth="1"/>
    <col min="4" max="4" width="23" bestFit="1" customWidth="1"/>
    <col min="5" max="5" width="19" bestFit="1" customWidth="1"/>
  </cols>
  <sheetData>
    <row r="1" spans="1:12" ht="22.5">
      <c r="A1" s="19" t="s">
        <v>0</v>
      </c>
      <c r="B1" s="19"/>
      <c r="C1" s="19"/>
      <c r="D1" s="19"/>
      <c r="E1" s="19"/>
      <c r="F1" s="17"/>
      <c r="G1" s="17"/>
      <c r="H1" s="17"/>
      <c r="I1" s="17"/>
      <c r="J1" s="17"/>
      <c r="K1" s="17"/>
      <c r="L1" s="17"/>
    </row>
    <row r="2" spans="1:12" ht="14.45">
      <c r="A2" s="2" t="s">
        <v>1</v>
      </c>
      <c r="B2" s="1"/>
      <c r="C2" s="1"/>
      <c r="D2" s="2"/>
      <c r="E2" s="1"/>
      <c r="F2" s="18"/>
      <c r="G2" s="18"/>
      <c r="H2" s="18"/>
      <c r="I2" s="18"/>
      <c r="J2" s="18"/>
      <c r="K2" s="18"/>
      <c r="L2" s="18"/>
    </row>
    <row r="3" spans="1:12" ht="14.45">
      <c r="A3" s="2" t="s">
        <v>3</v>
      </c>
      <c r="B3" s="1"/>
      <c r="C3" s="1"/>
      <c r="D3" s="62"/>
      <c r="E3" s="62"/>
      <c r="F3" s="62"/>
      <c r="G3" s="62"/>
      <c r="H3" s="62"/>
      <c r="I3" s="62"/>
      <c r="J3" s="62"/>
      <c r="K3" s="62"/>
      <c r="L3" s="62"/>
    </row>
    <row r="4" spans="1:12" ht="14.45">
      <c r="A4" s="2" t="s">
        <v>5</v>
      </c>
      <c r="B4" s="1"/>
      <c r="C4" s="1"/>
      <c r="D4" s="61"/>
      <c r="E4" s="61"/>
      <c r="F4" s="61"/>
      <c r="G4" s="61"/>
      <c r="H4" s="61"/>
      <c r="I4" s="61"/>
      <c r="J4" s="61"/>
      <c r="K4" s="61"/>
      <c r="L4" s="61"/>
    </row>
    <row r="5" spans="1:12" ht="14.45">
      <c r="A5" s="2" t="s">
        <v>7</v>
      </c>
      <c r="B5" s="1"/>
      <c r="C5" s="1"/>
      <c r="D5" s="61"/>
      <c r="E5" s="61"/>
      <c r="F5" s="61"/>
      <c r="G5" s="61"/>
      <c r="H5" s="61"/>
      <c r="I5" s="61"/>
      <c r="J5" s="61"/>
      <c r="K5" s="61"/>
      <c r="L5" s="61"/>
    </row>
    <row r="6" spans="1:12" ht="14.45">
      <c r="A6" s="2" t="s">
        <v>9</v>
      </c>
      <c r="B6" s="1"/>
      <c r="C6" s="1"/>
      <c r="D6" s="63"/>
      <c r="E6" s="63"/>
      <c r="F6" s="63"/>
      <c r="G6" s="63"/>
      <c r="H6" s="63"/>
      <c r="I6" s="63"/>
      <c r="J6" s="63"/>
      <c r="K6" s="63"/>
      <c r="L6" s="63"/>
    </row>
    <row r="7" spans="1:12" ht="28.5" customHeight="1">
      <c r="A7" s="59" t="s">
        <v>11</v>
      </c>
      <c r="B7" s="59"/>
      <c r="C7" s="59"/>
      <c r="D7" s="1"/>
      <c r="E7" s="1"/>
      <c r="F7" s="18"/>
      <c r="G7" s="18"/>
      <c r="H7" s="18"/>
      <c r="I7" s="18"/>
      <c r="J7" s="18"/>
      <c r="K7" s="18"/>
      <c r="L7" s="18"/>
    </row>
    <row r="8" spans="1:12" ht="14.45">
      <c r="A8" s="2" t="s">
        <v>13</v>
      </c>
      <c r="B8" s="1"/>
      <c r="C8" s="1"/>
      <c r="D8" s="60"/>
      <c r="E8" s="60"/>
      <c r="F8" s="60"/>
      <c r="G8" s="60"/>
      <c r="H8" s="60"/>
      <c r="I8" s="60"/>
      <c r="J8" s="60"/>
      <c r="K8" s="60"/>
      <c r="L8" s="60"/>
    </row>
    <row r="9" spans="1:12" ht="14.45">
      <c r="A9" s="1"/>
      <c r="B9" s="1"/>
      <c r="C9" s="1"/>
      <c r="D9" s="2"/>
      <c r="E9" s="3"/>
      <c r="F9" s="20"/>
      <c r="G9" s="20"/>
      <c r="H9" s="20"/>
      <c r="I9" s="20"/>
      <c r="J9" s="20"/>
      <c r="K9" s="20"/>
      <c r="L9" s="20"/>
    </row>
    <row r="10" spans="1:12" ht="14.45">
      <c r="A10" s="1"/>
      <c r="B10" s="1"/>
      <c r="C10" s="1"/>
      <c r="D10" s="60"/>
      <c r="E10" s="60"/>
      <c r="F10" s="60"/>
      <c r="G10" s="60"/>
      <c r="H10" s="60"/>
      <c r="I10" s="60"/>
      <c r="J10" s="60"/>
      <c r="K10" s="60"/>
      <c r="L10" s="60"/>
    </row>
    <row r="11" spans="1:12" ht="14.45">
      <c r="A11" s="1"/>
      <c r="B11" s="1"/>
      <c r="C11" s="1"/>
      <c r="D11" s="60"/>
      <c r="E11" s="60"/>
      <c r="F11" s="60"/>
      <c r="G11" s="60"/>
      <c r="H11" s="60"/>
      <c r="I11" s="60"/>
      <c r="J11" s="60"/>
      <c r="K11" s="60"/>
      <c r="L11" s="60"/>
    </row>
    <row r="12" spans="1:12" ht="14.45">
      <c r="A12" s="1"/>
      <c r="B12" s="1"/>
      <c r="C12" s="1"/>
      <c r="D12" s="60"/>
      <c r="E12" s="60"/>
      <c r="F12" s="60"/>
      <c r="G12" s="60"/>
      <c r="H12" s="60"/>
      <c r="I12" s="60"/>
      <c r="J12" s="60"/>
      <c r="K12" s="60"/>
      <c r="L12" s="60"/>
    </row>
    <row r="13" spans="1:12" ht="14.45">
      <c r="A13" s="2"/>
      <c r="B13" s="1"/>
      <c r="C13" s="1"/>
      <c r="D13" s="1"/>
      <c r="E13" s="1"/>
      <c r="F13" s="18"/>
      <c r="G13" s="18"/>
      <c r="H13" s="18"/>
      <c r="I13" s="18"/>
      <c r="J13" s="18"/>
      <c r="K13" s="18"/>
      <c r="L13" s="18"/>
    </row>
    <row r="14" spans="1:12" ht="14.45">
      <c r="A14" s="2"/>
      <c r="B14" s="1"/>
      <c r="C14" s="1"/>
      <c r="D14" s="1"/>
      <c r="E14" s="1"/>
      <c r="F14" s="18"/>
      <c r="G14" s="21"/>
      <c r="H14" s="21"/>
      <c r="I14" s="21"/>
      <c r="J14" s="18"/>
      <c r="K14" s="18"/>
      <c r="L14" s="18"/>
    </row>
    <row r="15" spans="1:12" ht="14.45">
      <c r="A15" s="64" t="s">
        <v>19</v>
      </c>
      <c r="B15" s="67" t="s">
        <v>20</v>
      </c>
      <c r="C15" s="67" t="s">
        <v>21</v>
      </c>
      <c r="D15" s="67" t="s">
        <v>22</v>
      </c>
      <c r="E15" s="70" t="s">
        <v>23</v>
      </c>
      <c r="F15" s="73" t="s">
        <v>24</v>
      </c>
      <c r="G15" s="74"/>
      <c r="H15" s="74"/>
      <c r="I15" s="74"/>
      <c r="J15" s="74"/>
      <c r="K15" s="74"/>
      <c r="L15" s="75" t="s">
        <v>25</v>
      </c>
    </row>
    <row r="16" spans="1:12" ht="14.45">
      <c r="A16" s="65"/>
      <c r="B16" s="68"/>
      <c r="C16" s="68"/>
      <c r="D16" s="68"/>
      <c r="E16" s="71"/>
      <c r="F16" s="78" t="s">
        <v>36</v>
      </c>
      <c r="G16" s="79"/>
      <c r="H16" s="73" t="s">
        <v>37</v>
      </c>
      <c r="I16" s="74"/>
      <c r="J16" s="74"/>
      <c r="K16" s="74"/>
      <c r="L16" s="76"/>
    </row>
    <row r="17" spans="1:12" ht="108">
      <c r="A17" s="65"/>
      <c r="B17" s="68"/>
      <c r="C17" s="68"/>
      <c r="D17" s="68"/>
      <c r="E17" s="71"/>
      <c r="F17" s="22" t="s">
        <v>38</v>
      </c>
      <c r="G17" s="22" t="s">
        <v>39</v>
      </c>
      <c r="H17" s="22" t="s">
        <v>40</v>
      </c>
      <c r="I17" s="22" t="s">
        <v>41</v>
      </c>
      <c r="J17" s="22" t="s">
        <v>42</v>
      </c>
      <c r="K17" s="23" t="s">
        <v>43</v>
      </c>
      <c r="L17" s="77"/>
    </row>
    <row r="18" spans="1:12" ht="14.45">
      <c r="A18" s="66"/>
      <c r="B18" s="69"/>
      <c r="C18" s="69"/>
      <c r="D18" s="69"/>
      <c r="E18" s="72"/>
      <c r="F18" s="24" t="s">
        <v>44</v>
      </c>
      <c r="G18" s="24" t="s">
        <v>45</v>
      </c>
      <c r="H18" s="24" t="s">
        <v>46</v>
      </c>
      <c r="I18" s="24" t="s">
        <v>47</v>
      </c>
      <c r="J18" s="24" t="s">
        <v>45</v>
      </c>
      <c r="K18" s="24" t="s">
        <v>48</v>
      </c>
      <c r="L18" s="24"/>
    </row>
    <row r="19" spans="1:12" ht="14.45">
      <c r="A19" s="4" t="s">
        <v>159</v>
      </c>
      <c r="B19" s="10" t="s">
        <v>160</v>
      </c>
      <c r="C19" s="5" t="s">
        <v>161</v>
      </c>
      <c r="D19" s="11">
        <v>1530000</v>
      </c>
      <c r="E19" s="12" t="s">
        <v>162</v>
      </c>
      <c r="F19" s="25">
        <v>21</v>
      </c>
      <c r="G19" s="25">
        <v>7</v>
      </c>
      <c r="H19" s="25">
        <v>13</v>
      </c>
      <c r="I19" s="25">
        <v>20</v>
      </c>
      <c r="J19" s="25">
        <v>7</v>
      </c>
      <c r="K19" s="25">
        <v>5</v>
      </c>
      <c r="L19" s="26">
        <f>SUM(F19:K19)</f>
        <v>73</v>
      </c>
    </row>
    <row r="20" spans="1:12" ht="14.45">
      <c r="A20" s="5" t="s">
        <v>103</v>
      </c>
      <c r="B20" s="5" t="s">
        <v>104</v>
      </c>
      <c r="C20" s="5" t="s">
        <v>105</v>
      </c>
      <c r="D20" s="13">
        <v>1192500</v>
      </c>
      <c r="E20" s="13">
        <v>850000</v>
      </c>
      <c r="F20" s="25">
        <v>17</v>
      </c>
      <c r="G20" s="25">
        <v>6</v>
      </c>
      <c r="H20" s="25">
        <v>10</v>
      </c>
      <c r="I20" s="25">
        <v>15</v>
      </c>
      <c r="J20" s="25">
        <v>5</v>
      </c>
      <c r="K20" s="25">
        <v>5</v>
      </c>
      <c r="L20" s="26">
        <f t="shared" ref="L20:L57" si="0">SUM(F20:K20)</f>
        <v>58</v>
      </c>
    </row>
    <row r="21" spans="1:12" ht="14.45">
      <c r="A21" s="5" t="s">
        <v>203</v>
      </c>
      <c r="B21" s="5" t="s">
        <v>204</v>
      </c>
      <c r="C21" s="5" t="s">
        <v>205</v>
      </c>
      <c r="D21" s="13">
        <v>1658000</v>
      </c>
      <c r="E21" s="13">
        <v>1150000</v>
      </c>
      <c r="F21" s="25">
        <v>23</v>
      </c>
      <c r="G21" s="25">
        <v>6</v>
      </c>
      <c r="H21" s="25">
        <v>18</v>
      </c>
      <c r="I21" s="25">
        <v>18</v>
      </c>
      <c r="J21" s="25">
        <v>8</v>
      </c>
      <c r="K21" s="25">
        <v>5</v>
      </c>
      <c r="L21" s="26">
        <f t="shared" si="0"/>
        <v>78</v>
      </c>
    </row>
    <row r="22" spans="1:12" ht="14.45">
      <c r="A22" s="5" t="s">
        <v>82</v>
      </c>
      <c r="B22" s="5" t="s">
        <v>74</v>
      </c>
      <c r="C22" s="5" t="s">
        <v>83</v>
      </c>
      <c r="D22" s="13">
        <v>1950000</v>
      </c>
      <c r="E22" s="13">
        <v>1250000</v>
      </c>
      <c r="F22" s="25">
        <v>24</v>
      </c>
      <c r="G22" s="25">
        <v>8</v>
      </c>
      <c r="H22" s="25">
        <v>17</v>
      </c>
      <c r="I22" s="25">
        <v>20</v>
      </c>
      <c r="J22" s="25">
        <v>5</v>
      </c>
      <c r="K22" s="25">
        <v>5</v>
      </c>
      <c r="L22" s="26">
        <f t="shared" si="0"/>
        <v>79</v>
      </c>
    </row>
    <row r="23" spans="1:12" ht="14.45">
      <c r="A23" s="5" t="s">
        <v>86</v>
      </c>
      <c r="B23" s="5" t="s">
        <v>87</v>
      </c>
      <c r="C23" s="5" t="s">
        <v>88</v>
      </c>
      <c r="D23" s="13">
        <v>2502500</v>
      </c>
      <c r="E23" s="13">
        <v>1250000</v>
      </c>
      <c r="F23" s="25">
        <v>15</v>
      </c>
      <c r="G23" s="25">
        <v>5</v>
      </c>
      <c r="H23" s="25">
        <v>17</v>
      </c>
      <c r="I23" s="25">
        <v>18</v>
      </c>
      <c r="J23" s="25">
        <v>7</v>
      </c>
      <c r="K23" s="25">
        <v>5</v>
      </c>
      <c r="L23" s="26">
        <f t="shared" si="0"/>
        <v>67</v>
      </c>
    </row>
    <row r="24" spans="1:12" ht="14.45">
      <c r="A24" s="5" t="s">
        <v>163</v>
      </c>
      <c r="B24" s="5" t="s">
        <v>164</v>
      </c>
      <c r="C24" s="5" t="s">
        <v>165</v>
      </c>
      <c r="D24" s="13">
        <v>1973950</v>
      </c>
      <c r="E24" s="13">
        <v>750000</v>
      </c>
      <c r="F24" s="25">
        <v>17</v>
      </c>
      <c r="G24" s="25">
        <v>6</v>
      </c>
      <c r="H24" s="25">
        <v>18</v>
      </c>
      <c r="I24" s="25">
        <v>16</v>
      </c>
      <c r="J24" s="25">
        <v>7</v>
      </c>
      <c r="K24" s="25">
        <v>5</v>
      </c>
      <c r="L24" s="26">
        <f t="shared" si="0"/>
        <v>69</v>
      </c>
    </row>
    <row r="25" spans="1:12" ht="14.45">
      <c r="A25" s="5" t="s">
        <v>146</v>
      </c>
      <c r="B25" s="5" t="s">
        <v>147</v>
      </c>
      <c r="C25" s="5" t="s">
        <v>148</v>
      </c>
      <c r="D25" s="13">
        <v>2610010</v>
      </c>
      <c r="E25" s="13">
        <v>1250000</v>
      </c>
      <c r="F25" s="25">
        <v>15</v>
      </c>
      <c r="G25" s="25">
        <v>5</v>
      </c>
      <c r="H25" s="25">
        <v>15</v>
      </c>
      <c r="I25" s="25">
        <v>20</v>
      </c>
      <c r="J25" s="25">
        <v>5</v>
      </c>
      <c r="K25" s="25">
        <v>5</v>
      </c>
      <c r="L25" s="26">
        <f t="shared" si="0"/>
        <v>65</v>
      </c>
    </row>
    <row r="26" spans="1:12" ht="14.45">
      <c r="A26" s="5" t="s">
        <v>168</v>
      </c>
      <c r="B26" s="8" t="s">
        <v>169</v>
      </c>
      <c r="C26" s="5" t="s">
        <v>170</v>
      </c>
      <c r="D26" s="13">
        <v>1510000</v>
      </c>
      <c r="E26" s="13">
        <v>700000</v>
      </c>
      <c r="F26" s="25">
        <v>16</v>
      </c>
      <c r="G26" s="25">
        <v>5</v>
      </c>
      <c r="H26" s="25">
        <v>19</v>
      </c>
      <c r="I26" s="25">
        <v>15</v>
      </c>
      <c r="J26" s="25">
        <v>7</v>
      </c>
      <c r="K26" s="25">
        <v>5</v>
      </c>
      <c r="L26" s="26">
        <f t="shared" si="0"/>
        <v>67</v>
      </c>
    </row>
    <row r="27" spans="1:12" ht="14.45">
      <c r="A27" s="6" t="s">
        <v>149</v>
      </c>
      <c r="B27" s="6" t="s">
        <v>55</v>
      </c>
      <c r="C27" s="6" t="s">
        <v>150</v>
      </c>
      <c r="D27" s="14">
        <v>2763610</v>
      </c>
      <c r="E27" s="14">
        <v>1250000</v>
      </c>
      <c r="F27" s="25">
        <v>15</v>
      </c>
      <c r="G27" s="25">
        <v>4</v>
      </c>
      <c r="H27" s="25">
        <v>8</v>
      </c>
      <c r="I27" s="25">
        <v>15</v>
      </c>
      <c r="J27" s="25">
        <v>5</v>
      </c>
      <c r="K27" s="25">
        <v>5</v>
      </c>
      <c r="L27" s="26">
        <f t="shared" si="0"/>
        <v>52</v>
      </c>
    </row>
    <row r="28" spans="1:12" ht="14.45">
      <c r="A28" s="6" t="s">
        <v>223</v>
      </c>
      <c r="B28" s="6" t="s">
        <v>221</v>
      </c>
      <c r="C28" s="6" t="s">
        <v>224</v>
      </c>
      <c r="D28" s="14">
        <v>2601480</v>
      </c>
      <c r="E28" s="14">
        <v>1250000</v>
      </c>
      <c r="F28" s="25">
        <v>18</v>
      </c>
      <c r="G28" s="25">
        <v>4</v>
      </c>
      <c r="H28" s="25">
        <v>8</v>
      </c>
      <c r="I28" s="25">
        <v>17</v>
      </c>
      <c r="J28" s="25">
        <v>5</v>
      </c>
      <c r="K28" s="25">
        <v>5</v>
      </c>
      <c r="L28" s="26">
        <f t="shared" si="0"/>
        <v>57</v>
      </c>
    </row>
    <row r="29" spans="1:12" ht="14.45">
      <c r="A29" s="5" t="s">
        <v>209</v>
      </c>
      <c r="B29" s="5" t="s">
        <v>207</v>
      </c>
      <c r="C29" s="5" t="s">
        <v>210</v>
      </c>
      <c r="D29" s="13">
        <v>2396850</v>
      </c>
      <c r="E29" s="13">
        <v>1250000</v>
      </c>
      <c r="F29" s="25">
        <v>22</v>
      </c>
      <c r="G29" s="25">
        <v>7</v>
      </c>
      <c r="H29" s="25">
        <v>12</v>
      </c>
      <c r="I29" s="25">
        <v>16</v>
      </c>
      <c r="J29" s="25">
        <v>8</v>
      </c>
      <c r="K29" s="25">
        <v>5</v>
      </c>
      <c r="L29" s="26">
        <f t="shared" si="0"/>
        <v>70</v>
      </c>
    </row>
    <row r="30" spans="1:12" ht="14.45">
      <c r="A30" s="5" t="s">
        <v>140</v>
      </c>
      <c r="B30" s="5" t="s">
        <v>141</v>
      </c>
      <c r="C30" s="5" t="s">
        <v>142</v>
      </c>
      <c r="D30" s="13">
        <v>2477000</v>
      </c>
      <c r="E30" s="13">
        <v>1250000</v>
      </c>
      <c r="F30" s="25">
        <v>18</v>
      </c>
      <c r="G30" s="25">
        <v>5</v>
      </c>
      <c r="H30" s="25">
        <v>8</v>
      </c>
      <c r="I30" s="25">
        <v>14</v>
      </c>
      <c r="J30" s="25">
        <v>5</v>
      </c>
      <c r="K30" s="25">
        <v>5</v>
      </c>
      <c r="L30" s="26">
        <f t="shared" si="0"/>
        <v>55</v>
      </c>
    </row>
    <row r="31" spans="1:12" ht="14.45">
      <c r="A31" s="5" t="s">
        <v>217</v>
      </c>
      <c r="B31" s="5" t="s">
        <v>218</v>
      </c>
      <c r="C31" s="5" t="s">
        <v>219</v>
      </c>
      <c r="D31" s="13">
        <v>2181300</v>
      </c>
      <c r="E31" s="13">
        <v>800000</v>
      </c>
      <c r="F31" s="25">
        <v>16</v>
      </c>
      <c r="G31" s="25">
        <v>3</v>
      </c>
      <c r="H31" s="25">
        <v>10</v>
      </c>
      <c r="I31" s="25">
        <v>13</v>
      </c>
      <c r="J31" s="25">
        <v>4</v>
      </c>
      <c r="K31" s="25">
        <v>5</v>
      </c>
      <c r="L31" s="26">
        <f t="shared" si="0"/>
        <v>51</v>
      </c>
    </row>
    <row r="32" spans="1:12" ht="14.45">
      <c r="A32" s="5" t="s">
        <v>225</v>
      </c>
      <c r="B32" s="5" t="s">
        <v>226</v>
      </c>
      <c r="C32" s="5" t="s">
        <v>227</v>
      </c>
      <c r="D32" s="13">
        <v>1805000</v>
      </c>
      <c r="E32" s="13">
        <v>750000</v>
      </c>
      <c r="F32" s="25">
        <v>24</v>
      </c>
      <c r="G32" s="25">
        <v>7</v>
      </c>
      <c r="H32" s="25">
        <v>11</v>
      </c>
      <c r="I32" s="25">
        <v>16</v>
      </c>
      <c r="J32" s="25">
        <v>7</v>
      </c>
      <c r="K32" s="25">
        <v>5</v>
      </c>
      <c r="L32" s="26">
        <f t="shared" si="0"/>
        <v>70</v>
      </c>
    </row>
    <row r="33" spans="1:12" ht="14.45">
      <c r="A33" s="5" t="s">
        <v>143</v>
      </c>
      <c r="B33" s="5" t="s">
        <v>144</v>
      </c>
      <c r="C33" s="5" t="s">
        <v>145</v>
      </c>
      <c r="D33" s="13">
        <v>4905500</v>
      </c>
      <c r="E33" s="13">
        <v>1250000</v>
      </c>
      <c r="F33" s="25">
        <v>23</v>
      </c>
      <c r="G33" s="25">
        <v>6</v>
      </c>
      <c r="H33" s="25">
        <v>18</v>
      </c>
      <c r="I33" s="25">
        <v>18</v>
      </c>
      <c r="J33" s="25">
        <v>6</v>
      </c>
      <c r="K33" s="25">
        <v>5</v>
      </c>
      <c r="L33" s="26">
        <f t="shared" si="0"/>
        <v>76</v>
      </c>
    </row>
    <row r="34" spans="1:12" ht="14.45">
      <c r="A34" s="5" t="s">
        <v>95</v>
      </c>
      <c r="B34" s="5" t="s">
        <v>96</v>
      </c>
      <c r="C34" s="5" t="s">
        <v>97</v>
      </c>
      <c r="D34" s="13">
        <v>1500000</v>
      </c>
      <c r="E34" s="13">
        <v>1200000</v>
      </c>
      <c r="F34" s="25">
        <v>12</v>
      </c>
      <c r="G34" s="25">
        <v>4</v>
      </c>
      <c r="H34" s="25">
        <v>10</v>
      </c>
      <c r="I34" s="25">
        <v>10</v>
      </c>
      <c r="J34" s="25">
        <v>5</v>
      </c>
      <c r="K34" s="25">
        <v>5</v>
      </c>
      <c r="L34" s="26">
        <f t="shared" si="0"/>
        <v>46</v>
      </c>
    </row>
    <row r="35" spans="1:12" ht="14.45">
      <c r="A35" s="5" t="s">
        <v>237</v>
      </c>
      <c r="B35" s="5" t="s">
        <v>238</v>
      </c>
      <c r="C35" s="5" t="s">
        <v>239</v>
      </c>
      <c r="D35" s="13">
        <v>1192000</v>
      </c>
      <c r="E35" s="13">
        <v>800000</v>
      </c>
      <c r="F35" s="25">
        <v>17</v>
      </c>
      <c r="G35" s="25">
        <v>4</v>
      </c>
      <c r="H35" s="25">
        <v>8</v>
      </c>
      <c r="I35" s="25">
        <v>10</v>
      </c>
      <c r="J35" s="25">
        <v>5</v>
      </c>
      <c r="K35" s="25">
        <v>5</v>
      </c>
      <c r="L35" s="26">
        <f t="shared" si="0"/>
        <v>49</v>
      </c>
    </row>
    <row r="36" spans="1:12" ht="14.45">
      <c r="A36" s="5" t="s">
        <v>230</v>
      </c>
      <c r="B36" s="5" t="s">
        <v>231</v>
      </c>
      <c r="C36" s="5" t="s">
        <v>232</v>
      </c>
      <c r="D36" s="13">
        <v>903400</v>
      </c>
      <c r="E36" s="13">
        <v>450000</v>
      </c>
      <c r="F36" s="25">
        <v>24</v>
      </c>
      <c r="G36" s="25">
        <v>6</v>
      </c>
      <c r="H36" s="25">
        <v>16</v>
      </c>
      <c r="I36" s="25">
        <v>19</v>
      </c>
      <c r="J36" s="25">
        <v>7</v>
      </c>
      <c r="K36" s="25">
        <v>5</v>
      </c>
      <c r="L36" s="26">
        <f t="shared" si="0"/>
        <v>77</v>
      </c>
    </row>
    <row r="37" spans="1:12" ht="14.45">
      <c r="A37" s="5" t="s">
        <v>92</v>
      </c>
      <c r="B37" s="5" t="s">
        <v>93</v>
      </c>
      <c r="C37" s="5" t="s">
        <v>94</v>
      </c>
      <c r="D37" s="13">
        <v>1712000</v>
      </c>
      <c r="E37" s="13">
        <v>1100000</v>
      </c>
      <c r="F37" s="25">
        <v>22</v>
      </c>
      <c r="G37" s="25">
        <v>6</v>
      </c>
      <c r="H37" s="25">
        <v>16</v>
      </c>
      <c r="I37" s="25">
        <v>16</v>
      </c>
      <c r="J37" s="25">
        <v>6</v>
      </c>
      <c r="K37" s="25">
        <v>5</v>
      </c>
      <c r="L37" s="26">
        <f t="shared" si="0"/>
        <v>71</v>
      </c>
    </row>
    <row r="38" spans="1:12" ht="14.45">
      <c r="A38" s="5" t="s">
        <v>117</v>
      </c>
      <c r="B38" s="5" t="s">
        <v>118</v>
      </c>
      <c r="C38" s="5" t="s">
        <v>119</v>
      </c>
      <c r="D38" s="13">
        <v>3234000</v>
      </c>
      <c r="E38" s="13">
        <v>1250000</v>
      </c>
      <c r="F38" s="25">
        <v>21</v>
      </c>
      <c r="G38" s="25">
        <v>6</v>
      </c>
      <c r="H38" s="25">
        <v>19</v>
      </c>
      <c r="I38" s="25">
        <v>19</v>
      </c>
      <c r="J38" s="25">
        <v>7</v>
      </c>
      <c r="K38" s="25">
        <v>5</v>
      </c>
      <c r="L38" s="26">
        <f t="shared" si="0"/>
        <v>77</v>
      </c>
    </row>
    <row r="39" spans="1:12" ht="14.45">
      <c r="A39" s="5" t="s">
        <v>89</v>
      </c>
      <c r="B39" s="5" t="s">
        <v>90</v>
      </c>
      <c r="C39" s="5" t="s">
        <v>91</v>
      </c>
      <c r="D39" s="13">
        <v>2674000</v>
      </c>
      <c r="E39" s="13">
        <v>1250000</v>
      </c>
      <c r="F39" s="25">
        <v>29</v>
      </c>
      <c r="G39" s="25">
        <v>8</v>
      </c>
      <c r="H39" s="25">
        <v>17</v>
      </c>
      <c r="I39" s="25">
        <v>15</v>
      </c>
      <c r="J39" s="25">
        <v>8</v>
      </c>
      <c r="K39" s="25">
        <v>5</v>
      </c>
      <c r="L39" s="26">
        <f t="shared" si="0"/>
        <v>82</v>
      </c>
    </row>
    <row r="40" spans="1:12" ht="14.45">
      <c r="A40" s="5" t="s">
        <v>79</v>
      </c>
      <c r="B40" s="5" t="s">
        <v>80</v>
      </c>
      <c r="C40" s="5" t="s">
        <v>81</v>
      </c>
      <c r="D40" s="13">
        <v>1547000</v>
      </c>
      <c r="E40" s="13">
        <v>1250000</v>
      </c>
      <c r="F40" s="25">
        <v>17</v>
      </c>
      <c r="G40" s="25">
        <v>4</v>
      </c>
      <c r="H40" s="25">
        <v>17</v>
      </c>
      <c r="I40" s="25">
        <v>15</v>
      </c>
      <c r="J40" s="25">
        <v>5</v>
      </c>
      <c r="K40" s="25">
        <v>5</v>
      </c>
      <c r="L40" s="26">
        <f t="shared" si="0"/>
        <v>63</v>
      </c>
    </row>
    <row r="41" spans="1:12" ht="14.45">
      <c r="A41" s="5" t="s">
        <v>189</v>
      </c>
      <c r="B41" s="5" t="s">
        <v>80</v>
      </c>
      <c r="C41" s="5" t="s">
        <v>190</v>
      </c>
      <c r="D41" s="13">
        <v>1415000</v>
      </c>
      <c r="E41" s="13">
        <v>1250000</v>
      </c>
      <c r="F41" s="25">
        <v>24</v>
      </c>
      <c r="G41" s="25">
        <v>4</v>
      </c>
      <c r="H41" s="25">
        <v>20</v>
      </c>
      <c r="I41" s="25">
        <v>20</v>
      </c>
      <c r="J41" s="25">
        <v>8</v>
      </c>
      <c r="K41" s="25">
        <v>5</v>
      </c>
      <c r="L41" s="26">
        <f t="shared" si="0"/>
        <v>81</v>
      </c>
    </row>
    <row r="42" spans="1:12" ht="14.45">
      <c r="A42" s="5" t="s">
        <v>57</v>
      </c>
      <c r="B42" s="5" t="s">
        <v>58</v>
      </c>
      <c r="C42" s="5" t="s">
        <v>59</v>
      </c>
      <c r="D42" s="13">
        <v>1972500</v>
      </c>
      <c r="E42" s="13">
        <v>750000</v>
      </c>
      <c r="F42" s="25">
        <v>18</v>
      </c>
      <c r="G42" s="25">
        <v>4</v>
      </c>
      <c r="H42" s="25">
        <v>8</v>
      </c>
      <c r="I42" s="25">
        <v>17</v>
      </c>
      <c r="J42" s="25">
        <v>5</v>
      </c>
      <c r="K42" s="25">
        <v>5</v>
      </c>
      <c r="L42" s="26">
        <f t="shared" si="0"/>
        <v>57</v>
      </c>
    </row>
    <row r="43" spans="1:12" ht="14.45">
      <c r="A43" s="5" t="s">
        <v>206</v>
      </c>
      <c r="B43" s="5" t="s">
        <v>207</v>
      </c>
      <c r="C43" s="5" t="s">
        <v>208</v>
      </c>
      <c r="D43" s="13">
        <v>2686980</v>
      </c>
      <c r="E43" s="13">
        <v>1250000</v>
      </c>
      <c r="F43" s="25">
        <v>16</v>
      </c>
      <c r="G43" s="25">
        <v>4</v>
      </c>
      <c r="H43" s="25">
        <v>15</v>
      </c>
      <c r="I43" s="25">
        <v>19</v>
      </c>
      <c r="J43" s="25">
        <v>5</v>
      </c>
      <c r="K43" s="25">
        <v>5</v>
      </c>
      <c r="L43" s="26">
        <f t="shared" si="0"/>
        <v>64</v>
      </c>
    </row>
    <row r="44" spans="1:12" ht="14.45">
      <c r="A44" s="5" t="s">
        <v>183</v>
      </c>
      <c r="B44" s="5" t="s">
        <v>184</v>
      </c>
      <c r="C44" s="5" t="s">
        <v>185</v>
      </c>
      <c r="D44" s="13">
        <v>2000000</v>
      </c>
      <c r="E44" s="13">
        <v>750000</v>
      </c>
      <c r="F44" s="25">
        <v>18</v>
      </c>
      <c r="G44" s="25">
        <v>4</v>
      </c>
      <c r="H44" s="25">
        <v>15</v>
      </c>
      <c r="I44" s="25">
        <v>18</v>
      </c>
      <c r="J44" s="25">
        <v>5</v>
      </c>
      <c r="K44" s="25">
        <v>5</v>
      </c>
      <c r="L44" s="26">
        <f t="shared" si="0"/>
        <v>65</v>
      </c>
    </row>
    <row r="45" spans="1:12" ht="14.45">
      <c r="A45" s="5" t="s">
        <v>186</v>
      </c>
      <c r="B45" s="5" t="s">
        <v>187</v>
      </c>
      <c r="C45" s="5" t="s">
        <v>188</v>
      </c>
      <c r="D45" s="13">
        <v>770000</v>
      </c>
      <c r="E45" s="13">
        <v>650000</v>
      </c>
      <c r="F45" s="25">
        <v>24</v>
      </c>
      <c r="G45" s="25">
        <v>5</v>
      </c>
      <c r="H45" s="25">
        <v>14</v>
      </c>
      <c r="I45" s="25">
        <v>17</v>
      </c>
      <c r="J45" s="25">
        <v>6</v>
      </c>
      <c r="K45" s="25">
        <v>5</v>
      </c>
      <c r="L45" s="26">
        <f t="shared" si="0"/>
        <v>71</v>
      </c>
    </row>
    <row r="46" spans="1:12" ht="14.45">
      <c r="A46" s="5" t="s">
        <v>120</v>
      </c>
      <c r="B46" s="5" t="s">
        <v>121</v>
      </c>
      <c r="C46" s="5" t="s">
        <v>122</v>
      </c>
      <c r="D46" s="13">
        <v>1445000</v>
      </c>
      <c r="E46" s="13">
        <v>900000</v>
      </c>
      <c r="F46" s="25">
        <v>29</v>
      </c>
      <c r="G46" s="25">
        <v>5</v>
      </c>
      <c r="H46" s="25">
        <v>16</v>
      </c>
      <c r="I46" s="25">
        <v>18</v>
      </c>
      <c r="J46" s="25">
        <v>8</v>
      </c>
      <c r="K46" s="25">
        <v>5</v>
      </c>
      <c r="L46" s="26">
        <f t="shared" si="0"/>
        <v>81</v>
      </c>
    </row>
    <row r="47" spans="1:12" ht="14.45">
      <c r="A47" s="5" t="s">
        <v>66</v>
      </c>
      <c r="B47" s="5" t="s">
        <v>67</v>
      </c>
      <c r="C47" s="5" t="s">
        <v>68</v>
      </c>
      <c r="D47" s="13">
        <v>1764000</v>
      </c>
      <c r="E47" s="13">
        <v>800000</v>
      </c>
      <c r="F47" s="25">
        <v>21</v>
      </c>
      <c r="G47" s="25">
        <v>4</v>
      </c>
      <c r="H47" s="25">
        <v>16</v>
      </c>
      <c r="I47" s="25">
        <v>15</v>
      </c>
      <c r="J47" s="25">
        <v>5</v>
      </c>
      <c r="K47" s="25">
        <v>5</v>
      </c>
      <c r="L47" s="26">
        <f t="shared" si="0"/>
        <v>66</v>
      </c>
    </row>
    <row r="48" spans="1:12" ht="14.45">
      <c r="A48" s="5" t="s">
        <v>174</v>
      </c>
      <c r="B48" s="5" t="s">
        <v>175</v>
      </c>
      <c r="C48" s="5" t="s">
        <v>176</v>
      </c>
      <c r="D48" s="13">
        <v>2375000</v>
      </c>
      <c r="E48" s="13">
        <v>750000</v>
      </c>
      <c r="F48" s="25">
        <v>14</v>
      </c>
      <c r="G48" s="25">
        <v>4</v>
      </c>
      <c r="H48" s="25">
        <v>20</v>
      </c>
      <c r="I48" s="25">
        <v>20</v>
      </c>
      <c r="J48" s="25">
        <v>8</v>
      </c>
      <c r="K48" s="25">
        <v>5</v>
      </c>
      <c r="L48" s="26">
        <f t="shared" si="0"/>
        <v>71</v>
      </c>
    </row>
    <row r="49" spans="1:12" ht="14.45">
      <c r="A49" s="5" t="s">
        <v>115</v>
      </c>
      <c r="B49" s="5" t="s">
        <v>58</v>
      </c>
      <c r="C49" s="5" t="s">
        <v>116</v>
      </c>
      <c r="D49" s="13">
        <v>1873152</v>
      </c>
      <c r="E49" s="13">
        <v>750000</v>
      </c>
      <c r="F49" s="25">
        <v>27</v>
      </c>
      <c r="G49" s="25">
        <v>6</v>
      </c>
      <c r="H49" s="25">
        <v>18</v>
      </c>
      <c r="I49" s="25">
        <v>18</v>
      </c>
      <c r="J49" s="25">
        <v>8</v>
      </c>
      <c r="K49" s="25">
        <v>5</v>
      </c>
      <c r="L49" s="26">
        <f t="shared" si="0"/>
        <v>82</v>
      </c>
    </row>
    <row r="50" spans="1:12" ht="14.45">
      <c r="A50" s="5" t="s">
        <v>73</v>
      </c>
      <c r="B50" s="5" t="s">
        <v>74</v>
      </c>
      <c r="C50" s="5" t="s">
        <v>75</v>
      </c>
      <c r="D50" s="13">
        <v>1950000</v>
      </c>
      <c r="E50" s="13">
        <v>1250000</v>
      </c>
      <c r="F50" s="25">
        <v>22</v>
      </c>
      <c r="G50" s="25">
        <v>5</v>
      </c>
      <c r="H50" s="25">
        <v>14</v>
      </c>
      <c r="I50" s="25">
        <v>16</v>
      </c>
      <c r="J50" s="25">
        <v>8</v>
      </c>
      <c r="K50" s="25">
        <v>5</v>
      </c>
      <c r="L50" s="26">
        <f t="shared" si="0"/>
        <v>70</v>
      </c>
    </row>
    <row r="51" spans="1:12" ht="14.45">
      <c r="A51" s="5" t="s">
        <v>123</v>
      </c>
      <c r="B51" s="5" t="s">
        <v>124</v>
      </c>
      <c r="C51" s="5" t="s">
        <v>125</v>
      </c>
      <c r="D51" s="13">
        <v>3297300</v>
      </c>
      <c r="E51" s="13">
        <v>1250000</v>
      </c>
      <c r="F51" s="25">
        <v>25</v>
      </c>
      <c r="G51" s="25">
        <v>6</v>
      </c>
      <c r="H51" s="25">
        <v>13</v>
      </c>
      <c r="I51" s="25">
        <v>16</v>
      </c>
      <c r="J51" s="25">
        <v>8</v>
      </c>
      <c r="K51" s="25">
        <v>5</v>
      </c>
      <c r="L51" s="26">
        <f t="shared" si="0"/>
        <v>73</v>
      </c>
    </row>
    <row r="52" spans="1:12" ht="14.45">
      <c r="A52" s="5" t="s">
        <v>134</v>
      </c>
      <c r="B52" s="5" t="s">
        <v>135</v>
      </c>
      <c r="C52" s="5" t="s">
        <v>136</v>
      </c>
      <c r="D52" s="13">
        <v>2909125</v>
      </c>
      <c r="E52" s="13">
        <v>1250000</v>
      </c>
      <c r="F52" s="25">
        <v>30</v>
      </c>
      <c r="G52" s="25">
        <v>6</v>
      </c>
      <c r="H52" s="25">
        <v>12</v>
      </c>
      <c r="I52" s="25">
        <v>20</v>
      </c>
      <c r="J52" s="25">
        <v>9</v>
      </c>
      <c r="K52" s="25">
        <v>5</v>
      </c>
      <c r="L52" s="26">
        <f t="shared" si="0"/>
        <v>82</v>
      </c>
    </row>
    <row r="53" spans="1:12" ht="14.45">
      <c r="A53" s="5" t="s">
        <v>76</v>
      </c>
      <c r="B53" s="8" t="s">
        <v>77</v>
      </c>
      <c r="C53" s="5" t="s">
        <v>78</v>
      </c>
      <c r="D53" s="13">
        <v>1081500</v>
      </c>
      <c r="E53" s="13">
        <v>540000</v>
      </c>
      <c r="F53" s="25">
        <v>17</v>
      </c>
      <c r="G53" s="25">
        <v>4</v>
      </c>
      <c r="H53" s="25">
        <v>14</v>
      </c>
      <c r="I53" s="25">
        <v>15</v>
      </c>
      <c r="J53" s="25">
        <v>6</v>
      </c>
      <c r="K53" s="25">
        <v>5</v>
      </c>
      <c r="L53" s="26">
        <f t="shared" si="0"/>
        <v>61</v>
      </c>
    </row>
    <row r="54" spans="1:12" ht="14.45">
      <c r="A54" s="5" t="s">
        <v>197</v>
      </c>
      <c r="B54" s="5" t="s">
        <v>198</v>
      </c>
      <c r="C54" s="5" t="s">
        <v>199</v>
      </c>
      <c r="D54" s="13">
        <v>1224000</v>
      </c>
      <c r="E54" s="13">
        <v>950000</v>
      </c>
      <c r="F54" s="25">
        <v>20</v>
      </c>
      <c r="G54" s="25">
        <v>4</v>
      </c>
      <c r="H54" s="25">
        <v>15</v>
      </c>
      <c r="I54" s="25">
        <v>19</v>
      </c>
      <c r="J54" s="25">
        <v>7</v>
      </c>
      <c r="K54" s="25">
        <v>5</v>
      </c>
      <c r="L54" s="26">
        <f t="shared" si="0"/>
        <v>70</v>
      </c>
    </row>
    <row r="55" spans="1:12" ht="14.45">
      <c r="A55" s="5" t="s">
        <v>129</v>
      </c>
      <c r="B55" s="5" t="s">
        <v>107</v>
      </c>
      <c r="C55" s="5" t="s">
        <v>130</v>
      </c>
      <c r="D55" s="13">
        <v>2675000</v>
      </c>
      <c r="E55" s="13">
        <v>1250000</v>
      </c>
      <c r="F55" s="25">
        <v>20</v>
      </c>
      <c r="G55" s="25">
        <v>4</v>
      </c>
      <c r="H55" s="25">
        <v>15</v>
      </c>
      <c r="I55" s="25">
        <v>19</v>
      </c>
      <c r="J55" s="25">
        <v>7</v>
      </c>
      <c r="K55" s="25">
        <v>5</v>
      </c>
      <c r="L55" s="26">
        <f t="shared" si="0"/>
        <v>70</v>
      </c>
    </row>
    <row r="56" spans="1:12" ht="14.45">
      <c r="A56" s="5" t="s">
        <v>106</v>
      </c>
      <c r="B56" s="5" t="s">
        <v>107</v>
      </c>
      <c r="C56" s="5" t="s">
        <v>108</v>
      </c>
      <c r="D56" s="13">
        <v>2500000</v>
      </c>
      <c r="E56" s="13">
        <v>1250000</v>
      </c>
      <c r="F56" s="25">
        <v>16</v>
      </c>
      <c r="G56" s="25">
        <v>3</v>
      </c>
      <c r="H56" s="25">
        <v>10</v>
      </c>
      <c r="I56" s="25">
        <v>13</v>
      </c>
      <c r="J56" s="25">
        <v>4</v>
      </c>
      <c r="K56" s="25">
        <v>5</v>
      </c>
      <c r="L56" s="26">
        <f t="shared" si="0"/>
        <v>51</v>
      </c>
    </row>
    <row r="57" spans="1:12" ht="14.45">
      <c r="A57" s="5" t="s">
        <v>228</v>
      </c>
      <c r="B57" s="5" t="s">
        <v>226</v>
      </c>
      <c r="C57" s="5" t="s">
        <v>229</v>
      </c>
      <c r="D57" s="13">
        <v>1468000</v>
      </c>
      <c r="E57" s="13">
        <v>500000</v>
      </c>
      <c r="F57" s="25">
        <v>14</v>
      </c>
      <c r="G57" s="25">
        <v>3</v>
      </c>
      <c r="H57" s="25">
        <v>8</v>
      </c>
      <c r="I57" s="25">
        <v>14</v>
      </c>
      <c r="J57" s="25">
        <v>4</v>
      </c>
      <c r="K57" s="25">
        <v>5</v>
      </c>
      <c r="L57" s="26">
        <f t="shared" si="0"/>
        <v>48</v>
      </c>
    </row>
    <row r="58" spans="1:12" ht="14.45">
      <c r="A58" s="5" t="s">
        <v>233</v>
      </c>
      <c r="B58" s="5" t="s">
        <v>234</v>
      </c>
      <c r="C58" s="5" t="s">
        <v>235</v>
      </c>
      <c r="D58" s="13">
        <v>2098000</v>
      </c>
      <c r="E58" s="13">
        <v>1128000</v>
      </c>
      <c r="F58" s="25">
        <v>15</v>
      </c>
      <c r="G58" s="25">
        <v>4</v>
      </c>
      <c r="H58" s="25">
        <v>14</v>
      </c>
      <c r="I58" s="25">
        <v>13</v>
      </c>
      <c r="J58" s="25">
        <v>5</v>
      </c>
      <c r="K58" s="25">
        <v>5</v>
      </c>
      <c r="L58" s="27">
        <f>SUM(F58:K58)</f>
        <v>56</v>
      </c>
    </row>
    <row r="59" spans="1:12" ht="14.45">
      <c r="A59" s="5" t="s">
        <v>211</v>
      </c>
      <c r="B59" s="5" t="s">
        <v>212</v>
      </c>
      <c r="C59" s="5" t="s">
        <v>213</v>
      </c>
      <c r="D59" s="13">
        <v>2238000</v>
      </c>
      <c r="E59" s="13">
        <v>750000</v>
      </c>
      <c r="F59" s="25">
        <v>17</v>
      </c>
      <c r="G59" s="25">
        <v>4</v>
      </c>
      <c r="H59" s="25">
        <v>8</v>
      </c>
      <c r="I59" s="25">
        <v>16</v>
      </c>
      <c r="J59" s="25">
        <v>6</v>
      </c>
      <c r="K59" s="25">
        <v>5</v>
      </c>
      <c r="L59" s="25">
        <f t="shared" ref="L59:L84" si="1">SUM(F59:K59)</f>
        <v>56</v>
      </c>
    </row>
    <row r="60" spans="1:12" ht="14.45">
      <c r="A60" s="5" t="s">
        <v>214</v>
      </c>
      <c r="B60" s="5" t="s">
        <v>215</v>
      </c>
      <c r="C60" s="5" t="s">
        <v>216</v>
      </c>
      <c r="D60" s="13">
        <v>2088000</v>
      </c>
      <c r="E60" s="13">
        <v>1250000</v>
      </c>
      <c r="F60" s="25">
        <v>23</v>
      </c>
      <c r="G60" s="25">
        <v>5</v>
      </c>
      <c r="H60" s="25">
        <v>12</v>
      </c>
      <c r="I60" s="25">
        <v>19</v>
      </c>
      <c r="J60" s="25">
        <v>7</v>
      </c>
      <c r="K60" s="25">
        <v>5</v>
      </c>
      <c r="L60" s="25">
        <f t="shared" si="1"/>
        <v>71</v>
      </c>
    </row>
    <row r="61" spans="1:12" ht="14.45">
      <c r="A61" s="5" t="s">
        <v>109</v>
      </c>
      <c r="B61" s="5" t="s">
        <v>110</v>
      </c>
      <c r="C61" s="5" t="s">
        <v>111</v>
      </c>
      <c r="D61" s="13">
        <v>1165000</v>
      </c>
      <c r="E61" s="13">
        <v>985000</v>
      </c>
      <c r="F61" s="25">
        <v>19</v>
      </c>
      <c r="G61" s="25">
        <v>4</v>
      </c>
      <c r="H61" s="25">
        <v>8</v>
      </c>
      <c r="I61" s="25">
        <v>19</v>
      </c>
      <c r="J61" s="25">
        <v>7</v>
      </c>
      <c r="K61" s="25">
        <v>5</v>
      </c>
      <c r="L61" s="25">
        <f t="shared" si="1"/>
        <v>62</v>
      </c>
    </row>
    <row r="62" spans="1:12" ht="14.45">
      <c r="A62" s="5" t="s">
        <v>194</v>
      </c>
      <c r="B62" s="5" t="s">
        <v>195</v>
      </c>
      <c r="C62" s="5" t="s">
        <v>196</v>
      </c>
      <c r="D62" s="13">
        <v>1875000</v>
      </c>
      <c r="E62" s="13">
        <v>750000</v>
      </c>
      <c r="F62" s="25">
        <v>30</v>
      </c>
      <c r="G62" s="25">
        <v>4</v>
      </c>
      <c r="H62" s="25">
        <v>16</v>
      </c>
      <c r="I62" s="25">
        <v>20</v>
      </c>
      <c r="J62" s="25">
        <v>6</v>
      </c>
      <c r="K62" s="25">
        <v>5</v>
      </c>
      <c r="L62" s="25">
        <f t="shared" si="1"/>
        <v>81</v>
      </c>
    </row>
    <row r="63" spans="1:12" ht="14.45">
      <c r="A63" s="5" t="s">
        <v>63</v>
      </c>
      <c r="B63" s="8" t="s">
        <v>64</v>
      </c>
      <c r="C63" s="5" t="s">
        <v>65</v>
      </c>
      <c r="D63" s="13">
        <v>2107500</v>
      </c>
      <c r="E63" s="13">
        <v>750000</v>
      </c>
      <c r="F63" s="25">
        <v>19</v>
      </c>
      <c r="G63" s="25">
        <v>5</v>
      </c>
      <c r="H63" s="25">
        <v>14</v>
      </c>
      <c r="I63" s="25">
        <v>19</v>
      </c>
      <c r="J63" s="25">
        <v>7</v>
      </c>
      <c r="K63" s="25">
        <v>5</v>
      </c>
      <c r="L63" s="25">
        <f t="shared" si="1"/>
        <v>69</v>
      </c>
    </row>
    <row r="64" spans="1:12" ht="14.45">
      <c r="A64" s="5" t="s">
        <v>151</v>
      </c>
      <c r="B64" s="5" t="s">
        <v>152</v>
      </c>
      <c r="C64" s="5" t="s">
        <v>153</v>
      </c>
      <c r="D64" s="13">
        <v>1800000</v>
      </c>
      <c r="E64" s="13">
        <v>1250000</v>
      </c>
      <c r="F64" s="25">
        <v>29</v>
      </c>
      <c r="G64" s="25">
        <v>7</v>
      </c>
      <c r="H64" s="25">
        <v>10</v>
      </c>
      <c r="I64" s="25">
        <v>20</v>
      </c>
      <c r="J64" s="25">
        <v>9</v>
      </c>
      <c r="K64" s="25">
        <v>5</v>
      </c>
      <c r="L64" s="25">
        <f t="shared" si="1"/>
        <v>80</v>
      </c>
    </row>
    <row r="65" spans="1:12" ht="14.45">
      <c r="A65" s="5" t="s">
        <v>49</v>
      </c>
      <c r="B65" s="5" t="s">
        <v>50</v>
      </c>
      <c r="C65" s="5" t="s">
        <v>51</v>
      </c>
      <c r="D65" s="13">
        <v>1540000</v>
      </c>
      <c r="E65" s="13">
        <v>1250000</v>
      </c>
      <c r="F65" s="25">
        <v>23</v>
      </c>
      <c r="G65" s="25">
        <v>5</v>
      </c>
      <c r="H65" s="25">
        <v>12</v>
      </c>
      <c r="I65" s="25">
        <v>17</v>
      </c>
      <c r="J65" s="25">
        <v>8</v>
      </c>
      <c r="K65" s="25">
        <v>5</v>
      </c>
      <c r="L65" s="25">
        <f t="shared" si="1"/>
        <v>70</v>
      </c>
    </row>
    <row r="66" spans="1:12" ht="14.45">
      <c r="A66" s="5" t="s">
        <v>131</v>
      </c>
      <c r="B66" s="6" t="s">
        <v>132</v>
      </c>
      <c r="C66" s="5" t="s">
        <v>133</v>
      </c>
      <c r="D66" s="13">
        <v>1905000</v>
      </c>
      <c r="E66" s="13">
        <v>1250000</v>
      </c>
      <c r="F66" s="25">
        <v>22</v>
      </c>
      <c r="G66" s="25">
        <v>4</v>
      </c>
      <c r="H66" s="25">
        <v>16</v>
      </c>
      <c r="I66" s="25">
        <v>17</v>
      </c>
      <c r="J66" s="25">
        <v>5</v>
      </c>
      <c r="K66" s="25">
        <v>5</v>
      </c>
      <c r="L66" s="25">
        <f t="shared" si="1"/>
        <v>69</v>
      </c>
    </row>
    <row r="67" spans="1:12" ht="14.45">
      <c r="A67" s="5" t="s">
        <v>154</v>
      </c>
      <c r="B67" s="8" t="s">
        <v>64</v>
      </c>
      <c r="C67" s="5" t="s">
        <v>155</v>
      </c>
      <c r="D67" s="13">
        <v>3024500</v>
      </c>
      <c r="E67" s="13">
        <v>1250000</v>
      </c>
      <c r="F67" s="25">
        <v>19</v>
      </c>
      <c r="G67" s="25">
        <v>4</v>
      </c>
      <c r="H67" s="25">
        <v>12</v>
      </c>
      <c r="I67" s="25">
        <v>17</v>
      </c>
      <c r="J67" s="25">
        <v>5</v>
      </c>
      <c r="K67" s="25">
        <v>5</v>
      </c>
      <c r="L67" s="25">
        <f t="shared" si="1"/>
        <v>62</v>
      </c>
    </row>
    <row r="68" spans="1:12" ht="14.45">
      <c r="A68" s="5" t="s">
        <v>191</v>
      </c>
      <c r="B68" s="9" t="s">
        <v>192</v>
      </c>
      <c r="C68" s="9" t="s">
        <v>193</v>
      </c>
      <c r="D68" s="13">
        <v>2876000</v>
      </c>
      <c r="E68" s="13">
        <v>1250000</v>
      </c>
      <c r="F68" s="25">
        <v>29</v>
      </c>
      <c r="G68" s="25">
        <v>7</v>
      </c>
      <c r="H68" s="25">
        <v>10</v>
      </c>
      <c r="I68" s="25">
        <v>21</v>
      </c>
      <c r="J68" s="25">
        <v>9</v>
      </c>
      <c r="K68" s="25">
        <v>5</v>
      </c>
      <c r="L68" s="25">
        <f t="shared" si="1"/>
        <v>81</v>
      </c>
    </row>
    <row r="69" spans="1:12" ht="14.45">
      <c r="A69" s="5" t="s">
        <v>60</v>
      </c>
      <c r="B69" s="5" t="s">
        <v>61</v>
      </c>
      <c r="C69" s="5" t="s">
        <v>62</v>
      </c>
      <c r="D69" s="13">
        <v>2803000</v>
      </c>
      <c r="E69" s="13">
        <v>1250000</v>
      </c>
      <c r="F69" s="25">
        <v>23</v>
      </c>
      <c r="G69" s="25">
        <v>4</v>
      </c>
      <c r="H69" s="25">
        <v>10</v>
      </c>
      <c r="I69" s="25">
        <v>17</v>
      </c>
      <c r="J69" s="25">
        <v>6</v>
      </c>
      <c r="K69" s="25">
        <v>5</v>
      </c>
      <c r="L69" s="25">
        <f t="shared" si="1"/>
        <v>65</v>
      </c>
    </row>
    <row r="70" spans="1:12" ht="14.45">
      <c r="A70" s="5" t="s">
        <v>177</v>
      </c>
      <c r="B70" s="8" t="s">
        <v>178</v>
      </c>
      <c r="C70" s="5" t="s">
        <v>179</v>
      </c>
      <c r="D70" s="13">
        <v>2417800</v>
      </c>
      <c r="E70" s="13">
        <v>500000</v>
      </c>
      <c r="F70" s="25">
        <v>24</v>
      </c>
      <c r="G70" s="25">
        <v>5</v>
      </c>
      <c r="H70" s="25">
        <v>14</v>
      </c>
      <c r="I70" s="25">
        <v>18</v>
      </c>
      <c r="J70" s="25">
        <v>7</v>
      </c>
      <c r="K70" s="25">
        <v>5</v>
      </c>
      <c r="L70" s="25">
        <f t="shared" si="1"/>
        <v>73</v>
      </c>
    </row>
    <row r="71" spans="1:12" ht="14.45">
      <c r="A71" s="5" t="s">
        <v>100</v>
      </c>
      <c r="B71" s="5" t="s">
        <v>101</v>
      </c>
      <c r="C71" s="5" t="s">
        <v>102</v>
      </c>
      <c r="D71" s="13">
        <v>3754000</v>
      </c>
      <c r="E71" s="13">
        <v>1250000</v>
      </c>
      <c r="F71" s="25">
        <v>19</v>
      </c>
      <c r="G71" s="25">
        <v>5</v>
      </c>
      <c r="H71" s="25">
        <v>14</v>
      </c>
      <c r="I71" s="25">
        <v>16</v>
      </c>
      <c r="J71" s="25">
        <v>6</v>
      </c>
      <c r="K71" s="25">
        <v>5</v>
      </c>
      <c r="L71" s="25">
        <f t="shared" si="1"/>
        <v>65</v>
      </c>
    </row>
    <row r="72" spans="1:12" ht="14.45">
      <c r="A72" s="5" t="s">
        <v>180</v>
      </c>
      <c r="B72" s="8" t="s">
        <v>181</v>
      </c>
      <c r="C72" s="5" t="s">
        <v>182</v>
      </c>
      <c r="D72" s="13">
        <v>1600000</v>
      </c>
      <c r="E72" s="13">
        <v>800000</v>
      </c>
      <c r="F72" s="25">
        <v>20</v>
      </c>
      <c r="G72" s="25">
        <v>4</v>
      </c>
      <c r="H72" s="25">
        <v>10</v>
      </c>
      <c r="I72" s="25">
        <v>17</v>
      </c>
      <c r="J72" s="25">
        <v>5</v>
      </c>
      <c r="K72" s="25">
        <v>5</v>
      </c>
      <c r="L72" s="25">
        <f t="shared" si="1"/>
        <v>61</v>
      </c>
    </row>
    <row r="73" spans="1:12" ht="14.45">
      <c r="A73" s="5" t="s">
        <v>200</v>
      </c>
      <c r="B73" s="8" t="s">
        <v>201</v>
      </c>
      <c r="C73" s="5" t="s">
        <v>202</v>
      </c>
      <c r="D73" s="13">
        <v>2990000</v>
      </c>
      <c r="E73" s="13">
        <v>1250000</v>
      </c>
      <c r="F73" s="25">
        <v>27</v>
      </c>
      <c r="G73" s="25">
        <v>5</v>
      </c>
      <c r="H73" s="25">
        <v>19</v>
      </c>
      <c r="I73" s="25">
        <v>20</v>
      </c>
      <c r="J73" s="25">
        <v>7</v>
      </c>
      <c r="K73" s="25">
        <v>5</v>
      </c>
      <c r="L73" s="25">
        <f t="shared" si="1"/>
        <v>83</v>
      </c>
    </row>
    <row r="74" spans="1:12" ht="14.45">
      <c r="A74" s="5" t="s">
        <v>54</v>
      </c>
      <c r="B74" s="5" t="s">
        <v>55</v>
      </c>
      <c r="C74" s="5" t="s">
        <v>56</v>
      </c>
      <c r="D74" s="13">
        <v>2417500</v>
      </c>
      <c r="E74" s="13">
        <v>1250000</v>
      </c>
      <c r="F74" s="25">
        <v>19</v>
      </c>
      <c r="G74" s="25">
        <v>6</v>
      </c>
      <c r="H74" s="25">
        <v>17</v>
      </c>
      <c r="I74" s="25">
        <v>16</v>
      </c>
      <c r="J74" s="25">
        <v>8</v>
      </c>
      <c r="K74" s="25">
        <v>5</v>
      </c>
      <c r="L74" s="25">
        <f t="shared" si="1"/>
        <v>71</v>
      </c>
    </row>
    <row r="75" spans="1:12" ht="14.45">
      <c r="A75" s="5" t="s">
        <v>112</v>
      </c>
      <c r="B75" s="8" t="s">
        <v>113</v>
      </c>
      <c r="C75" s="5" t="s">
        <v>114</v>
      </c>
      <c r="D75" s="13">
        <v>2538000</v>
      </c>
      <c r="E75" s="13">
        <v>1250000</v>
      </c>
      <c r="F75" s="25">
        <v>17</v>
      </c>
      <c r="G75" s="25">
        <v>5</v>
      </c>
      <c r="H75" s="25">
        <v>19</v>
      </c>
      <c r="I75" s="25">
        <v>20</v>
      </c>
      <c r="J75" s="25">
        <v>7</v>
      </c>
      <c r="K75" s="25">
        <v>5</v>
      </c>
      <c r="L75" s="25">
        <f t="shared" si="1"/>
        <v>73</v>
      </c>
    </row>
    <row r="76" spans="1:12" ht="14.45">
      <c r="A76" s="5" t="s">
        <v>98</v>
      </c>
      <c r="B76" s="5" t="s">
        <v>55</v>
      </c>
      <c r="C76" s="5" t="s">
        <v>99</v>
      </c>
      <c r="D76" s="13">
        <v>2512500</v>
      </c>
      <c r="E76" s="13">
        <v>1250000</v>
      </c>
      <c r="F76" s="25">
        <v>24</v>
      </c>
      <c r="G76" s="25">
        <v>5</v>
      </c>
      <c r="H76" s="25">
        <v>8</v>
      </c>
      <c r="I76" s="25">
        <v>20</v>
      </c>
      <c r="J76" s="25">
        <v>9</v>
      </c>
      <c r="K76" s="25">
        <v>5</v>
      </c>
      <c r="L76" s="25">
        <f t="shared" si="1"/>
        <v>71</v>
      </c>
    </row>
    <row r="77" spans="1:12" ht="14.45">
      <c r="A77" s="5" t="s">
        <v>126</v>
      </c>
      <c r="B77" s="8" t="s">
        <v>127</v>
      </c>
      <c r="C77" s="8" t="s">
        <v>128</v>
      </c>
      <c r="D77" s="13">
        <v>1211000</v>
      </c>
      <c r="E77" s="13">
        <v>750000</v>
      </c>
      <c r="F77" s="25">
        <v>15</v>
      </c>
      <c r="G77" s="25">
        <v>5</v>
      </c>
      <c r="H77" s="25">
        <v>20</v>
      </c>
      <c r="I77" s="25">
        <v>17</v>
      </c>
      <c r="J77" s="25">
        <v>5</v>
      </c>
      <c r="K77" s="25">
        <v>5</v>
      </c>
      <c r="L77" s="25">
        <f t="shared" si="1"/>
        <v>67</v>
      </c>
    </row>
    <row r="78" spans="1:12" ht="14.45">
      <c r="A78" s="5" t="s">
        <v>156</v>
      </c>
      <c r="B78" s="5" t="s">
        <v>70</v>
      </c>
      <c r="C78" s="5" t="s">
        <v>157</v>
      </c>
      <c r="D78" s="13">
        <v>1990000</v>
      </c>
      <c r="E78" s="13">
        <v>750000</v>
      </c>
      <c r="F78" s="25">
        <v>15</v>
      </c>
      <c r="G78" s="25">
        <v>4</v>
      </c>
      <c r="H78" s="25">
        <v>8</v>
      </c>
      <c r="I78" s="25">
        <v>15</v>
      </c>
      <c r="J78" s="25">
        <v>5</v>
      </c>
      <c r="K78" s="25">
        <v>5</v>
      </c>
      <c r="L78" s="25">
        <f t="shared" si="1"/>
        <v>52</v>
      </c>
    </row>
    <row r="79" spans="1:12" ht="14.45">
      <c r="A79" s="5" t="s">
        <v>220</v>
      </c>
      <c r="B79" s="5" t="s">
        <v>221</v>
      </c>
      <c r="C79" s="5" t="s">
        <v>222</v>
      </c>
      <c r="D79" s="13">
        <v>2194500</v>
      </c>
      <c r="E79" s="13">
        <v>1250000</v>
      </c>
      <c r="F79" s="25">
        <v>28</v>
      </c>
      <c r="G79" s="25">
        <v>4</v>
      </c>
      <c r="H79" s="25">
        <v>15</v>
      </c>
      <c r="I79" s="25">
        <v>17</v>
      </c>
      <c r="J79" s="25">
        <v>6</v>
      </c>
      <c r="K79" s="25">
        <v>5</v>
      </c>
      <c r="L79" s="25">
        <f t="shared" si="1"/>
        <v>75</v>
      </c>
    </row>
    <row r="80" spans="1:12" ht="14.45">
      <c r="A80" s="5" t="s">
        <v>137</v>
      </c>
      <c r="B80" s="5" t="s">
        <v>138</v>
      </c>
      <c r="C80" s="5" t="s">
        <v>139</v>
      </c>
      <c r="D80" s="13">
        <v>1839000</v>
      </c>
      <c r="E80" s="13">
        <v>900000</v>
      </c>
      <c r="F80" s="25">
        <v>19</v>
      </c>
      <c r="G80" s="25">
        <v>5</v>
      </c>
      <c r="H80" s="25">
        <v>14</v>
      </c>
      <c r="I80" s="25">
        <v>17</v>
      </c>
      <c r="J80" s="25">
        <v>6</v>
      </c>
      <c r="K80" s="25">
        <v>5</v>
      </c>
      <c r="L80" s="25">
        <f t="shared" si="1"/>
        <v>66</v>
      </c>
    </row>
    <row r="81" spans="1:12" ht="14.45">
      <c r="A81" s="5" t="s">
        <v>171</v>
      </c>
      <c r="B81" s="5" t="s">
        <v>172</v>
      </c>
      <c r="C81" s="5" t="s">
        <v>173</v>
      </c>
      <c r="D81" s="13">
        <v>2195000</v>
      </c>
      <c r="E81" s="13">
        <v>1250000</v>
      </c>
      <c r="F81" s="25">
        <v>20</v>
      </c>
      <c r="G81" s="25">
        <v>4</v>
      </c>
      <c r="H81" s="25">
        <v>15</v>
      </c>
      <c r="I81" s="25">
        <v>17</v>
      </c>
      <c r="J81" s="25">
        <v>6</v>
      </c>
      <c r="K81" s="25">
        <v>5</v>
      </c>
      <c r="L81" s="25">
        <f t="shared" si="1"/>
        <v>67</v>
      </c>
    </row>
    <row r="82" spans="1:12" ht="14.45">
      <c r="A82" s="5" t="s">
        <v>166</v>
      </c>
      <c r="B82" s="5" t="s">
        <v>138</v>
      </c>
      <c r="C82" s="5" t="s">
        <v>167</v>
      </c>
      <c r="D82" s="13">
        <v>1098000</v>
      </c>
      <c r="E82" s="13">
        <v>500000</v>
      </c>
      <c r="F82" s="25">
        <v>28</v>
      </c>
      <c r="G82" s="25">
        <v>5</v>
      </c>
      <c r="H82" s="25">
        <v>20</v>
      </c>
      <c r="I82" s="25">
        <v>17</v>
      </c>
      <c r="J82" s="25">
        <v>7</v>
      </c>
      <c r="K82" s="25">
        <v>5</v>
      </c>
      <c r="L82" s="25">
        <f t="shared" si="1"/>
        <v>82</v>
      </c>
    </row>
    <row r="83" spans="1:12" ht="14.45">
      <c r="A83" s="5" t="s">
        <v>69</v>
      </c>
      <c r="B83" s="5" t="s">
        <v>70</v>
      </c>
      <c r="C83" s="5" t="s">
        <v>71</v>
      </c>
      <c r="D83" s="13">
        <v>3375000</v>
      </c>
      <c r="E83" s="13">
        <v>1250000</v>
      </c>
      <c r="F83" s="25">
        <v>25</v>
      </c>
      <c r="G83" s="25">
        <v>5</v>
      </c>
      <c r="H83" s="25">
        <v>20</v>
      </c>
      <c r="I83" s="25">
        <v>17</v>
      </c>
      <c r="J83" s="25">
        <v>7</v>
      </c>
      <c r="K83" s="25">
        <v>5</v>
      </c>
      <c r="L83" s="25">
        <f t="shared" si="1"/>
        <v>79</v>
      </c>
    </row>
    <row r="84" spans="1:12" ht="14.45">
      <c r="A84" s="7" t="s">
        <v>84</v>
      </c>
      <c r="B84" s="7" t="s">
        <v>70</v>
      </c>
      <c r="C84" s="7" t="s">
        <v>85</v>
      </c>
      <c r="D84" s="15">
        <v>1700000</v>
      </c>
      <c r="E84" s="15">
        <v>750000</v>
      </c>
      <c r="F84" s="25">
        <v>25</v>
      </c>
      <c r="G84" s="25">
        <v>5</v>
      </c>
      <c r="H84" s="25">
        <v>20</v>
      </c>
      <c r="I84" s="25">
        <v>17</v>
      </c>
      <c r="J84" s="25">
        <v>7</v>
      </c>
      <c r="K84" s="25">
        <v>5</v>
      </c>
      <c r="L84" s="25">
        <f t="shared" si="1"/>
        <v>79</v>
      </c>
    </row>
    <row r="85" spans="1:12" ht="14.45">
      <c r="A85" s="1"/>
      <c r="B85" s="1"/>
      <c r="C85" s="1"/>
      <c r="D85" s="16">
        <f>SUM(D19:D84)</f>
        <v>139578957</v>
      </c>
      <c r="E85" s="16">
        <f>SUM(E19:E60)</f>
        <v>41518000</v>
      </c>
      <c r="F85" s="18"/>
      <c r="G85" s="18"/>
      <c r="H85" s="18"/>
      <c r="I85" s="18"/>
      <c r="J85" s="18"/>
      <c r="K85" s="18"/>
      <c r="L85" s="18"/>
    </row>
  </sheetData>
  <mergeCells count="18">
    <mergeCell ref="A7:C7"/>
    <mergeCell ref="D3:L3"/>
    <mergeCell ref="D4:L4"/>
    <mergeCell ref="D5:L5"/>
    <mergeCell ref="D6:L6"/>
    <mergeCell ref="D8:L8"/>
    <mergeCell ref="D10:L10"/>
    <mergeCell ref="A15:A18"/>
    <mergeCell ref="B15:B18"/>
    <mergeCell ref="C15:C18"/>
    <mergeCell ref="D15:D18"/>
    <mergeCell ref="E15:E18"/>
    <mergeCell ref="D11:L11"/>
    <mergeCell ref="D12:L12"/>
    <mergeCell ref="F15:K15"/>
    <mergeCell ref="L15:L17"/>
    <mergeCell ref="F16:G16"/>
    <mergeCell ref="H16:K16"/>
  </mergeCells>
  <dataValidations count="6">
    <dataValidation type="decimal" operator="lessThanOrEqual" allowBlank="1" showInputMessage="1" showErrorMessage="1" error="max. 15" sqref="H19:H60 G61:G85 G2:G17" xr:uid="{59F375A2-7E4F-4391-B97D-E21B55982FA2}">
      <formula1>20</formula1>
    </dataValidation>
    <dataValidation type="decimal" operator="lessThanOrEqual" allowBlank="1" showInputMessage="1" showErrorMessage="1" error="max. 40" sqref="F2:F85" xr:uid="{2BCC8C25-2634-44DC-8701-3EC07CF5A70F}">
      <formula1>30</formula1>
    </dataValidation>
    <dataValidation type="decimal" operator="lessThanOrEqual" allowBlank="1" showInputMessage="1" showErrorMessage="1" error="max. 10" sqref="J19:J60" xr:uid="{7DF1DB9C-3A97-45D1-9B56-8966DC769786}">
      <formula1>10</formula1>
    </dataValidation>
    <dataValidation type="decimal" operator="lessThanOrEqual" allowBlank="1" showInputMessage="1" showErrorMessage="1" error="max. 5" sqref="I19:I60" xr:uid="{A7ABB3AC-0396-4768-B07B-1B23ADE98E6C}">
      <formula1>25</formula1>
    </dataValidation>
    <dataValidation type="decimal" operator="lessThanOrEqual" allowBlank="1" showInputMessage="1" showErrorMessage="1" error="max. 10" sqref="K19:K60" xr:uid="{3FA87E96-43F6-4E12-A921-BDBDC7449749}">
      <formula1>5</formula1>
    </dataValidation>
    <dataValidation type="decimal" operator="lessThanOrEqual" allowBlank="1" showInputMessage="1" showErrorMessage="1" error="max. 15" sqref="G19:G60" xr:uid="{4DB62FFE-4E00-4B0E-9FFF-49A10A6AD797}">
      <formula1>10</formula1>
    </dataValidation>
  </dataValidations>
  <hyperlinks>
    <hyperlink ref="C81" r:id="rId1" display="about:blank" xr:uid="{AACD9D77-9B28-42F8-AC97-B5DB0AF55C18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EF936-0FB2-4341-A2BD-3EBC89E795DB}">
  <dimension ref="A1:L85"/>
  <sheetViews>
    <sheetView workbookViewId="0"/>
  </sheetViews>
  <sheetFormatPr defaultRowHeight="12"/>
  <cols>
    <col min="2" max="2" width="29.85546875" bestFit="1" customWidth="1"/>
    <col min="3" max="3" width="32.28515625" bestFit="1" customWidth="1"/>
    <col min="4" max="4" width="23" bestFit="1" customWidth="1"/>
    <col min="5" max="5" width="19" bestFit="1" customWidth="1"/>
  </cols>
  <sheetData>
    <row r="1" spans="1:12" ht="22.5">
      <c r="A1" s="19" t="s">
        <v>0</v>
      </c>
      <c r="B1" s="19"/>
      <c r="C1" s="19"/>
      <c r="D1" s="19"/>
      <c r="E1" s="19"/>
      <c r="F1" s="17"/>
      <c r="G1" s="17"/>
      <c r="H1" s="17"/>
      <c r="I1" s="17"/>
      <c r="J1" s="17"/>
      <c r="K1" s="17"/>
      <c r="L1" s="17"/>
    </row>
    <row r="2" spans="1:12" ht="14.45">
      <c r="A2" s="2" t="s">
        <v>1</v>
      </c>
      <c r="B2" s="1"/>
      <c r="C2" s="1"/>
      <c r="D2" s="2"/>
      <c r="E2" s="1"/>
      <c r="F2" s="18"/>
      <c r="G2" s="18"/>
      <c r="H2" s="18"/>
      <c r="I2" s="18"/>
      <c r="J2" s="18"/>
      <c r="K2" s="18"/>
      <c r="L2" s="18"/>
    </row>
    <row r="3" spans="1:12" ht="14.45">
      <c r="A3" s="2" t="s">
        <v>3</v>
      </c>
      <c r="B3" s="1"/>
      <c r="C3" s="1"/>
      <c r="D3" s="62"/>
      <c r="E3" s="62"/>
      <c r="F3" s="62"/>
      <c r="G3" s="62"/>
      <c r="H3" s="62"/>
      <c r="I3" s="62"/>
      <c r="J3" s="62"/>
      <c r="K3" s="62"/>
      <c r="L3" s="62"/>
    </row>
    <row r="4" spans="1:12" ht="14.45">
      <c r="A4" s="2" t="s">
        <v>5</v>
      </c>
      <c r="B4" s="1"/>
      <c r="C4" s="1"/>
      <c r="D4" s="61"/>
      <c r="E4" s="61"/>
      <c r="F4" s="61"/>
      <c r="G4" s="61"/>
      <c r="H4" s="61"/>
      <c r="I4" s="61"/>
      <c r="J4" s="61"/>
      <c r="K4" s="61"/>
      <c r="L4" s="61"/>
    </row>
    <row r="5" spans="1:12" ht="14.45">
      <c r="A5" s="2" t="s">
        <v>7</v>
      </c>
      <c r="B5" s="1"/>
      <c r="C5" s="1"/>
      <c r="D5" s="61"/>
      <c r="E5" s="61"/>
      <c r="F5" s="61"/>
      <c r="G5" s="61"/>
      <c r="H5" s="61"/>
      <c r="I5" s="61"/>
      <c r="J5" s="61"/>
      <c r="K5" s="61"/>
      <c r="L5" s="61"/>
    </row>
    <row r="6" spans="1:12" ht="14.45">
      <c r="A6" s="2" t="s">
        <v>9</v>
      </c>
      <c r="B6" s="1"/>
      <c r="C6" s="1"/>
      <c r="D6" s="63"/>
      <c r="E6" s="63"/>
      <c r="F6" s="63"/>
      <c r="G6" s="63"/>
      <c r="H6" s="63"/>
      <c r="I6" s="63"/>
      <c r="J6" s="63"/>
      <c r="K6" s="63"/>
      <c r="L6" s="63"/>
    </row>
    <row r="7" spans="1:12" ht="28.5" customHeight="1">
      <c r="A7" s="59" t="s">
        <v>11</v>
      </c>
      <c r="B7" s="59"/>
      <c r="C7" s="59"/>
      <c r="D7" s="1"/>
      <c r="E7" s="1"/>
      <c r="F7" s="18"/>
      <c r="G7" s="18"/>
      <c r="H7" s="18"/>
      <c r="I7" s="18"/>
      <c r="J7" s="18"/>
      <c r="K7" s="18"/>
      <c r="L7" s="18"/>
    </row>
    <row r="8" spans="1:12" ht="14.45">
      <c r="A8" s="2" t="s">
        <v>13</v>
      </c>
      <c r="B8" s="1"/>
      <c r="C8" s="1"/>
      <c r="D8" s="60"/>
      <c r="E8" s="60"/>
      <c r="F8" s="60"/>
      <c r="G8" s="60"/>
      <c r="H8" s="60"/>
      <c r="I8" s="60"/>
      <c r="J8" s="60"/>
      <c r="K8" s="60"/>
      <c r="L8" s="60"/>
    </row>
    <row r="9" spans="1:12" ht="14.45">
      <c r="A9" s="1"/>
      <c r="B9" s="1"/>
      <c r="C9" s="1"/>
      <c r="D9" s="2"/>
      <c r="E9" s="3"/>
      <c r="F9" s="20"/>
      <c r="G9" s="20"/>
      <c r="H9" s="20"/>
      <c r="I9" s="20"/>
      <c r="J9" s="20"/>
      <c r="K9" s="20"/>
      <c r="L9" s="20"/>
    </row>
    <row r="10" spans="1:12" ht="14.45">
      <c r="A10" s="1"/>
      <c r="B10" s="1"/>
      <c r="C10" s="1"/>
      <c r="D10" s="60"/>
      <c r="E10" s="60"/>
      <c r="F10" s="60"/>
      <c r="G10" s="60"/>
      <c r="H10" s="60"/>
      <c r="I10" s="60"/>
      <c r="J10" s="60"/>
      <c r="K10" s="60"/>
      <c r="L10" s="60"/>
    </row>
    <row r="11" spans="1:12" ht="14.45">
      <c r="A11" s="1"/>
      <c r="B11" s="1"/>
      <c r="C11" s="1"/>
      <c r="D11" s="60"/>
      <c r="E11" s="60"/>
      <c r="F11" s="60"/>
      <c r="G11" s="60"/>
      <c r="H11" s="60"/>
      <c r="I11" s="60"/>
      <c r="J11" s="60"/>
      <c r="K11" s="60"/>
      <c r="L11" s="60"/>
    </row>
    <row r="12" spans="1:12" ht="14.45">
      <c r="A12" s="1"/>
      <c r="B12" s="1"/>
      <c r="C12" s="1"/>
      <c r="D12" s="60"/>
      <c r="E12" s="60"/>
      <c r="F12" s="60"/>
      <c r="G12" s="60"/>
      <c r="H12" s="60"/>
      <c r="I12" s="60"/>
      <c r="J12" s="60"/>
      <c r="K12" s="60"/>
      <c r="L12" s="60"/>
    </row>
    <row r="13" spans="1:12" ht="14.45">
      <c r="A13" s="2"/>
      <c r="B13" s="1"/>
      <c r="C13" s="1"/>
      <c r="D13" s="1"/>
      <c r="E13" s="1"/>
      <c r="F13" s="18"/>
      <c r="G13" s="18"/>
      <c r="H13" s="18"/>
      <c r="I13" s="18"/>
      <c r="J13" s="18"/>
      <c r="K13" s="18"/>
      <c r="L13" s="18"/>
    </row>
    <row r="14" spans="1:12" ht="14.45">
      <c r="A14" s="2"/>
      <c r="B14" s="1"/>
      <c r="C14" s="1"/>
      <c r="D14" s="1"/>
      <c r="E14" s="1"/>
      <c r="F14" s="18"/>
      <c r="G14" s="21"/>
      <c r="H14" s="21"/>
      <c r="I14" s="21"/>
      <c r="J14" s="18"/>
      <c r="K14" s="18"/>
      <c r="L14" s="18"/>
    </row>
    <row r="15" spans="1:12" ht="14.45">
      <c r="A15" s="64" t="s">
        <v>19</v>
      </c>
      <c r="B15" s="67" t="s">
        <v>20</v>
      </c>
      <c r="C15" s="67" t="s">
        <v>21</v>
      </c>
      <c r="D15" s="67" t="s">
        <v>22</v>
      </c>
      <c r="E15" s="70" t="s">
        <v>23</v>
      </c>
      <c r="F15" s="73" t="s">
        <v>24</v>
      </c>
      <c r="G15" s="74"/>
      <c r="H15" s="74"/>
      <c r="I15" s="74"/>
      <c r="J15" s="74"/>
      <c r="K15" s="74"/>
      <c r="L15" s="75" t="s">
        <v>25</v>
      </c>
    </row>
    <row r="16" spans="1:12" ht="14.45">
      <c r="A16" s="65"/>
      <c r="B16" s="68"/>
      <c r="C16" s="68"/>
      <c r="D16" s="68"/>
      <c r="E16" s="71"/>
      <c r="F16" s="78" t="s">
        <v>36</v>
      </c>
      <c r="G16" s="79"/>
      <c r="H16" s="73" t="s">
        <v>37</v>
      </c>
      <c r="I16" s="74"/>
      <c r="J16" s="74"/>
      <c r="K16" s="74"/>
      <c r="L16" s="76"/>
    </row>
    <row r="17" spans="1:12" ht="108">
      <c r="A17" s="65"/>
      <c r="B17" s="68"/>
      <c r="C17" s="68"/>
      <c r="D17" s="68"/>
      <c r="E17" s="71"/>
      <c r="F17" s="22" t="s">
        <v>38</v>
      </c>
      <c r="G17" s="22" t="s">
        <v>39</v>
      </c>
      <c r="H17" s="22" t="s">
        <v>40</v>
      </c>
      <c r="I17" s="22" t="s">
        <v>41</v>
      </c>
      <c r="J17" s="22" t="s">
        <v>42</v>
      </c>
      <c r="K17" s="23" t="s">
        <v>43</v>
      </c>
      <c r="L17" s="77"/>
    </row>
    <row r="18" spans="1:12" ht="14.45">
      <c r="A18" s="66"/>
      <c r="B18" s="69"/>
      <c r="C18" s="69"/>
      <c r="D18" s="69"/>
      <c r="E18" s="72"/>
      <c r="F18" s="24" t="s">
        <v>44</v>
      </c>
      <c r="G18" s="24" t="s">
        <v>45</v>
      </c>
      <c r="H18" s="24" t="s">
        <v>46</v>
      </c>
      <c r="I18" s="24" t="s">
        <v>47</v>
      </c>
      <c r="J18" s="24" t="s">
        <v>45</v>
      </c>
      <c r="K18" s="24" t="s">
        <v>48</v>
      </c>
      <c r="L18" s="24"/>
    </row>
    <row r="19" spans="1:12" ht="14.45">
      <c r="A19" s="4" t="s">
        <v>159</v>
      </c>
      <c r="B19" s="10" t="s">
        <v>160</v>
      </c>
      <c r="C19" s="5" t="s">
        <v>161</v>
      </c>
      <c r="D19" s="11">
        <v>1530000</v>
      </c>
      <c r="E19" s="12" t="s">
        <v>162</v>
      </c>
      <c r="F19" s="25">
        <v>20</v>
      </c>
      <c r="G19" s="25">
        <v>7</v>
      </c>
      <c r="H19" s="25">
        <v>12</v>
      </c>
      <c r="I19" s="25">
        <v>17</v>
      </c>
      <c r="J19" s="25">
        <v>8</v>
      </c>
      <c r="K19" s="25">
        <v>5</v>
      </c>
      <c r="L19" s="26">
        <f>SUM(F19:K19)</f>
        <v>69</v>
      </c>
    </row>
    <row r="20" spans="1:12" ht="14.45">
      <c r="A20" s="5" t="s">
        <v>103</v>
      </c>
      <c r="B20" s="5" t="s">
        <v>104</v>
      </c>
      <c r="C20" s="5" t="s">
        <v>105</v>
      </c>
      <c r="D20" s="13">
        <v>1192500</v>
      </c>
      <c r="E20" s="13">
        <v>850000</v>
      </c>
      <c r="F20" s="25">
        <v>21</v>
      </c>
      <c r="G20" s="25">
        <v>7</v>
      </c>
      <c r="H20" s="25">
        <v>13</v>
      </c>
      <c r="I20" s="25">
        <v>20</v>
      </c>
      <c r="J20" s="25">
        <v>7</v>
      </c>
      <c r="K20" s="25">
        <v>5</v>
      </c>
      <c r="L20" s="26">
        <f t="shared" ref="L20:L57" si="0">SUM(F20:K20)</f>
        <v>73</v>
      </c>
    </row>
    <row r="21" spans="1:12" ht="14.45">
      <c r="A21" s="5" t="s">
        <v>203</v>
      </c>
      <c r="B21" s="5" t="s">
        <v>204</v>
      </c>
      <c r="C21" s="5" t="s">
        <v>205</v>
      </c>
      <c r="D21" s="13">
        <v>1658000</v>
      </c>
      <c r="E21" s="13">
        <v>1150000</v>
      </c>
      <c r="F21" s="25">
        <v>17</v>
      </c>
      <c r="G21" s="25">
        <v>6</v>
      </c>
      <c r="H21" s="25">
        <v>10</v>
      </c>
      <c r="I21" s="25">
        <v>15</v>
      </c>
      <c r="J21" s="25">
        <v>5</v>
      </c>
      <c r="K21" s="25">
        <v>5</v>
      </c>
      <c r="L21" s="26">
        <f t="shared" si="0"/>
        <v>58</v>
      </c>
    </row>
    <row r="22" spans="1:12" ht="14.45">
      <c r="A22" s="5" t="s">
        <v>82</v>
      </c>
      <c r="B22" s="5" t="s">
        <v>74</v>
      </c>
      <c r="C22" s="5" t="s">
        <v>83</v>
      </c>
      <c r="D22" s="13">
        <v>1950000</v>
      </c>
      <c r="E22" s="13">
        <v>1250000</v>
      </c>
      <c r="F22" s="25">
        <v>26</v>
      </c>
      <c r="G22" s="25">
        <v>6</v>
      </c>
      <c r="H22" s="25">
        <v>18</v>
      </c>
      <c r="I22" s="25">
        <v>18</v>
      </c>
      <c r="J22" s="25">
        <v>8</v>
      </c>
      <c r="K22" s="25">
        <v>5</v>
      </c>
      <c r="L22" s="26">
        <f t="shared" si="0"/>
        <v>81</v>
      </c>
    </row>
    <row r="23" spans="1:12" ht="14.45">
      <c r="A23" s="5" t="s">
        <v>86</v>
      </c>
      <c r="B23" s="5" t="s">
        <v>87</v>
      </c>
      <c r="C23" s="5" t="s">
        <v>88</v>
      </c>
      <c r="D23" s="13">
        <v>2502500</v>
      </c>
      <c r="E23" s="13">
        <v>1250000</v>
      </c>
      <c r="F23" s="25">
        <v>24</v>
      </c>
      <c r="G23" s="25">
        <v>8</v>
      </c>
      <c r="H23" s="25">
        <v>17</v>
      </c>
      <c r="I23" s="25">
        <v>20</v>
      </c>
      <c r="J23" s="25">
        <v>5</v>
      </c>
      <c r="K23" s="25">
        <v>5</v>
      </c>
      <c r="L23" s="26">
        <f t="shared" si="0"/>
        <v>79</v>
      </c>
    </row>
    <row r="24" spans="1:12" ht="14.45">
      <c r="A24" s="5" t="s">
        <v>163</v>
      </c>
      <c r="B24" s="5" t="s">
        <v>164</v>
      </c>
      <c r="C24" s="5" t="s">
        <v>165</v>
      </c>
      <c r="D24" s="13">
        <v>1973950</v>
      </c>
      <c r="E24" s="13">
        <v>750000</v>
      </c>
      <c r="F24" s="25">
        <v>15</v>
      </c>
      <c r="G24" s="25">
        <v>5</v>
      </c>
      <c r="H24" s="25">
        <v>17</v>
      </c>
      <c r="I24" s="25">
        <v>18</v>
      </c>
      <c r="J24" s="25">
        <v>7</v>
      </c>
      <c r="K24" s="25">
        <v>5</v>
      </c>
      <c r="L24" s="26">
        <f t="shared" si="0"/>
        <v>67</v>
      </c>
    </row>
    <row r="25" spans="1:12" ht="14.45">
      <c r="A25" s="5" t="s">
        <v>146</v>
      </c>
      <c r="B25" s="5" t="s">
        <v>147</v>
      </c>
      <c r="C25" s="5" t="s">
        <v>148</v>
      </c>
      <c r="D25" s="13">
        <v>2610010</v>
      </c>
      <c r="E25" s="13">
        <v>1250000</v>
      </c>
      <c r="F25" s="25">
        <v>19</v>
      </c>
      <c r="G25" s="25">
        <v>6</v>
      </c>
      <c r="H25" s="25">
        <v>18</v>
      </c>
      <c r="I25" s="25">
        <v>16</v>
      </c>
      <c r="J25" s="25">
        <v>7</v>
      </c>
      <c r="K25" s="25">
        <v>5</v>
      </c>
      <c r="L25" s="26">
        <f t="shared" si="0"/>
        <v>71</v>
      </c>
    </row>
    <row r="26" spans="1:12" ht="14.45">
      <c r="A26" s="5" t="s">
        <v>168</v>
      </c>
      <c r="B26" s="8" t="s">
        <v>169</v>
      </c>
      <c r="C26" s="5" t="s">
        <v>170</v>
      </c>
      <c r="D26" s="13">
        <v>1510000</v>
      </c>
      <c r="E26" s="13">
        <v>700000</v>
      </c>
      <c r="F26" s="25">
        <v>15</v>
      </c>
      <c r="G26" s="25">
        <v>5</v>
      </c>
      <c r="H26" s="25">
        <v>15</v>
      </c>
      <c r="I26" s="25">
        <v>20</v>
      </c>
      <c r="J26" s="25">
        <v>5</v>
      </c>
      <c r="K26" s="25">
        <v>5</v>
      </c>
      <c r="L26" s="26">
        <f t="shared" si="0"/>
        <v>65</v>
      </c>
    </row>
    <row r="27" spans="1:12" ht="14.45">
      <c r="A27" s="6" t="s">
        <v>149</v>
      </c>
      <c r="B27" s="6" t="s">
        <v>55</v>
      </c>
      <c r="C27" s="6" t="s">
        <v>150</v>
      </c>
      <c r="D27" s="14">
        <v>2763610</v>
      </c>
      <c r="E27" s="14">
        <v>1250000</v>
      </c>
      <c r="F27" s="25">
        <v>12</v>
      </c>
      <c r="G27" s="25">
        <v>5</v>
      </c>
      <c r="H27" s="25">
        <v>19</v>
      </c>
      <c r="I27" s="25">
        <v>20</v>
      </c>
      <c r="J27" s="25">
        <v>7</v>
      </c>
      <c r="K27" s="25">
        <v>5</v>
      </c>
      <c r="L27" s="26">
        <f t="shared" si="0"/>
        <v>68</v>
      </c>
    </row>
    <row r="28" spans="1:12" ht="14.45">
      <c r="A28" s="6" t="s">
        <v>223</v>
      </c>
      <c r="B28" s="6" t="s">
        <v>221</v>
      </c>
      <c r="C28" s="6" t="s">
        <v>224</v>
      </c>
      <c r="D28" s="14">
        <v>2601480</v>
      </c>
      <c r="E28" s="14">
        <v>1250000</v>
      </c>
      <c r="F28" s="25">
        <v>15</v>
      </c>
      <c r="G28" s="25">
        <v>4</v>
      </c>
      <c r="H28" s="25">
        <v>8</v>
      </c>
      <c r="I28" s="25">
        <v>15</v>
      </c>
      <c r="J28" s="25">
        <v>5</v>
      </c>
      <c r="K28" s="25">
        <v>5</v>
      </c>
      <c r="L28" s="26">
        <f t="shared" si="0"/>
        <v>52</v>
      </c>
    </row>
    <row r="29" spans="1:12" ht="14.45">
      <c r="A29" s="5" t="s">
        <v>209</v>
      </c>
      <c r="B29" s="5" t="s">
        <v>207</v>
      </c>
      <c r="C29" s="5" t="s">
        <v>210</v>
      </c>
      <c r="D29" s="13">
        <v>2396850</v>
      </c>
      <c r="E29" s="13">
        <v>1250000</v>
      </c>
      <c r="F29" s="25">
        <v>18</v>
      </c>
      <c r="G29" s="25">
        <v>4</v>
      </c>
      <c r="H29" s="25">
        <v>8</v>
      </c>
      <c r="I29" s="25">
        <v>17</v>
      </c>
      <c r="J29" s="25">
        <v>5</v>
      </c>
      <c r="K29" s="25">
        <v>5</v>
      </c>
      <c r="L29" s="26">
        <f t="shared" si="0"/>
        <v>57</v>
      </c>
    </row>
    <row r="30" spans="1:12" ht="14.45">
      <c r="A30" s="5" t="s">
        <v>140</v>
      </c>
      <c r="B30" s="5" t="s">
        <v>141</v>
      </c>
      <c r="C30" s="5" t="s">
        <v>142</v>
      </c>
      <c r="D30" s="13">
        <v>2477000</v>
      </c>
      <c r="E30" s="13">
        <v>1250000</v>
      </c>
      <c r="F30" s="25">
        <v>22</v>
      </c>
      <c r="G30" s="25">
        <v>7</v>
      </c>
      <c r="H30" s="25">
        <v>12</v>
      </c>
      <c r="I30" s="25">
        <v>16</v>
      </c>
      <c r="J30" s="25">
        <v>8</v>
      </c>
      <c r="K30" s="25">
        <v>5</v>
      </c>
      <c r="L30" s="26">
        <f t="shared" si="0"/>
        <v>70</v>
      </c>
    </row>
    <row r="31" spans="1:12" ht="14.45">
      <c r="A31" s="5" t="s">
        <v>217</v>
      </c>
      <c r="B31" s="5" t="s">
        <v>218</v>
      </c>
      <c r="C31" s="5" t="s">
        <v>219</v>
      </c>
      <c r="D31" s="13">
        <v>2181300</v>
      </c>
      <c r="E31" s="13">
        <v>800000</v>
      </c>
      <c r="F31" s="25">
        <v>18</v>
      </c>
      <c r="G31" s="25">
        <v>5</v>
      </c>
      <c r="H31" s="25">
        <v>8</v>
      </c>
      <c r="I31" s="25">
        <v>14</v>
      </c>
      <c r="J31" s="25">
        <v>5</v>
      </c>
      <c r="K31" s="25">
        <v>5</v>
      </c>
      <c r="L31" s="26">
        <f t="shared" si="0"/>
        <v>55</v>
      </c>
    </row>
    <row r="32" spans="1:12" ht="14.45">
      <c r="A32" s="5" t="s">
        <v>225</v>
      </c>
      <c r="B32" s="5" t="s">
        <v>226</v>
      </c>
      <c r="C32" s="5" t="s">
        <v>227</v>
      </c>
      <c r="D32" s="13">
        <v>1805000</v>
      </c>
      <c r="E32" s="13">
        <v>750000</v>
      </c>
      <c r="F32" s="25">
        <v>16</v>
      </c>
      <c r="G32" s="25">
        <v>3</v>
      </c>
      <c r="H32" s="25">
        <v>10</v>
      </c>
      <c r="I32" s="25">
        <v>13</v>
      </c>
      <c r="J32" s="25">
        <v>4</v>
      </c>
      <c r="K32" s="25">
        <v>5</v>
      </c>
      <c r="L32" s="26">
        <f t="shared" si="0"/>
        <v>51</v>
      </c>
    </row>
    <row r="33" spans="1:12" ht="14.45">
      <c r="A33" s="5" t="s">
        <v>143</v>
      </c>
      <c r="B33" s="5" t="s">
        <v>144</v>
      </c>
      <c r="C33" s="5" t="s">
        <v>145</v>
      </c>
      <c r="D33" s="13">
        <v>4905500</v>
      </c>
      <c r="E33" s="13">
        <v>1250000</v>
      </c>
      <c r="F33" s="25">
        <v>24</v>
      </c>
      <c r="G33" s="25">
        <v>7</v>
      </c>
      <c r="H33" s="25">
        <v>11</v>
      </c>
      <c r="I33" s="25">
        <v>16</v>
      </c>
      <c r="J33" s="25">
        <v>7</v>
      </c>
      <c r="K33" s="25">
        <v>5</v>
      </c>
      <c r="L33" s="26">
        <f t="shared" si="0"/>
        <v>70</v>
      </c>
    </row>
    <row r="34" spans="1:12" ht="14.45">
      <c r="A34" s="5" t="s">
        <v>95</v>
      </c>
      <c r="B34" s="5" t="s">
        <v>96</v>
      </c>
      <c r="C34" s="5" t="s">
        <v>97</v>
      </c>
      <c r="D34" s="13">
        <v>1500000</v>
      </c>
      <c r="E34" s="13">
        <v>1200000</v>
      </c>
      <c r="F34" s="25">
        <v>23</v>
      </c>
      <c r="G34" s="25">
        <v>6</v>
      </c>
      <c r="H34" s="25">
        <v>18</v>
      </c>
      <c r="I34" s="25">
        <v>18</v>
      </c>
      <c r="J34" s="25">
        <v>6</v>
      </c>
      <c r="K34" s="25">
        <v>5</v>
      </c>
      <c r="L34" s="26">
        <f t="shared" si="0"/>
        <v>76</v>
      </c>
    </row>
    <row r="35" spans="1:12" ht="14.45">
      <c r="A35" s="5" t="s">
        <v>237</v>
      </c>
      <c r="B35" s="5" t="s">
        <v>238</v>
      </c>
      <c r="C35" s="5" t="s">
        <v>239</v>
      </c>
      <c r="D35" s="13">
        <v>1192000</v>
      </c>
      <c r="E35" s="13">
        <v>800000</v>
      </c>
      <c r="F35" s="25">
        <v>12</v>
      </c>
      <c r="G35" s="25">
        <v>4</v>
      </c>
      <c r="H35" s="25">
        <v>10</v>
      </c>
      <c r="I35" s="25">
        <v>10</v>
      </c>
      <c r="J35" s="25">
        <v>5</v>
      </c>
      <c r="K35" s="25">
        <v>5</v>
      </c>
      <c r="L35" s="26">
        <f t="shared" si="0"/>
        <v>46</v>
      </c>
    </row>
    <row r="36" spans="1:12" ht="14.45">
      <c r="A36" s="5" t="s">
        <v>230</v>
      </c>
      <c r="B36" s="5" t="s">
        <v>231</v>
      </c>
      <c r="C36" s="5" t="s">
        <v>232</v>
      </c>
      <c r="D36" s="13">
        <v>903400</v>
      </c>
      <c r="E36" s="13">
        <v>450000</v>
      </c>
      <c r="F36" s="25">
        <v>17</v>
      </c>
      <c r="G36" s="25">
        <v>4</v>
      </c>
      <c r="H36" s="25">
        <v>8</v>
      </c>
      <c r="I36" s="25">
        <v>10</v>
      </c>
      <c r="J36" s="25">
        <v>5</v>
      </c>
      <c r="K36" s="25">
        <v>5</v>
      </c>
      <c r="L36" s="26">
        <f t="shared" si="0"/>
        <v>49</v>
      </c>
    </row>
    <row r="37" spans="1:12" ht="14.45">
      <c r="A37" s="5" t="s">
        <v>92</v>
      </c>
      <c r="B37" s="5" t="s">
        <v>93</v>
      </c>
      <c r="C37" s="5" t="s">
        <v>94</v>
      </c>
      <c r="D37" s="13">
        <v>1712000</v>
      </c>
      <c r="E37" s="13">
        <v>1100000</v>
      </c>
      <c r="F37" s="25">
        <v>26</v>
      </c>
      <c r="G37" s="25">
        <v>6</v>
      </c>
      <c r="H37" s="25">
        <v>16</v>
      </c>
      <c r="I37" s="25">
        <v>19</v>
      </c>
      <c r="J37" s="25">
        <v>7</v>
      </c>
      <c r="K37" s="25">
        <v>5</v>
      </c>
      <c r="L37" s="26">
        <f t="shared" si="0"/>
        <v>79</v>
      </c>
    </row>
    <row r="38" spans="1:12" ht="14.45">
      <c r="A38" s="5" t="s">
        <v>117</v>
      </c>
      <c r="B38" s="5" t="s">
        <v>118</v>
      </c>
      <c r="C38" s="5" t="s">
        <v>119</v>
      </c>
      <c r="D38" s="13">
        <v>3234000</v>
      </c>
      <c r="E38" s="13">
        <v>1250000</v>
      </c>
      <c r="F38" s="25">
        <v>22</v>
      </c>
      <c r="G38" s="25">
        <v>6</v>
      </c>
      <c r="H38" s="25">
        <v>16</v>
      </c>
      <c r="I38" s="25">
        <v>16</v>
      </c>
      <c r="J38" s="25">
        <v>6</v>
      </c>
      <c r="K38" s="25">
        <v>5</v>
      </c>
      <c r="L38" s="26">
        <f t="shared" si="0"/>
        <v>71</v>
      </c>
    </row>
    <row r="39" spans="1:12" ht="14.45">
      <c r="A39" s="5" t="s">
        <v>89</v>
      </c>
      <c r="B39" s="5" t="s">
        <v>90</v>
      </c>
      <c r="C39" s="5" t="s">
        <v>91</v>
      </c>
      <c r="D39" s="13">
        <v>2674000</v>
      </c>
      <c r="E39" s="13">
        <v>1250000</v>
      </c>
      <c r="F39" s="25">
        <v>20</v>
      </c>
      <c r="G39" s="25">
        <v>6</v>
      </c>
      <c r="H39" s="25">
        <v>19</v>
      </c>
      <c r="I39" s="25">
        <v>19</v>
      </c>
      <c r="J39" s="25">
        <v>7</v>
      </c>
      <c r="K39" s="25">
        <v>5</v>
      </c>
      <c r="L39" s="26">
        <f t="shared" si="0"/>
        <v>76</v>
      </c>
    </row>
    <row r="40" spans="1:12" ht="14.45">
      <c r="A40" s="5" t="s">
        <v>79</v>
      </c>
      <c r="B40" s="5" t="s">
        <v>80</v>
      </c>
      <c r="C40" s="5" t="s">
        <v>81</v>
      </c>
      <c r="D40" s="13">
        <v>1547000</v>
      </c>
      <c r="E40" s="13">
        <v>1250000</v>
      </c>
      <c r="F40" s="25">
        <v>24</v>
      </c>
      <c r="G40" s="25">
        <v>6</v>
      </c>
      <c r="H40" s="25">
        <v>17</v>
      </c>
      <c r="I40" s="25">
        <v>19</v>
      </c>
      <c r="J40" s="25">
        <v>7</v>
      </c>
      <c r="K40" s="25">
        <v>5</v>
      </c>
      <c r="L40" s="26">
        <f t="shared" si="0"/>
        <v>78</v>
      </c>
    </row>
    <row r="41" spans="1:12" ht="14.45">
      <c r="A41" s="5" t="s">
        <v>189</v>
      </c>
      <c r="B41" s="5" t="s">
        <v>80</v>
      </c>
      <c r="C41" s="5" t="s">
        <v>190</v>
      </c>
      <c r="D41" s="13">
        <v>1415000</v>
      </c>
      <c r="E41" s="13">
        <v>1250000</v>
      </c>
      <c r="F41" s="25">
        <v>17</v>
      </c>
      <c r="G41" s="25">
        <v>4</v>
      </c>
      <c r="H41" s="25">
        <v>17</v>
      </c>
      <c r="I41" s="25">
        <v>15</v>
      </c>
      <c r="J41" s="25">
        <v>5</v>
      </c>
      <c r="K41" s="25">
        <v>5</v>
      </c>
      <c r="L41" s="26">
        <f t="shared" si="0"/>
        <v>63</v>
      </c>
    </row>
    <row r="42" spans="1:12" ht="14.45">
      <c r="A42" s="5" t="s">
        <v>57</v>
      </c>
      <c r="B42" s="5" t="s">
        <v>58</v>
      </c>
      <c r="C42" s="5" t="s">
        <v>59</v>
      </c>
      <c r="D42" s="13">
        <v>1972500</v>
      </c>
      <c r="E42" s="13">
        <v>750000</v>
      </c>
      <c r="F42" s="25">
        <v>29</v>
      </c>
      <c r="G42" s="25">
        <v>4</v>
      </c>
      <c r="H42" s="25">
        <v>20</v>
      </c>
      <c r="I42" s="25">
        <v>20</v>
      </c>
      <c r="J42" s="25">
        <v>8</v>
      </c>
      <c r="K42" s="25">
        <v>5</v>
      </c>
      <c r="L42" s="26">
        <f t="shared" si="0"/>
        <v>86</v>
      </c>
    </row>
    <row r="43" spans="1:12" ht="14.45">
      <c r="A43" s="5" t="s">
        <v>206</v>
      </c>
      <c r="B43" s="5" t="s">
        <v>207</v>
      </c>
      <c r="C43" s="5" t="s">
        <v>208</v>
      </c>
      <c r="D43" s="13">
        <v>2686980</v>
      </c>
      <c r="E43" s="13">
        <v>1250000</v>
      </c>
      <c r="F43" s="25">
        <v>18</v>
      </c>
      <c r="G43" s="25">
        <v>4</v>
      </c>
      <c r="H43" s="25">
        <v>8</v>
      </c>
      <c r="I43" s="25">
        <v>17</v>
      </c>
      <c r="J43" s="25">
        <v>5</v>
      </c>
      <c r="K43" s="25">
        <v>5</v>
      </c>
      <c r="L43" s="26">
        <f t="shared" si="0"/>
        <v>57</v>
      </c>
    </row>
    <row r="44" spans="1:12" ht="14.45">
      <c r="A44" s="5" t="s">
        <v>183</v>
      </c>
      <c r="B44" s="5" t="s">
        <v>184</v>
      </c>
      <c r="C44" s="5" t="s">
        <v>185</v>
      </c>
      <c r="D44" s="13">
        <v>2000000</v>
      </c>
      <c r="E44" s="13">
        <v>750000</v>
      </c>
      <c r="F44" s="25">
        <v>18</v>
      </c>
      <c r="G44" s="25">
        <v>4</v>
      </c>
      <c r="H44" s="25">
        <v>15</v>
      </c>
      <c r="I44" s="25">
        <v>19</v>
      </c>
      <c r="J44" s="25">
        <v>5</v>
      </c>
      <c r="K44" s="25">
        <v>5</v>
      </c>
      <c r="L44" s="26">
        <f t="shared" si="0"/>
        <v>66</v>
      </c>
    </row>
    <row r="45" spans="1:12" ht="14.45">
      <c r="A45" s="5" t="s">
        <v>186</v>
      </c>
      <c r="B45" s="5" t="s">
        <v>187</v>
      </c>
      <c r="C45" s="5" t="s">
        <v>188</v>
      </c>
      <c r="D45" s="13">
        <v>770000</v>
      </c>
      <c r="E45" s="13">
        <v>650000</v>
      </c>
      <c r="F45" s="25">
        <v>18</v>
      </c>
      <c r="G45" s="25">
        <v>4</v>
      </c>
      <c r="H45" s="25">
        <v>15</v>
      </c>
      <c r="I45" s="25">
        <v>18</v>
      </c>
      <c r="J45" s="25">
        <v>5</v>
      </c>
      <c r="K45" s="25">
        <v>5</v>
      </c>
      <c r="L45" s="26">
        <f t="shared" si="0"/>
        <v>65</v>
      </c>
    </row>
    <row r="46" spans="1:12" ht="14.45">
      <c r="A46" s="5" t="s">
        <v>120</v>
      </c>
      <c r="B46" s="5" t="s">
        <v>121</v>
      </c>
      <c r="C46" s="5" t="s">
        <v>122</v>
      </c>
      <c r="D46" s="13">
        <v>1445000</v>
      </c>
      <c r="E46" s="13">
        <v>900000</v>
      </c>
      <c r="F46" s="25">
        <v>24</v>
      </c>
      <c r="G46" s="25">
        <v>5</v>
      </c>
      <c r="H46" s="25">
        <v>14</v>
      </c>
      <c r="I46" s="25">
        <v>17</v>
      </c>
      <c r="J46" s="25">
        <v>6</v>
      </c>
      <c r="K46" s="25">
        <v>5</v>
      </c>
      <c r="L46" s="26">
        <f t="shared" si="0"/>
        <v>71</v>
      </c>
    </row>
    <row r="47" spans="1:12" ht="14.45">
      <c r="A47" s="5" t="s">
        <v>66</v>
      </c>
      <c r="B47" s="5" t="s">
        <v>67</v>
      </c>
      <c r="C47" s="5" t="s">
        <v>68</v>
      </c>
      <c r="D47" s="13">
        <v>1764000</v>
      </c>
      <c r="E47" s="13">
        <v>800000</v>
      </c>
      <c r="F47" s="25">
        <v>29</v>
      </c>
      <c r="G47" s="25">
        <v>5</v>
      </c>
      <c r="H47" s="25">
        <v>16</v>
      </c>
      <c r="I47" s="25">
        <v>18</v>
      </c>
      <c r="J47" s="25">
        <v>8</v>
      </c>
      <c r="K47" s="25">
        <v>5</v>
      </c>
      <c r="L47" s="26">
        <f t="shared" si="0"/>
        <v>81</v>
      </c>
    </row>
    <row r="48" spans="1:12" ht="14.45">
      <c r="A48" s="5" t="s">
        <v>174</v>
      </c>
      <c r="B48" s="5" t="s">
        <v>175</v>
      </c>
      <c r="C48" s="5" t="s">
        <v>176</v>
      </c>
      <c r="D48" s="13">
        <v>2375000</v>
      </c>
      <c r="E48" s="13">
        <v>750000</v>
      </c>
      <c r="F48" s="25">
        <v>24</v>
      </c>
      <c r="G48" s="25">
        <v>4</v>
      </c>
      <c r="H48" s="25">
        <v>16</v>
      </c>
      <c r="I48" s="25">
        <v>15</v>
      </c>
      <c r="J48" s="25">
        <v>5</v>
      </c>
      <c r="K48" s="25">
        <v>5</v>
      </c>
      <c r="L48" s="26">
        <f t="shared" si="0"/>
        <v>69</v>
      </c>
    </row>
    <row r="49" spans="1:12" ht="14.45">
      <c r="A49" s="5" t="s">
        <v>115</v>
      </c>
      <c r="B49" s="5" t="s">
        <v>58</v>
      </c>
      <c r="C49" s="5" t="s">
        <v>116</v>
      </c>
      <c r="D49" s="13">
        <v>1873152</v>
      </c>
      <c r="E49" s="13">
        <v>750000</v>
      </c>
      <c r="F49" s="25">
        <v>14</v>
      </c>
      <c r="G49" s="25">
        <v>4</v>
      </c>
      <c r="H49" s="25">
        <v>20</v>
      </c>
      <c r="I49" s="25">
        <v>20</v>
      </c>
      <c r="J49" s="25">
        <v>8</v>
      </c>
      <c r="K49" s="25">
        <v>5</v>
      </c>
      <c r="L49" s="26">
        <f t="shared" si="0"/>
        <v>71</v>
      </c>
    </row>
    <row r="50" spans="1:12" ht="14.45">
      <c r="A50" s="5" t="s">
        <v>73</v>
      </c>
      <c r="B50" s="5" t="s">
        <v>74</v>
      </c>
      <c r="C50" s="5" t="s">
        <v>75</v>
      </c>
      <c r="D50" s="13">
        <v>1950000</v>
      </c>
      <c r="E50" s="13">
        <v>1250000</v>
      </c>
      <c r="F50" s="25">
        <v>27</v>
      </c>
      <c r="G50" s="25">
        <v>6</v>
      </c>
      <c r="H50" s="25">
        <v>18</v>
      </c>
      <c r="I50" s="25">
        <v>18</v>
      </c>
      <c r="J50" s="25">
        <v>8</v>
      </c>
      <c r="K50" s="25">
        <v>5</v>
      </c>
      <c r="L50" s="26">
        <f t="shared" si="0"/>
        <v>82</v>
      </c>
    </row>
    <row r="51" spans="1:12" ht="14.45">
      <c r="A51" s="5" t="s">
        <v>123</v>
      </c>
      <c r="B51" s="5" t="s">
        <v>124</v>
      </c>
      <c r="C51" s="5" t="s">
        <v>125</v>
      </c>
      <c r="D51" s="13">
        <v>3297300</v>
      </c>
      <c r="E51" s="13">
        <v>1250000</v>
      </c>
      <c r="F51" s="25">
        <v>22</v>
      </c>
      <c r="G51" s="25">
        <v>5</v>
      </c>
      <c r="H51" s="25">
        <v>14</v>
      </c>
      <c r="I51" s="25">
        <v>16</v>
      </c>
      <c r="J51" s="25">
        <v>8</v>
      </c>
      <c r="K51" s="25">
        <v>5</v>
      </c>
      <c r="L51" s="26">
        <f t="shared" si="0"/>
        <v>70</v>
      </c>
    </row>
    <row r="52" spans="1:12" ht="14.45">
      <c r="A52" s="5" t="s">
        <v>134</v>
      </c>
      <c r="B52" s="5" t="s">
        <v>135</v>
      </c>
      <c r="C52" s="5" t="s">
        <v>136</v>
      </c>
      <c r="D52" s="13">
        <v>2909125</v>
      </c>
      <c r="E52" s="13">
        <v>1250000</v>
      </c>
      <c r="F52" s="25">
        <v>22</v>
      </c>
      <c r="G52" s="25">
        <v>6</v>
      </c>
      <c r="H52" s="25">
        <v>13</v>
      </c>
      <c r="I52" s="25">
        <v>16</v>
      </c>
      <c r="J52" s="25">
        <v>8</v>
      </c>
      <c r="K52" s="25">
        <v>5</v>
      </c>
      <c r="L52" s="26">
        <f t="shared" si="0"/>
        <v>70</v>
      </c>
    </row>
    <row r="53" spans="1:12" ht="14.45">
      <c r="A53" s="5" t="s">
        <v>76</v>
      </c>
      <c r="B53" s="8" t="s">
        <v>77</v>
      </c>
      <c r="C53" s="5" t="s">
        <v>78</v>
      </c>
      <c r="D53" s="13">
        <v>1081500</v>
      </c>
      <c r="E53" s="13">
        <v>540000</v>
      </c>
      <c r="F53" s="25">
        <v>29</v>
      </c>
      <c r="G53" s="25">
        <v>6</v>
      </c>
      <c r="H53" s="25">
        <v>12</v>
      </c>
      <c r="I53" s="25">
        <v>20</v>
      </c>
      <c r="J53" s="25">
        <v>8</v>
      </c>
      <c r="K53" s="25">
        <v>5</v>
      </c>
      <c r="L53" s="26">
        <f t="shared" si="0"/>
        <v>80</v>
      </c>
    </row>
    <row r="54" spans="1:12" ht="14.45">
      <c r="A54" s="5" t="s">
        <v>197</v>
      </c>
      <c r="B54" s="5" t="s">
        <v>198</v>
      </c>
      <c r="C54" s="5" t="s">
        <v>199</v>
      </c>
      <c r="D54" s="13">
        <v>1224000</v>
      </c>
      <c r="E54" s="13">
        <v>950000</v>
      </c>
      <c r="F54" s="25">
        <v>17</v>
      </c>
      <c r="G54" s="25">
        <v>4</v>
      </c>
      <c r="H54" s="25">
        <v>14</v>
      </c>
      <c r="I54" s="25">
        <v>15</v>
      </c>
      <c r="J54" s="25">
        <v>6</v>
      </c>
      <c r="K54" s="25">
        <v>5</v>
      </c>
      <c r="L54" s="26">
        <f t="shared" si="0"/>
        <v>61</v>
      </c>
    </row>
    <row r="55" spans="1:12" ht="14.45">
      <c r="A55" s="5" t="s">
        <v>129</v>
      </c>
      <c r="B55" s="5" t="s">
        <v>107</v>
      </c>
      <c r="C55" s="5" t="s">
        <v>130</v>
      </c>
      <c r="D55" s="13">
        <v>2675000</v>
      </c>
      <c r="E55" s="13">
        <v>1250000</v>
      </c>
      <c r="F55" s="25">
        <v>20</v>
      </c>
      <c r="G55" s="25">
        <v>4</v>
      </c>
      <c r="H55" s="25">
        <v>15</v>
      </c>
      <c r="I55" s="25">
        <v>19</v>
      </c>
      <c r="J55" s="25">
        <v>7</v>
      </c>
      <c r="K55" s="25">
        <v>5</v>
      </c>
      <c r="L55" s="26">
        <f t="shared" si="0"/>
        <v>70</v>
      </c>
    </row>
    <row r="56" spans="1:12" ht="14.45">
      <c r="A56" s="5" t="s">
        <v>106</v>
      </c>
      <c r="B56" s="5" t="s">
        <v>107</v>
      </c>
      <c r="C56" s="5" t="s">
        <v>108</v>
      </c>
      <c r="D56" s="13">
        <v>2500000</v>
      </c>
      <c r="E56" s="13">
        <v>1250000</v>
      </c>
      <c r="F56" s="25">
        <v>24</v>
      </c>
      <c r="G56" s="25">
        <v>4</v>
      </c>
      <c r="H56" s="25">
        <v>15</v>
      </c>
      <c r="I56" s="25">
        <v>19</v>
      </c>
      <c r="J56" s="25">
        <v>7</v>
      </c>
      <c r="K56" s="25">
        <v>5</v>
      </c>
      <c r="L56" s="26">
        <f t="shared" si="0"/>
        <v>74</v>
      </c>
    </row>
    <row r="57" spans="1:12" ht="14.45">
      <c r="A57" s="5" t="s">
        <v>228</v>
      </c>
      <c r="B57" s="5" t="s">
        <v>226</v>
      </c>
      <c r="C57" s="5" t="s">
        <v>229</v>
      </c>
      <c r="D57" s="13">
        <v>1468000</v>
      </c>
      <c r="E57" s="13">
        <v>500000</v>
      </c>
      <c r="F57" s="25">
        <v>16</v>
      </c>
      <c r="G57" s="25">
        <v>3</v>
      </c>
      <c r="H57" s="25">
        <v>10</v>
      </c>
      <c r="I57" s="25">
        <v>13</v>
      </c>
      <c r="J57" s="25">
        <v>4</v>
      </c>
      <c r="K57" s="25">
        <v>5</v>
      </c>
      <c r="L57" s="26">
        <f t="shared" si="0"/>
        <v>51</v>
      </c>
    </row>
    <row r="58" spans="1:12" ht="14.45">
      <c r="A58" s="5" t="s">
        <v>233</v>
      </c>
      <c r="B58" s="5" t="s">
        <v>234</v>
      </c>
      <c r="C58" s="5" t="s">
        <v>235</v>
      </c>
      <c r="D58" s="13">
        <v>2098000</v>
      </c>
      <c r="E58" s="13">
        <v>1128000</v>
      </c>
      <c r="F58" s="25">
        <v>14</v>
      </c>
      <c r="G58" s="25">
        <v>3</v>
      </c>
      <c r="H58" s="25">
        <v>8</v>
      </c>
      <c r="I58" s="25">
        <v>14</v>
      </c>
      <c r="J58" s="25">
        <v>4</v>
      </c>
      <c r="K58" s="25">
        <v>5</v>
      </c>
      <c r="L58" s="27">
        <f>SUM(F58:K58)</f>
        <v>48</v>
      </c>
    </row>
    <row r="59" spans="1:12" ht="14.45">
      <c r="A59" s="5" t="s">
        <v>211</v>
      </c>
      <c r="B59" s="5" t="s">
        <v>212</v>
      </c>
      <c r="C59" s="5" t="s">
        <v>213</v>
      </c>
      <c r="D59" s="13">
        <v>2238000</v>
      </c>
      <c r="E59" s="13">
        <v>750000</v>
      </c>
      <c r="F59" s="25">
        <v>15</v>
      </c>
      <c r="G59" s="25">
        <v>4</v>
      </c>
      <c r="H59" s="25">
        <v>14</v>
      </c>
      <c r="I59" s="25">
        <v>13</v>
      </c>
      <c r="J59" s="25">
        <v>5</v>
      </c>
      <c r="K59" s="25">
        <v>5</v>
      </c>
      <c r="L59" s="25">
        <f t="shared" ref="L59:L84" si="1">SUM(F59:K59)</f>
        <v>56</v>
      </c>
    </row>
    <row r="60" spans="1:12" ht="14.45">
      <c r="A60" s="5" t="s">
        <v>214</v>
      </c>
      <c r="B60" s="5" t="s">
        <v>215</v>
      </c>
      <c r="C60" s="5" t="s">
        <v>216</v>
      </c>
      <c r="D60" s="13">
        <v>2088000</v>
      </c>
      <c r="E60" s="13">
        <v>1250000</v>
      </c>
      <c r="F60" s="25">
        <v>17</v>
      </c>
      <c r="G60" s="25">
        <v>4</v>
      </c>
      <c r="H60" s="25">
        <v>8</v>
      </c>
      <c r="I60" s="25">
        <v>16</v>
      </c>
      <c r="J60" s="25">
        <v>6</v>
      </c>
      <c r="K60" s="25">
        <v>5</v>
      </c>
      <c r="L60" s="25">
        <f t="shared" si="1"/>
        <v>56</v>
      </c>
    </row>
    <row r="61" spans="1:12" ht="14.45">
      <c r="A61" s="5" t="s">
        <v>109</v>
      </c>
      <c r="B61" s="5" t="s">
        <v>110</v>
      </c>
      <c r="C61" s="5" t="s">
        <v>111</v>
      </c>
      <c r="D61" s="13">
        <v>1165000</v>
      </c>
      <c r="E61" s="13">
        <v>985000</v>
      </c>
      <c r="F61" s="25">
        <v>23</v>
      </c>
      <c r="G61" s="25">
        <v>5</v>
      </c>
      <c r="H61" s="25">
        <v>12</v>
      </c>
      <c r="I61" s="25">
        <v>19</v>
      </c>
      <c r="J61" s="25">
        <v>7</v>
      </c>
      <c r="K61" s="25">
        <v>5</v>
      </c>
      <c r="L61" s="25">
        <f t="shared" si="1"/>
        <v>71</v>
      </c>
    </row>
    <row r="62" spans="1:12" ht="14.45">
      <c r="A62" s="5" t="s">
        <v>194</v>
      </c>
      <c r="B62" s="5" t="s">
        <v>195</v>
      </c>
      <c r="C62" s="5" t="s">
        <v>196</v>
      </c>
      <c r="D62" s="13">
        <v>1875000</v>
      </c>
      <c r="E62" s="13">
        <v>750000</v>
      </c>
      <c r="F62" s="25">
        <v>19</v>
      </c>
      <c r="G62" s="25">
        <v>4</v>
      </c>
      <c r="H62" s="25">
        <v>8</v>
      </c>
      <c r="I62" s="25">
        <v>19</v>
      </c>
      <c r="J62" s="25">
        <v>7</v>
      </c>
      <c r="K62" s="25">
        <v>5</v>
      </c>
      <c r="L62" s="25">
        <f t="shared" si="1"/>
        <v>62</v>
      </c>
    </row>
    <row r="63" spans="1:12" ht="14.45">
      <c r="A63" s="5" t="s">
        <v>63</v>
      </c>
      <c r="B63" s="8" t="s">
        <v>64</v>
      </c>
      <c r="C63" s="5" t="s">
        <v>65</v>
      </c>
      <c r="D63" s="13">
        <v>2107500</v>
      </c>
      <c r="E63" s="13">
        <v>750000</v>
      </c>
      <c r="F63" s="25">
        <v>30</v>
      </c>
      <c r="G63" s="25">
        <v>6</v>
      </c>
      <c r="H63" s="25">
        <v>16</v>
      </c>
      <c r="I63" s="25">
        <v>17</v>
      </c>
      <c r="J63" s="25">
        <v>7</v>
      </c>
      <c r="K63" s="25">
        <v>5</v>
      </c>
      <c r="L63" s="25">
        <f t="shared" si="1"/>
        <v>81</v>
      </c>
    </row>
    <row r="64" spans="1:12" ht="14.45">
      <c r="A64" s="5" t="s">
        <v>151</v>
      </c>
      <c r="B64" s="5" t="s">
        <v>152</v>
      </c>
      <c r="C64" s="5" t="s">
        <v>153</v>
      </c>
      <c r="D64" s="13">
        <v>1800000</v>
      </c>
      <c r="E64" s="13">
        <v>1250000</v>
      </c>
      <c r="F64" s="25">
        <v>19</v>
      </c>
      <c r="G64" s="25">
        <v>5</v>
      </c>
      <c r="H64" s="25">
        <v>14</v>
      </c>
      <c r="I64" s="25">
        <v>19</v>
      </c>
      <c r="J64" s="25">
        <v>7</v>
      </c>
      <c r="K64" s="25">
        <v>5</v>
      </c>
      <c r="L64" s="25">
        <f t="shared" si="1"/>
        <v>69</v>
      </c>
    </row>
    <row r="65" spans="1:12" ht="14.45">
      <c r="A65" s="5" t="s">
        <v>49</v>
      </c>
      <c r="B65" s="5" t="s">
        <v>50</v>
      </c>
      <c r="C65" s="5" t="s">
        <v>51</v>
      </c>
      <c r="D65" s="13">
        <v>1540000</v>
      </c>
      <c r="E65" s="13">
        <v>1250000</v>
      </c>
      <c r="F65" s="25">
        <v>30</v>
      </c>
      <c r="G65" s="25">
        <v>8</v>
      </c>
      <c r="H65" s="25">
        <v>10</v>
      </c>
      <c r="I65" s="25">
        <v>20</v>
      </c>
      <c r="J65" s="25">
        <v>9</v>
      </c>
      <c r="K65" s="25">
        <v>5</v>
      </c>
      <c r="L65" s="25">
        <f t="shared" si="1"/>
        <v>82</v>
      </c>
    </row>
    <row r="66" spans="1:12" ht="14.45">
      <c r="A66" s="5" t="s">
        <v>131</v>
      </c>
      <c r="B66" s="6" t="s">
        <v>132</v>
      </c>
      <c r="C66" s="5" t="s">
        <v>133</v>
      </c>
      <c r="D66" s="13">
        <v>1905000</v>
      </c>
      <c r="E66" s="13">
        <v>1250000</v>
      </c>
      <c r="F66" s="25">
        <v>23</v>
      </c>
      <c r="G66" s="25">
        <v>5</v>
      </c>
      <c r="H66" s="25">
        <v>12</v>
      </c>
      <c r="I66" s="25">
        <v>17</v>
      </c>
      <c r="J66" s="25">
        <v>8</v>
      </c>
      <c r="K66" s="25">
        <v>5</v>
      </c>
      <c r="L66" s="25">
        <f t="shared" si="1"/>
        <v>70</v>
      </c>
    </row>
    <row r="67" spans="1:12" ht="14.45">
      <c r="A67" s="5" t="s">
        <v>154</v>
      </c>
      <c r="B67" s="8" t="s">
        <v>64</v>
      </c>
      <c r="C67" s="5" t="s">
        <v>155</v>
      </c>
      <c r="D67" s="13">
        <v>3024500</v>
      </c>
      <c r="E67" s="13">
        <v>1250000</v>
      </c>
      <c r="F67" s="25">
        <v>22</v>
      </c>
      <c r="G67" s="25">
        <v>4</v>
      </c>
      <c r="H67" s="25">
        <v>16</v>
      </c>
      <c r="I67" s="25">
        <v>17</v>
      </c>
      <c r="J67" s="25">
        <v>5</v>
      </c>
      <c r="K67" s="25">
        <v>5</v>
      </c>
      <c r="L67" s="25">
        <f t="shared" si="1"/>
        <v>69</v>
      </c>
    </row>
    <row r="68" spans="1:12" ht="14.45">
      <c r="A68" s="5" t="s">
        <v>191</v>
      </c>
      <c r="B68" s="9" t="s">
        <v>192</v>
      </c>
      <c r="C68" s="9" t="s">
        <v>193</v>
      </c>
      <c r="D68" s="13">
        <v>2876000</v>
      </c>
      <c r="E68" s="13">
        <v>1250000</v>
      </c>
      <c r="F68" s="25">
        <v>19</v>
      </c>
      <c r="G68" s="25">
        <v>4</v>
      </c>
      <c r="H68" s="25">
        <v>12</v>
      </c>
      <c r="I68" s="25">
        <v>17</v>
      </c>
      <c r="J68" s="25">
        <v>5</v>
      </c>
      <c r="K68" s="25">
        <v>5</v>
      </c>
      <c r="L68" s="25">
        <f t="shared" si="1"/>
        <v>62</v>
      </c>
    </row>
    <row r="69" spans="1:12" ht="14.45">
      <c r="A69" s="5" t="s">
        <v>60</v>
      </c>
      <c r="B69" s="5" t="s">
        <v>61</v>
      </c>
      <c r="C69" s="5" t="s">
        <v>62</v>
      </c>
      <c r="D69" s="13">
        <v>2803000</v>
      </c>
      <c r="E69" s="13">
        <v>1250000</v>
      </c>
      <c r="F69" s="25">
        <v>29</v>
      </c>
      <c r="G69" s="25">
        <v>7</v>
      </c>
      <c r="H69" s="25">
        <v>10</v>
      </c>
      <c r="I69" s="25">
        <v>21</v>
      </c>
      <c r="J69" s="25">
        <v>9</v>
      </c>
      <c r="K69" s="25">
        <v>5</v>
      </c>
      <c r="L69" s="25">
        <f t="shared" si="1"/>
        <v>81</v>
      </c>
    </row>
    <row r="70" spans="1:12" ht="14.45">
      <c r="A70" s="5" t="s">
        <v>177</v>
      </c>
      <c r="B70" s="8" t="s">
        <v>178</v>
      </c>
      <c r="C70" s="5" t="s">
        <v>179</v>
      </c>
      <c r="D70" s="13">
        <v>2417800</v>
      </c>
      <c r="E70" s="13">
        <v>500000</v>
      </c>
      <c r="F70" s="25">
        <v>23</v>
      </c>
      <c r="G70" s="25">
        <v>4</v>
      </c>
      <c r="H70" s="25">
        <v>10</v>
      </c>
      <c r="I70" s="25">
        <v>17</v>
      </c>
      <c r="J70" s="25">
        <v>6</v>
      </c>
      <c r="K70" s="25">
        <v>5</v>
      </c>
      <c r="L70" s="25">
        <f t="shared" si="1"/>
        <v>65</v>
      </c>
    </row>
    <row r="71" spans="1:12" ht="14.45">
      <c r="A71" s="5" t="s">
        <v>100</v>
      </c>
      <c r="B71" s="5" t="s">
        <v>101</v>
      </c>
      <c r="C71" s="5" t="s">
        <v>102</v>
      </c>
      <c r="D71" s="13">
        <v>3754000</v>
      </c>
      <c r="E71" s="13">
        <v>1250000</v>
      </c>
      <c r="F71" s="25">
        <v>24</v>
      </c>
      <c r="G71" s="25">
        <v>5</v>
      </c>
      <c r="H71" s="25">
        <v>14</v>
      </c>
      <c r="I71" s="25">
        <v>18</v>
      </c>
      <c r="J71" s="25">
        <v>7</v>
      </c>
      <c r="K71" s="25">
        <v>5</v>
      </c>
      <c r="L71" s="25">
        <f t="shared" si="1"/>
        <v>73</v>
      </c>
    </row>
    <row r="72" spans="1:12" ht="14.45">
      <c r="A72" s="5" t="s">
        <v>180</v>
      </c>
      <c r="B72" s="8" t="s">
        <v>181</v>
      </c>
      <c r="C72" s="5" t="s">
        <v>182</v>
      </c>
      <c r="D72" s="13">
        <v>1600000</v>
      </c>
      <c r="E72" s="13">
        <v>800000</v>
      </c>
      <c r="F72" s="25">
        <v>19</v>
      </c>
      <c r="G72" s="25">
        <v>5</v>
      </c>
      <c r="H72" s="25">
        <v>14</v>
      </c>
      <c r="I72" s="25">
        <v>16</v>
      </c>
      <c r="J72" s="25">
        <v>6</v>
      </c>
      <c r="K72" s="25">
        <v>5</v>
      </c>
      <c r="L72" s="25">
        <f t="shared" si="1"/>
        <v>65</v>
      </c>
    </row>
    <row r="73" spans="1:12" ht="14.45">
      <c r="A73" s="5" t="s">
        <v>200</v>
      </c>
      <c r="B73" s="8" t="s">
        <v>201</v>
      </c>
      <c r="C73" s="5" t="s">
        <v>202</v>
      </c>
      <c r="D73" s="13">
        <v>2990000</v>
      </c>
      <c r="E73" s="13">
        <v>1250000</v>
      </c>
      <c r="F73" s="25">
        <v>20</v>
      </c>
      <c r="G73" s="25">
        <v>4</v>
      </c>
      <c r="H73" s="25">
        <v>10</v>
      </c>
      <c r="I73" s="25">
        <v>17</v>
      </c>
      <c r="J73" s="25">
        <v>5</v>
      </c>
      <c r="K73" s="25">
        <v>5</v>
      </c>
      <c r="L73" s="25">
        <f t="shared" si="1"/>
        <v>61</v>
      </c>
    </row>
    <row r="74" spans="1:12" ht="14.45">
      <c r="A74" s="5" t="s">
        <v>54</v>
      </c>
      <c r="B74" s="5" t="s">
        <v>55</v>
      </c>
      <c r="C74" s="5" t="s">
        <v>56</v>
      </c>
      <c r="D74" s="13">
        <v>2417500</v>
      </c>
      <c r="E74" s="13">
        <v>1250000</v>
      </c>
      <c r="F74" s="25">
        <v>28</v>
      </c>
      <c r="G74" s="25">
        <v>5</v>
      </c>
      <c r="H74" s="25">
        <v>19</v>
      </c>
      <c r="I74" s="25">
        <v>20</v>
      </c>
      <c r="J74" s="25">
        <v>7</v>
      </c>
      <c r="K74" s="25">
        <v>5</v>
      </c>
      <c r="L74" s="25">
        <f t="shared" si="1"/>
        <v>84</v>
      </c>
    </row>
    <row r="75" spans="1:12" ht="14.45">
      <c r="A75" s="5" t="s">
        <v>112</v>
      </c>
      <c r="B75" s="8" t="s">
        <v>113</v>
      </c>
      <c r="C75" s="5" t="s">
        <v>114</v>
      </c>
      <c r="D75" s="13">
        <v>2538000</v>
      </c>
      <c r="E75" s="13">
        <v>1250000</v>
      </c>
      <c r="F75" s="25">
        <v>19</v>
      </c>
      <c r="G75" s="25">
        <v>6</v>
      </c>
      <c r="H75" s="25">
        <v>17</v>
      </c>
      <c r="I75" s="25">
        <v>16</v>
      </c>
      <c r="J75" s="25">
        <v>8</v>
      </c>
      <c r="K75" s="25">
        <v>5</v>
      </c>
      <c r="L75" s="25">
        <f t="shared" si="1"/>
        <v>71</v>
      </c>
    </row>
    <row r="76" spans="1:12" ht="14.45">
      <c r="A76" s="5" t="s">
        <v>98</v>
      </c>
      <c r="B76" s="5" t="s">
        <v>55</v>
      </c>
      <c r="C76" s="5" t="s">
        <v>99</v>
      </c>
      <c r="D76" s="13">
        <v>2512500</v>
      </c>
      <c r="E76" s="13">
        <v>1250000</v>
      </c>
      <c r="F76" s="25">
        <v>18</v>
      </c>
      <c r="G76" s="25">
        <v>5</v>
      </c>
      <c r="H76" s="25">
        <v>19</v>
      </c>
      <c r="I76" s="25">
        <v>20</v>
      </c>
      <c r="J76" s="25">
        <v>7</v>
      </c>
      <c r="K76" s="25">
        <v>5</v>
      </c>
      <c r="L76" s="25">
        <f t="shared" si="1"/>
        <v>74</v>
      </c>
    </row>
    <row r="77" spans="1:12" ht="14.45">
      <c r="A77" s="5" t="s">
        <v>126</v>
      </c>
      <c r="B77" s="8" t="s">
        <v>127</v>
      </c>
      <c r="C77" s="8" t="s">
        <v>128</v>
      </c>
      <c r="D77" s="13">
        <v>1211000</v>
      </c>
      <c r="E77" s="13">
        <v>750000</v>
      </c>
      <c r="F77" s="25">
        <v>24</v>
      </c>
      <c r="G77" s="25">
        <v>5</v>
      </c>
      <c r="H77" s="25">
        <v>8</v>
      </c>
      <c r="I77" s="25">
        <v>20</v>
      </c>
      <c r="J77" s="25">
        <v>9</v>
      </c>
      <c r="K77" s="25">
        <v>5</v>
      </c>
      <c r="L77" s="25">
        <f t="shared" si="1"/>
        <v>71</v>
      </c>
    </row>
    <row r="78" spans="1:12" ht="14.45">
      <c r="A78" s="5" t="s">
        <v>156</v>
      </c>
      <c r="B78" s="5" t="s">
        <v>70</v>
      </c>
      <c r="C78" s="5" t="s">
        <v>157</v>
      </c>
      <c r="D78" s="13">
        <v>1990000</v>
      </c>
      <c r="E78" s="13">
        <v>750000</v>
      </c>
      <c r="F78" s="25">
        <v>20</v>
      </c>
      <c r="G78" s="25">
        <v>5</v>
      </c>
      <c r="H78" s="25">
        <v>20</v>
      </c>
      <c r="I78" s="25">
        <v>17</v>
      </c>
      <c r="J78" s="25">
        <v>7</v>
      </c>
      <c r="K78" s="25">
        <v>5</v>
      </c>
      <c r="L78" s="25">
        <f t="shared" si="1"/>
        <v>74</v>
      </c>
    </row>
    <row r="79" spans="1:12" ht="14.45">
      <c r="A79" s="5" t="s">
        <v>220</v>
      </c>
      <c r="B79" s="5" t="s">
        <v>221</v>
      </c>
      <c r="C79" s="5" t="s">
        <v>222</v>
      </c>
      <c r="D79" s="13">
        <v>2194500</v>
      </c>
      <c r="E79" s="13">
        <v>1250000</v>
      </c>
      <c r="F79" s="25">
        <v>15</v>
      </c>
      <c r="G79" s="25">
        <v>4</v>
      </c>
      <c r="H79" s="25">
        <v>8</v>
      </c>
      <c r="I79" s="25">
        <v>15</v>
      </c>
      <c r="J79" s="25">
        <v>5</v>
      </c>
      <c r="K79" s="25">
        <v>5</v>
      </c>
      <c r="L79" s="25">
        <f t="shared" si="1"/>
        <v>52</v>
      </c>
    </row>
    <row r="80" spans="1:12" ht="14.45">
      <c r="A80" s="5" t="s">
        <v>137</v>
      </c>
      <c r="B80" s="5" t="s">
        <v>138</v>
      </c>
      <c r="C80" s="5" t="s">
        <v>139</v>
      </c>
      <c r="D80" s="13">
        <v>1839000</v>
      </c>
      <c r="E80" s="13">
        <v>900000</v>
      </c>
      <c r="F80" s="25">
        <v>24</v>
      </c>
      <c r="G80" s="25">
        <v>4</v>
      </c>
      <c r="H80" s="25">
        <v>15</v>
      </c>
      <c r="I80" s="25">
        <v>17</v>
      </c>
      <c r="J80" s="25">
        <v>6</v>
      </c>
      <c r="K80" s="25">
        <v>5</v>
      </c>
      <c r="L80" s="25">
        <f t="shared" si="1"/>
        <v>71</v>
      </c>
    </row>
    <row r="81" spans="1:12" ht="14.45">
      <c r="A81" s="5" t="s">
        <v>171</v>
      </c>
      <c r="B81" s="5" t="s">
        <v>172</v>
      </c>
      <c r="C81" s="5" t="s">
        <v>173</v>
      </c>
      <c r="D81" s="13">
        <v>2195000</v>
      </c>
      <c r="E81" s="13">
        <v>1250000</v>
      </c>
      <c r="F81" s="25">
        <v>19</v>
      </c>
      <c r="G81" s="25">
        <v>5</v>
      </c>
      <c r="H81" s="25">
        <v>14</v>
      </c>
      <c r="I81" s="25">
        <v>17</v>
      </c>
      <c r="J81" s="25">
        <v>6</v>
      </c>
      <c r="K81" s="25">
        <v>5</v>
      </c>
      <c r="L81" s="25">
        <f t="shared" si="1"/>
        <v>66</v>
      </c>
    </row>
    <row r="82" spans="1:12" ht="14.45">
      <c r="A82" s="5" t="s">
        <v>166</v>
      </c>
      <c r="B82" s="5" t="s">
        <v>138</v>
      </c>
      <c r="C82" s="5" t="s">
        <v>167</v>
      </c>
      <c r="D82" s="13">
        <v>1098000</v>
      </c>
      <c r="E82" s="13">
        <v>500000</v>
      </c>
      <c r="F82" s="25">
        <v>20</v>
      </c>
      <c r="G82" s="25">
        <v>4</v>
      </c>
      <c r="H82" s="25">
        <v>15</v>
      </c>
      <c r="I82" s="25">
        <v>17</v>
      </c>
      <c r="J82" s="25">
        <v>6</v>
      </c>
      <c r="K82" s="25">
        <v>5</v>
      </c>
      <c r="L82" s="25">
        <f t="shared" si="1"/>
        <v>67</v>
      </c>
    </row>
    <row r="83" spans="1:12" ht="14.45">
      <c r="A83" s="5" t="s">
        <v>69</v>
      </c>
      <c r="B83" s="5" t="s">
        <v>70</v>
      </c>
      <c r="C83" s="5" t="s">
        <v>71</v>
      </c>
      <c r="D83" s="13">
        <v>3375000</v>
      </c>
      <c r="E83" s="13">
        <v>1250000</v>
      </c>
      <c r="F83" s="25">
        <v>28</v>
      </c>
      <c r="G83" s="25">
        <v>5</v>
      </c>
      <c r="H83" s="25">
        <v>20</v>
      </c>
      <c r="I83" s="25">
        <v>17</v>
      </c>
      <c r="J83" s="25">
        <v>7</v>
      </c>
      <c r="K83" s="25">
        <v>5</v>
      </c>
      <c r="L83" s="25">
        <f t="shared" si="1"/>
        <v>82</v>
      </c>
    </row>
    <row r="84" spans="1:12" ht="14.45">
      <c r="A84" s="7" t="s">
        <v>84</v>
      </c>
      <c r="B84" s="7" t="s">
        <v>70</v>
      </c>
      <c r="C84" s="7" t="s">
        <v>85</v>
      </c>
      <c r="D84" s="15">
        <v>1700000</v>
      </c>
      <c r="E84" s="15">
        <v>750000</v>
      </c>
      <c r="F84" s="25">
        <v>26</v>
      </c>
      <c r="G84" s="25">
        <v>5</v>
      </c>
      <c r="H84" s="25">
        <v>20</v>
      </c>
      <c r="I84" s="25">
        <v>17</v>
      </c>
      <c r="J84" s="25">
        <v>7</v>
      </c>
      <c r="K84" s="25">
        <v>5</v>
      </c>
      <c r="L84" s="25">
        <f t="shared" si="1"/>
        <v>80</v>
      </c>
    </row>
    <row r="85" spans="1:12" ht="14.45">
      <c r="A85" s="1"/>
      <c r="B85" s="1"/>
      <c r="C85" s="1"/>
      <c r="D85" s="16">
        <f>SUM(D19:D84)</f>
        <v>139578957</v>
      </c>
      <c r="E85" s="16">
        <f>SUM(E19:E60)</f>
        <v>41518000</v>
      </c>
      <c r="F85" s="18"/>
      <c r="G85" s="18"/>
      <c r="H85" s="18"/>
      <c r="I85" s="18"/>
      <c r="J85" s="18"/>
      <c r="K85" s="18"/>
      <c r="L85" s="18"/>
    </row>
  </sheetData>
  <mergeCells count="18">
    <mergeCell ref="A7:C7"/>
    <mergeCell ref="D3:L3"/>
    <mergeCell ref="D4:L4"/>
    <mergeCell ref="D5:L5"/>
    <mergeCell ref="D6:L6"/>
    <mergeCell ref="D8:L8"/>
    <mergeCell ref="D10:L10"/>
    <mergeCell ref="A15:A18"/>
    <mergeCell ref="B15:B18"/>
    <mergeCell ref="C15:C18"/>
    <mergeCell ref="D15:D18"/>
    <mergeCell ref="E15:E18"/>
    <mergeCell ref="D11:L11"/>
    <mergeCell ref="D12:L12"/>
    <mergeCell ref="F15:K15"/>
    <mergeCell ref="L15:L17"/>
    <mergeCell ref="F16:G16"/>
    <mergeCell ref="H16:K16"/>
  </mergeCells>
  <dataValidations count="6">
    <dataValidation type="decimal" operator="lessThanOrEqual" allowBlank="1" showInputMessage="1" showErrorMessage="1" error="max. 15" sqref="H19:H60 G61:G85 G2:G17" xr:uid="{FE2D36FD-F7B2-4A52-AD5A-CCF63050FA7C}">
      <formula1>20</formula1>
    </dataValidation>
    <dataValidation type="decimal" operator="lessThanOrEqual" allowBlank="1" showInputMessage="1" showErrorMessage="1" error="max. 40" sqref="F2:F85" xr:uid="{D86A2DCD-70C4-47D7-A858-2A20F9FEF949}">
      <formula1>30</formula1>
    </dataValidation>
    <dataValidation type="decimal" operator="lessThanOrEqual" allowBlank="1" showInputMessage="1" showErrorMessage="1" error="max. 10" sqref="J19:J60" xr:uid="{71EBA249-60C3-4A30-8F7C-D0E89F3049B6}">
      <formula1>10</formula1>
    </dataValidation>
    <dataValidation type="decimal" operator="lessThanOrEqual" allowBlank="1" showInputMessage="1" showErrorMessage="1" error="max. 5" sqref="I19:I60" xr:uid="{7F57B133-11AF-493E-9F40-0B0C4D6100A4}">
      <formula1>25</formula1>
    </dataValidation>
    <dataValidation type="decimal" operator="lessThanOrEqual" allowBlank="1" showInputMessage="1" showErrorMessage="1" error="max. 10" sqref="K19:K60" xr:uid="{D73ECC6E-4E33-4B76-B4E8-D077B4DC0E51}">
      <formula1>5</formula1>
    </dataValidation>
    <dataValidation type="decimal" operator="lessThanOrEqual" allowBlank="1" showInputMessage="1" showErrorMessage="1" error="max. 15" sqref="G19:G60" xr:uid="{BE1D754C-B505-4568-BE68-936F9C0E160E}">
      <formula1>10</formula1>
    </dataValidation>
  </dataValidations>
  <hyperlinks>
    <hyperlink ref="C81" r:id="rId1" display="about:blank" xr:uid="{39DA66C4-9045-47CC-B540-B558AB507C80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2" ma:contentTypeDescription="Create a new document." ma:contentTypeScope="" ma:versionID="05a6a5f47c63a2278329ae3f4c51b1f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1e45dfcf1fad7986b645133963d7ac2a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A2FA4A-711B-4D32-921E-D63769FCCFF9}"/>
</file>

<file path=customXml/itemProps2.xml><?xml version="1.0" encoding="utf-8"?>
<ds:datastoreItem xmlns:ds="http://schemas.openxmlformats.org/officeDocument/2006/customXml" ds:itemID="{30D02891-466C-4297-BBA9-415DF8D3BEC1}"/>
</file>

<file path=customXml/itemProps3.xml><?xml version="1.0" encoding="utf-8"?>
<ds:datastoreItem xmlns:ds="http://schemas.openxmlformats.org/officeDocument/2006/customXml" ds:itemID="{019C454F-5295-4688-BDE3-514824CCF4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Marie Ilkivová</cp:lastModifiedBy>
  <cp:revision/>
  <dcterms:created xsi:type="dcterms:W3CDTF">2013-12-06T22:03:05Z</dcterms:created>
  <dcterms:modified xsi:type="dcterms:W3CDTF">2026-02-20T15:33:52Z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  <property fmtid="{D5CDD505-2E9C-101B-9397-08002B2CF9AE}" pid="4" name="Order">
    <vt:r8>286200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