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tereza.tylova\Downloads\"/>
    </mc:Choice>
  </mc:AlternateContent>
  <xr:revisionPtr revIDLastSave="0" documentId="8_{4B4C99F4-91AF-4E10-A292-849EADB81D9C}" xr6:coauthVersionLast="47" xr6:coauthVersionMax="47" xr10:uidLastSave="{00000000-0000-0000-0000-000000000000}"/>
  <bookViews>
    <workbookView xWindow="-110" yWindow="-110" windowWidth="19420" windowHeight="11500" xr2:uid="{00000000-000D-0000-FFFF-FFFF00000000}"/>
  </bookViews>
  <sheets>
    <sheet name="Kr. Vývoj 1. verze scénáře" sheetId="2" r:id="rId1"/>
    <sheet name="JS" sheetId="4" r:id="rId2"/>
    <sheet name="LW" sheetId="10" r:id="rId3"/>
    <sheet name="LO" sheetId="9" r:id="rId4"/>
    <sheet name="PBa" sheetId="11" r:id="rId5"/>
    <sheet name="PBi" sheetId="12" r:id="rId6"/>
  </sheets>
  <definedNames>
    <definedName name="_xlnm.Print_Area" localSheetId="0">'Kr. Vývoj 1. verze scénáře'!$A$1:$M$22</definedName>
  </definedNames>
  <calcPr calcId="191028"/>
  <customWorkbookViews>
    <customWorkbookView name="Kateřina Vojkůvková – osobní zobrazení" guid="{DB8D12CF-4785-4380-997E-3DB321CA402A}"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2" l="1"/>
  <c r="L22" i="2"/>
  <c r="L20" i="2"/>
  <c r="L20" i="12"/>
  <c r="L19" i="12"/>
  <c r="L18" i="12"/>
  <c r="L20" i="11"/>
  <c r="L19" i="11"/>
  <c r="L18" i="11"/>
  <c r="L20" i="10"/>
  <c r="L19" i="10"/>
  <c r="L18" i="10"/>
  <c r="L20" i="9"/>
  <c r="L19" i="9"/>
  <c r="L18" i="9"/>
  <c r="L19" i="4"/>
  <c r="L20" i="4"/>
  <c r="L18" i="4"/>
  <c r="M23" i="2"/>
  <c r="M24" i="2" s="1"/>
  <c r="E23" i="2"/>
  <c r="D23" i="2"/>
</calcChain>
</file>

<file path=xl/sharedStrings.xml><?xml version="1.0" encoding="utf-8"?>
<sst xmlns="http://schemas.openxmlformats.org/spreadsheetml/2006/main" count="297" uniqueCount="66">
  <si>
    <t>Kreativní vývoj první verze scénáře pro celovečerní hraný film</t>
  </si>
  <si>
    <r>
      <t>Evidenční číslo výzvy:</t>
    </r>
    <r>
      <rPr>
        <sz val="9.5"/>
        <color theme="1"/>
        <rFont val="Arial"/>
        <family val="2"/>
        <charset val="238"/>
      </rPr>
      <t xml:space="preserve"> 2026-A-1-2-19</t>
    </r>
  </si>
  <si>
    <t>Cíle podpory kinematografie:</t>
  </si>
  <si>
    <r>
      <t>Dotační kategorie:</t>
    </r>
    <r>
      <rPr>
        <sz val="9.5"/>
        <rFont val="Arial"/>
        <family val="2"/>
        <charset val="238"/>
      </rPr>
      <t xml:space="preserve"> Podpora kinematografie</t>
    </r>
  </si>
  <si>
    <t>1. Posílení finanční nezávislosti tvůrců při psaní první verze scénáře</t>
  </si>
  <si>
    <r>
      <t>Dotační okruh:</t>
    </r>
    <r>
      <rPr>
        <sz val="9.5"/>
        <color theme="1"/>
        <rFont val="Arial"/>
        <family val="2"/>
        <charset val="238"/>
      </rPr>
      <t xml:space="preserve"> Vývoj českého audiovizuálního díla</t>
    </r>
  </si>
  <si>
    <t xml:space="preserve">2. Podpora žánrové diverzity v české audiovizi </t>
  </si>
  <si>
    <r>
      <t>Lhůta pro podávání žádostí:</t>
    </r>
    <r>
      <rPr>
        <sz val="9.5"/>
        <color theme="1"/>
        <rFont val="Arial"/>
        <family val="2"/>
        <charset val="238"/>
      </rPr>
      <t xml:space="preserve"> 01. 12. 2025–30. 04. 2026</t>
    </r>
  </si>
  <si>
    <r>
      <rPr>
        <b/>
        <sz val="9.5"/>
        <color rgb="FF000000"/>
        <rFont val="Arial"/>
      </rPr>
      <t>Finanční alokace:</t>
    </r>
    <r>
      <rPr>
        <sz val="9.5"/>
        <color rgb="FF000000"/>
        <rFont val="Arial"/>
      </rPr>
      <t xml:space="preserve"> 6 000 000 Kč</t>
    </r>
  </si>
  <si>
    <r>
      <t>Lhůta pro dokončení projektu:</t>
    </r>
    <r>
      <rPr>
        <sz val="9.5"/>
        <color theme="1"/>
        <rFont val="Arial"/>
        <family val="2"/>
        <charset val="238"/>
      </rPr>
      <t xml:space="preserve"> dle žádosti, nejpozději však do 31. 12. 2027</t>
    </r>
  </si>
  <si>
    <r>
      <t xml:space="preserve">Forma podpory: </t>
    </r>
    <r>
      <rPr>
        <sz val="9.5"/>
        <rFont val="Arial"/>
        <family val="2"/>
        <charset val="238"/>
      </rPr>
      <t>investiční dotace</t>
    </r>
  </si>
  <si>
    <t>Specifikace dotačního okruhu</t>
  </si>
  <si>
    <t>Podpora je určena pro vytvoření první verze scénáře pro celovečerní hrané kinematografické dílo (ve smyslu § 2 odst. 1 písm. b) zákona o audiovizi), které je českým audiovizuálním dílem (ve smyslu § 2 odst. 1 písm. i) zákona o audiovizi). Podpora není určena pro projekty, kde již první verze scénáře existuje a projekt míří do fáze kompletního vývoje.</t>
  </si>
  <si>
    <t xml:space="preserve">V souladu s čl. 19.5 Statutu jsou oprávněnými žadateli pouze scenáristé vytvářející první verzi scénáře.
</t>
  </si>
  <si>
    <t>Prioritou výzvy není podpora vzniku školních cvičení, která jsou běžnou studijní povinností studenta.
Celovečerním audiovizuálním dílem se pro účely Státního fondu audiovize (dále jen „Fond“) rozumí dílo se stopáží delší než 60 minut.</t>
  </si>
  <si>
    <t>Rada deklaruje, že v této výzvě neurčuje specificky podporu scenáristických debutů.</t>
  </si>
  <si>
    <t>Projekty budou na základě Usnesení Rady KMG č. 36A/2026 hrazeny ze státní dotace 2025.</t>
  </si>
  <si>
    <t>evidenční číslo projektu</t>
  </si>
  <si>
    <t>název žadatele</t>
  </si>
  <si>
    <t>název projektu</t>
  </si>
  <si>
    <t>celkový rozpočet projektu</t>
  </si>
  <si>
    <t>požadovaná podpora</t>
  </si>
  <si>
    <t>bodové hodnocení dle tvůrčího a realizačního testu</t>
  </si>
  <si>
    <t>bodové hodnocení Rada</t>
  </si>
  <si>
    <t>výše podpory</t>
  </si>
  <si>
    <t>žadatel – náročné dílo ano/ne</t>
  </si>
  <si>
    <t>Rada – náročné dílo ano/ne</t>
  </si>
  <si>
    <t>žadatel – max. intenzita veřejné podpory %</t>
  </si>
  <si>
    <t>Rada – max. intenzita veřejné podpory %</t>
  </si>
  <si>
    <t>žadatel – datum dokončení projektu</t>
  </si>
  <si>
    <t>Rada – lhůta pro dokončení</t>
  </si>
  <si>
    <t>tvůrčí kritéria</t>
  </si>
  <si>
    <t>realizační kritéria</t>
  </si>
  <si>
    <t>Relevance projektu ve vztahu k výzvě</t>
  </si>
  <si>
    <t>Potenciál pro publikum</t>
  </si>
  <si>
    <t>Relevance projektu ve vztahu k předchozí činnosti žadatele</t>
  </si>
  <si>
    <t>Kreativní tým</t>
  </si>
  <si>
    <t>Realizační strategie a ekonomika projektu</t>
  </si>
  <si>
    <t>Udržitelnost</t>
  </si>
  <si>
    <t>0-30</t>
  </si>
  <si>
    <t>0-10</t>
  </si>
  <si>
    <t>0-20</t>
  </si>
  <si>
    <t>0-5</t>
  </si>
  <si>
    <t>400/2026</t>
  </si>
  <si>
    <t>Slávek Horák</t>
  </si>
  <si>
    <t>Hlad po životě</t>
  </si>
  <si>
    <t>ne</t>
  </si>
  <si>
    <t>ano</t>
  </si>
  <si>
    <t>401/2026</t>
  </si>
  <si>
    <t>Zuzana Piussi</t>
  </si>
  <si>
    <t>Papírová dívka</t>
  </si>
  <si>
    <t>402/2026</t>
  </si>
  <si>
    <t>Michal Blaško</t>
  </si>
  <si>
    <t>Motiv</t>
  </si>
  <si>
    <t>zbývá</t>
  </si>
  <si>
    <r>
      <t>Evidenční číslo výzvy:</t>
    </r>
    <r>
      <rPr>
        <sz val="9"/>
        <color theme="1"/>
        <rFont val="Arial"/>
        <family val="2"/>
        <charset val="238"/>
      </rPr>
      <t xml:space="preserve"> 2026-A-1-2-19</t>
    </r>
  </si>
  <si>
    <r>
      <t>Dotační kategorie:</t>
    </r>
    <r>
      <rPr>
        <sz val="9"/>
        <rFont val="Arial"/>
        <family val="2"/>
        <charset val="238"/>
      </rPr>
      <t xml:space="preserve"> Podpora kinematografie</t>
    </r>
  </si>
  <si>
    <r>
      <t>Dotační okruh:</t>
    </r>
    <r>
      <rPr>
        <sz val="9"/>
        <color theme="1"/>
        <rFont val="Arial"/>
        <family val="2"/>
        <charset val="238"/>
      </rPr>
      <t xml:space="preserve"> Vývoj českého audiovizuálního díla</t>
    </r>
  </si>
  <si>
    <r>
      <t>Lhůta pro podávání žádostí:</t>
    </r>
    <r>
      <rPr>
        <sz val="9"/>
        <color theme="1"/>
        <rFont val="Arial"/>
        <family val="2"/>
        <charset val="238"/>
      </rPr>
      <t xml:space="preserve"> 01. 12. 2025–30. 04. 2026</t>
    </r>
  </si>
  <si>
    <r>
      <t>Finanční alokace:</t>
    </r>
    <r>
      <rPr>
        <sz val="9"/>
        <rFont val="Arial"/>
        <family val="2"/>
        <charset val="238"/>
      </rPr>
      <t xml:space="preserve"> 6 000 000 Kč</t>
    </r>
  </si>
  <si>
    <r>
      <t>Lhůta pro dokončení projektu:</t>
    </r>
    <r>
      <rPr>
        <sz val="9"/>
        <color theme="1"/>
        <rFont val="Arial"/>
        <family val="2"/>
        <charset val="238"/>
      </rPr>
      <t xml:space="preserve"> dle žádosti, nejpozději však do 31. 12. 2027</t>
    </r>
  </si>
  <si>
    <r>
      <t xml:space="preserve">Forma podpory: </t>
    </r>
    <r>
      <rPr>
        <sz val="9"/>
        <rFont val="Arial"/>
        <family val="2"/>
        <charset val="238"/>
      </rPr>
      <t>investiční dotace</t>
    </r>
  </si>
  <si>
    <r>
      <t>Finanční alokace:</t>
    </r>
    <r>
      <rPr>
        <sz val="9.5"/>
        <rFont val="Arial"/>
        <family val="2"/>
        <charset val="238"/>
      </rPr>
      <t xml:space="preserve"> 6 000 000 Kč</t>
    </r>
  </si>
  <si>
    <r>
      <rPr>
        <b/>
        <sz val="9.5"/>
        <color rgb="FF000000"/>
        <rFont val="Arial"/>
      </rPr>
      <t>Evidenční číslo výzvy:</t>
    </r>
    <r>
      <rPr>
        <sz val="9.5"/>
        <color rgb="FF000000"/>
        <rFont val="Arial"/>
      </rPr>
      <t xml:space="preserve"> 2026-A-1-2-19</t>
    </r>
  </si>
  <si>
    <t>žadatel – komplexní dílo ano/ne</t>
  </si>
  <si>
    <t>Rada – komplexní dílo ano/ne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</si>
</sst>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č_-;\-* #,##0.00\ _K_č_-;_-* &quot;-&quot;??\ _K_č_-;_-@_-"/>
  </numFmts>
  <fonts count="16" x14ac:knownFonts="1">
    <font>
      <sz val="11"/>
      <color theme="1"/>
      <name val="Calibri"/>
      <family val="2"/>
      <charset val="238"/>
      <scheme val="minor"/>
    </font>
    <font>
      <b/>
      <sz val="9.5"/>
      <name val="Arial"/>
      <family val="2"/>
      <charset val="238"/>
    </font>
    <font>
      <sz val="18"/>
      <name val="Arial"/>
      <family val="2"/>
      <charset val="238"/>
    </font>
    <font>
      <sz val="9.5"/>
      <name val="Arial"/>
      <family val="2"/>
      <charset val="238"/>
    </font>
    <font>
      <sz val="11"/>
      <color theme="1"/>
      <name val="Calibri"/>
      <family val="2"/>
      <charset val="238"/>
      <scheme val="minor"/>
    </font>
    <font>
      <sz val="9.5"/>
      <color theme="1"/>
      <name val="Arial"/>
      <family val="2"/>
      <charset val="238"/>
    </font>
    <font>
      <sz val="9.5"/>
      <color rgb="FF000000"/>
      <name val="Arial"/>
      <family val="2"/>
      <charset val="238"/>
    </font>
    <font>
      <sz val="11"/>
      <color indexed="8"/>
      <name val="Calibri"/>
      <family val="2"/>
      <charset val="238"/>
    </font>
    <font>
      <sz val="10"/>
      <color rgb="FF000000"/>
      <name val="Arial"/>
      <family val="2"/>
      <charset val="238"/>
    </font>
    <font>
      <b/>
      <sz val="9.5"/>
      <color rgb="FF000000"/>
      <name val="Arial"/>
    </font>
    <font>
      <sz val="9.5"/>
      <color rgb="FF000000"/>
      <name val="Arial"/>
    </font>
    <font>
      <b/>
      <sz val="9"/>
      <name val="Arial"/>
      <family val="2"/>
      <charset val="238"/>
    </font>
    <font>
      <sz val="9"/>
      <color rgb="FF000000"/>
      <name val="Arial"/>
      <family val="2"/>
      <charset val="238"/>
    </font>
    <font>
      <sz val="9"/>
      <name val="Arial"/>
      <family val="2"/>
      <charset val="238"/>
    </font>
    <font>
      <sz val="9"/>
      <color theme="1"/>
      <name val="Arial"/>
      <family val="2"/>
      <charset val="238"/>
    </font>
    <font>
      <sz val="9"/>
      <color theme="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B4B4B4"/>
      </left>
      <right style="thin">
        <color rgb="FFB4B4B4"/>
      </right>
      <top style="thin">
        <color rgb="FFB4B4B4"/>
      </top>
      <bottom/>
      <diagonal/>
    </border>
    <border>
      <left style="thin">
        <color rgb="FFB4B4B4"/>
      </left>
      <right/>
      <top/>
      <bottom style="thin">
        <color rgb="FFB4B4B4"/>
      </bottom>
      <diagonal/>
    </border>
    <border>
      <left/>
      <right/>
      <top/>
      <bottom style="thin">
        <color rgb="FFB4B4B4"/>
      </bottom>
      <diagonal/>
    </border>
    <border>
      <left/>
      <right style="thin">
        <color rgb="FFB4B4B4"/>
      </right>
      <top style="thin">
        <color rgb="FFB4B4B4"/>
      </top>
      <bottom/>
      <diagonal/>
    </border>
    <border>
      <left/>
      <right style="thin">
        <color rgb="FFB4B4B4"/>
      </right>
      <top/>
      <bottom/>
      <diagonal/>
    </border>
    <border>
      <left/>
      <right/>
      <top style="thin">
        <color rgb="FFB4B4B4"/>
      </top>
      <bottom style="thin">
        <color rgb="FFB4B4B4"/>
      </bottom>
      <diagonal/>
    </border>
    <border>
      <left style="thin">
        <color rgb="FFB4B4B4"/>
      </left>
      <right/>
      <top style="thin">
        <color rgb="FFB4B4B4"/>
      </top>
      <bottom style="thin">
        <color rgb="FFB4B4B4"/>
      </bottom>
      <diagonal/>
    </border>
    <border>
      <left style="thin">
        <color rgb="FFB4B4B4"/>
      </left>
      <right style="thin">
        <color rgb="FFB4B4B4"/>
      </right>
      <top/>
      <bottom/>
      <diagonal/>
    </border>
    <border>
      <left style="thin">
        <color rgb="FFB4B4B4"/>
      </left>
      <right style="thin">
        <color rgb="FFB4B4B4"/>
      </right>
      <top/>
      <bottom style="thin">
        <color rgb="FFB4B4B4"/>
      </bottom>
      <diagonal/>
    </border>
    <border>
      <left/>
      <right style="thin">
        <color rgb="FFB4B4B4"/>
      </right>
      <top/>
      <bottom style="thin">
        <color theme="0" tint="-0.24994659260841701"/>
      </bottom>
      <diagonal/>
    </border>
    <border>
      <left style="thin">
        <color rgb="FFB4B4B4"/>
      </left>
      <right style="thin">
        <color rgb="FFB4B4B4"/>
      </right>
      <top/>
      <bottom style="thin">
        <color theme="0" tint="-0.24994659260841701"/>
      </bottom>
      <diagonal/>
    </border>
    <border>
      <left/>
      <right style="thin">
        <color rgb="FFB4B4B4"/>
      </right>
      <top style="thin">
        <color rgb="FFB4B4B4"/>
      </top>
      <bottom style="thin">
        <color rgb="FFB4B4B4"/>
      </bottom>
      <diagonal/>
    </border>
    <border>
      <left style="thin">
        <color theme="0" tint="-0.24994659260841701"/>
      </left>
      <right style="thin">
        <color rgb="FFB4B4B4"/>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s>
  <cellStyleXfs count="3">
    <xf numFmtId="0" fontId="0" fillId="0" borderId="0"/>
    <xf numFmtId="164" fontId="4" fillId="0" borderId="0" applyFont="0" applyFill="0" applyBorder="0" applyAlignment="0" applyProtection="0"/>
    <xf numFmtId="0" fontId="7" fillId="0" borderId="0" applyFill="0" applyProtection="0"/>
  </cellStyleXfs>
  <cellXfs count="105">
    <xf numFmtId="0" fontId="0" fillId="0" borderId="0" xfId="0"/>
    <xf numFmtId="0" fontId="2" fillId="2" borderId="0" xfId="0" applyFont="1" applyFill="1" applyAlignment="1">
      <alignment horizontal="left" vertical="top"/>
    </xf>
    <xf numFmtId="0" fontId="3" fillId="2" borderId="0" xfId="0" applyFont="1" applyFill="1" applyAlignment="1">
      <alignment horizontal="left" vertical="top"/>
    </xf>
    <xf numFmtId="0" fontId="1" fillId="2" borderId="0" xfId="0" applyFont="1" applyFill="1" applyAlignment="1">
      <alignment horizontal="left" vertical="top"/>
    </xf>
    <xf numFmtId="2" fontId="3" fillId="0" borderId="1" xfId="0" applyNumberFormat="1" applyFont="1" applyBorder="1" applyAlignment="1">
      <alignment horizontal="left" vertical="top"/>
    </xf>
    <xf numFmtId="0" fontId="6" fillId="0" borderId="0" xfId="0" applyFont="1" applyAlignment="1">
      <alignment horizontal="left" vertical="top"/>
    </xf>
    <xf numFmtId="0" fontId="1" fillId="2" borderId="2" xfId="0" applyFont="1" applyFill="1" applyBorder="1" applyAlignment="1">
      <alignment horizontal="left" vertical="top" wrapText="1"/>
    </xf>
    <xf numFmtId="0" fontId="3" fillId="2" borderId="0" xfId="0" applyFont="1" applyFill="1" applyAlignment="1">
      <alignment horizontal="center" vertical="top"/>
    </xf>
    <xf numFmtId="0" fontId="1" fillId="2" borderId="0" xfId="0" applyFont="1" applyFill="1" applyAlignment="1">
      <alignment horizontal="center" vertical="top"/>
    </xf>
    <xf numFmtId="0" fontId="3" fillId="2" borderId="0" xfId="0" applyFont="1" applyFill="1" applyAlignment="1">
      <alignment horizontal="left" vertical="top" wrapText="1"/>
    </xf>
    <xf numFmtId="0" fontId="3" fillId="2" borderId="0" xfId="0" applyFont="1" applyFill="1" applyAlignment="1">
      <alignment horizontal="right" vertical="top"/>
    </xf>
    <xf numFmtId="0" fontId="5" fillId="0" borderId="0" xfId="0" applyFont="1" applyAlignment="1">
      <alignment horizontal="left" vertical="top"/>
    </xf>
    <xf numFmtId="2" fontId="3" fillId="0" borderId="0" xfId="0" applyNumberFormat="1" applyFont="1" applyAlignment="1">
      <alignment horizontal="left" vertical="top"/>
    </xf>
    <xf numFmtId="2" fontId="3" fillId="0" borderId="14" xfId="0" applyNumberFormat="1" applyFont="1" applyBorder="1" applyAlignment="1">
      <alignment horizontal="left" vertical="top"/>
    </xf>
    <xf numFmtId="0" fontId="1" fillId="2" borderId="15" xfId="0" applyFont="1" applyFill="1" applyBorder="1" applyAlignment="1">
      <alignment vertical="top" wrapText="1"/>
    </xf>
    <xf numFmtId="0" fontId="8" fillId="0" borderId="15" xfId="0" applyFont="1" applyBorder="1"/>
    <xf numFmtId="0" fontId="8" fillId="0" borderId="15" xfId="0" applyFont="1" applyBorder="1" applyAlignment="1">
      <alignment wrapText="1"/>
    </xf>
    <xf numFmtId="0" fontId="1" fillId="0" borderId="15" xfId="0" applyFont="1" applyBorder="1" applyAlignment="1">
      <alignment horizontal="left" vertical="top" wrapText="1"/>
    </xf>
    <xf numFmtId="0" fontId="1" fillId="0" borderId="15" xfId="0" applyFont="1" applyBorder="1" applyAlignment="1">
      <alignment vertical="top" wrapText="1"/>
    </xf>
    <xf numFmtId="0" fontId="9" fillId="2" borderId="0" xfId="0" applyFont="1" applyFill="1" applyAlignment="1">
      <alignment horizontal="left" vertical="top"/>
    </xf>
    <xf numFmtId="0" fontId="11" fillId="2" borderId="15" xfId="0" applyFont="1" applyFill="1" applyBorder="1" applyAlignment="1">
      <alignment horizontal="left" vertical="top" wrapText="1"/>
    </xf>
    <xf numFmtId="0" fontId="11" fillId="2" borderId="15" xfId="0" applyFont="1" applyFill="1" applyBorder="1" applyAlignment="1">
      <alignment vertical="top" wrapText="1"/>
    </xf>
    <xf numFmtId="0" fontId="11" fillId="0" borderId="15" xfId="0" applyFont="1" applyBorder="1" applyAlignment="1">
      <alignment vertical="top" wrapText="1"/>
    </xf>
    <xf numFmtId="0" fontId="11" fillId="0" borderId="15" xfId="0" applyFont="1" applyBorder="1" applyAlignment="1">
      <alignment horizontal="left" vertical="top" wrapText="1"/>
    </xf>
    <xf numFmtId="0" fontId="12" fillId="0" borderId="15" xfId="0" applyFont="1" applyBorder="1"/>
    <xf numFmtId="2" fontId="13" fillId="0" borderId="15" xfId="0" applyNumberFormat="1" applyFont="1" applyBorder="1" applyAlignment="1">
      <alignment horizontal="left" vertical="top"/>
    </xf>
    <xf numFmtId="3" fontId="13" fillId="0" borderId="15" xfId="0" applyNumberFormat="1" applyFont="1" applyBorder="1" applyAlignment="1">
      <alignment horizontal="right" vertical="top"/>
    </xf>
    <xf numFmtId="0" fontId="12" fillId="0" borderId="15" xfId="0" applyFont="1" applyBorder="1" applyAlignment="1">
      <alignment horizontal="center"/>
    </xf>
    <xf numFmtId="0" fontId="13" fillId="2" borderId="15" xfId="0" applyFont="1" applyFill="1" applyBorder="1" applyAlignment="1">
      <alignment horizontal="left" vertical="top"/>
    </xf>
    <xf numFmtId="9" fontId="12" fillId="0" borderId="15" xfId="0" applyNumberFormat="1" applyFont="1" applyBorder="1" applyAlignment="1">
      <alignment horizontal="center"/>
    </xf>
    <xf numFmtId="14" fontId="12" fillId="0" borderId="15" xfId="0" applyNumberFormat="1" applyFont="1" applyBorder="1" applyAlignment="1">
      <alignment horizontal="center"/>
    </xf>
    <xf numFmtId="0" fontId="12" fillId="0" borderId="15" xfId="0" applyFont="1" applyBorder="1" applyAlignment="1">
      <alignment wrapText="1"/>
    </xf>
    <xf numFmtId="0" fontId="12" fillId="0" borderId="15" xfId="0" applyFont="1" applyBorder="1" applyAlignment="1">
      <alignment horizontal="center" wrapText="1"/>
    </xf>
    <xf numFmtId="14" fontId="12" fillId="0" borderId="15" xfId="0" applyNumberFormat="1" applyFont="1" applyBorder="1" applyAlignment="1">
      <alignment horizontal="center" wrapText="1"/>
    </xf>
    <xf numFmtId="0" fontId="13" fillId="2" borderId="0" xfId="0" applyFont="1" applyFill="1" applyAlignment="1">
      <alignment horizontal="left" vertical="top"/>
    </xf>
    <xf numFmtId="3" fontId="11" fillId="2" borderId="0" xfId="0" applyNumberFormat="1" applyFont="1" applyFill="1" applyAlignment="1">
      <alignment horizontal="right" vertical="top"/>
    </xf>
    <xf numFmtId="3" fontId="13" fillId="2" borderId="0" xfId="0" applyNumberFormat="1" applyFont="1" applyFill="1" applyAlignment="1">
      <alignment horizontal="right" vertical="top"/>
    </xf>
    <xf numFmtId="0" fontId="13" fillId="2" borderId="0" xfId="0" applyFont="1" applyFill="1" applyAlignment="1">
      <alignment horizontal="center" vertical="top"/>
    </xf>
    <xf numFmtId="0" fontId="11" fillId="2" borderId="0" xfId="0" applyFont="1" applyFill="1" applyAlignment="1">
      <alignment horizontal="left" vertical="top"/>
    </xf>
    <xf numFmtId="3" fontId="12" fillId="0" borderId="15" xfId="0" applyNumberFormat="1" applyFont="1" applyBorder="1"/>
    <xf numFmtId="3" fontId="12" fillId="0" borderId="15" xfId="0" applyNumberFormat="1" applyFont="1" applyBorder="1" applyAlignment="1">
      <alignment wrapText="1"/>
    </xf>
    <xf numFmtId="0" fontId="11" fillId="2" borderId="0" xfId="0" applyFont="1" applyFill="1" applyAlignment="1">
      <alignment horizontal="center" vertical="top"/>
    </xf>
    <xf numFmtId="0" fontId="13" fillId="2" borderId="0" xfId="0" applyFont="1" applyFill="1" applyAlignment="1">
      <alignment horizontal="right" vertical="top"/>
    </xf>
    <xf numFmtId="0" fontId="12" fillId="0" borderId="0" xfId="0" applyFont="1" applyAlignment="1">
      <alignment horizontal="left" vertical="top"/>
    </xf>
    <xf numFmtId="0" fontId="13" fillId="2" borderId="0" xfId="0" applyFont="1" applyFill="1" applyAlignment="1">
      <alignment horizontal="left" vertical="top" wrapText="1"/>
    </xf>
    <xf numFmtId="0" fontId="14" fillId="0" borderId="0" xfId="0" applyFont="1" applyAlignment="1">
      <alignment horizontal="left" vertical="top"/>
    </xf>
    <xf numFmtId="0" fontId="11" fillId="2" borderId="2" xfId="0" applyFont="1" applyFill="1" applyBorder="1" applyAlignment="1">
      <alignment horizontal="left" vertical="top" wrapText="1"/>
    </xf>
    <xf numFmtId="0" fontId="15" fillId="0" borderId="0" xfId="0" applyFont="1"/>
    <xf numFmtId="2" fontId="13" fillId="0" borderId="1" xfId="0" applyNumberFormat="1" applyFont="1" applyBorder="1" applyAlignment="1">
      <alignment horizontal="left" vertical="top"/>
    </xf>
    <xf numFmtId="2" fontId="13" fillId="0" borderId="14" xfId="0" applyNumberFormat="1" applyFont="1" applyBorder="1" applyAlignment="1">
      <alignment horizontal="left" vertical="top"/>
    </xf>
    <xf numFmtId="2" fontId="13" fillId="0" borderId="0" xfId="0" applyNumberFormat="1" applyFont="1" applyAlignment="1">
      <alignment horizontal="left" vertical="top"/>
    </xf>
    <xf numFmtId="3" fontId="8" fillId="0" borderId="15" xfId="0" applyNumberFormat="1" applyFont="1" applyBorder="1"/>
    <xf numFmtId="3" fontId="8" fillId="0" borderId="15" xfId="0" applyNumberFormat="1" applyFont="1" applyBorder="1" applyAlignment="1">
      <alignment wrapText="1"/>
    </xf>
    <xf numFmtId="0" fontId="3" fillId="3" borderId="0" xfId="0" applyFont="1" applyFill="1" applyAlignment="1">
      <alignment horizontal="left" vertical="top"/>
    </xf>
    <xf numFmtId="0" fontId="11" fillId="2" borderId="15" xfId="0" applyFont="1" applyFill="1" applyBorder="1" applyAlignment="1">
      <alignment horizontal="left" vertical="top" wrapText="1"/>
    </xf>
    <xf numFmtId="2" fontId="11" fillId="2" borderId="15" xfId="0" applyNumberFormat="1" applyFont="1" applyFill="1" applyBorder="1" applyAlignment="1">
      <alignment horizontal="left" vertical="top" wrapText="1"/>
    </xf>
    <xf numFmtId="0" fontId="11" fillId="2" borderId="15" xfId="0" applyFont="1" applyFill="1" applyBorder="1" applyAlignment="1">
      <alignment horizontal="center" vertical="top"/>
    </xf>
    <xf numFmtId="0" fontId="11" fillId="2" borderId="15" xfId="0" applyFont="1" applyFill="1" applyBorder="1" applyAlignment="1">
      <alignment horizontal="left" vertical="top"/>
    </xf>
    <xf numFmtId="0" fontId="1" fillId="2" borderId="0" xfId="0" applyFont="1" applyFill="1" applyAlignment="1">
      <alignment horizontal="left" vertical="top" wrapText="1"/>
    </xf>
    <xf numFmtId="0" fontId="3" fillId="2" borderId="0" xfId="0" applyFont="1" applyFill="1" applyAlignment="1">
      <alignment horizontal="left" vertical="top" wrapText="1"/>
    </xf>
    <xf numFmtId="0" fontId="5" fillId="0" borderId="0" xfId="0" applyFont="1" applyAlignment="1">
      <alignment horizontal="left" vertical="top"/>
    </xf>
    <xf numFmtId="0" fontId="11" fillId="2" borderId="0" xfId="0" applyFont="1" applyFill="1" applyAlignment="1">
      <alignment horizontal="left" vertical="top" wrapText="1"/>
    </xf>
    <xf numFmtId="0" fontId="11" fillId="2" borderId="5"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11" xfId="0" applyFont="1" applyFill="1" applyBorder="1" applyAlignment="1">
      <alignment horizontal="left" vertical="top" wrapText="1"/>
    </xf>
    <xf numFmtId="0" fontId="11" fillId="2" borderId="2"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2" borderId="12" xfId="0" applyFont="1" applyFill="1" applyBorder="1" applyAlignment="1">
      <alignment horizontal="left" vertical="top" wrapText="1"/>
    </xf>
    <xf numFmtId="2" fontId="11" fillId="2" borderId="2" xfId="0" applyNumberFormat="1" applyFont="1" applyFill="1" applyBorder="1" applyAlignment="1">
      <alignment horizontal="left" vertical="top" wrapText="1"/>
    </xf>
    <xf numFmtId="2" fontId="11" fillId="2" borderId="9" xfId="0" applyNumberFormat="1" applyFont="1" applyFill="1" applyBorder="1" applyAlignment="1">
      <alignment horizontal="left" vertical="top" wrapText="1"/>
    </xf>
    <xf numFmtId="2" fontId="11" fillId="2" borderId="12" xfId="0" applyNumberFormat="1" applyFont="1" applyFill="1" applyBorder="1" applyAlignment="1">
      <alignment horizontal="left" vertical="top" wrapText="1"/>
    </xf>
    <xf numFmtId="0" fontId="11" fillId="2" borderId="10" xfId="0" applyFont="1" applyFill="1" applyBorder="1" applyAlignment="1">
      <alignment horizontal="left" vertical="top" wrapText="1"/>
    </xf>
    <xf numFmtId="0" fontId="11" fillId="2" borderId="3" xfId="0" applyFont="1" applyFill="1" applyBorder="1" applyAlignment="1">
      <alignment horizontal="center" vertical="top"/>
    </xf>
    <xf numFmtId="0" fontId="11" fillId="2" borderId="4" xfId="0" applyFont="1" applyFill="1" applyBorder="1" applyAlignment="1">
      <alignment horizontal="center" vertical="top"/>
    </xf>
    <xf numFmtId="0" fontId="11" fillId="2" borderId="8" xfId="0" applyFont="1" applyFill="1" applyBorder="1" applyAlignment="1">
      <alignment horizontal="center" vertical="top"/>
    </xf>
    <xf numFmtId="0" fontId="11" fillId="2" borderId="7" xfId="0" applyFont="1" applyFill="1" applyBorder="1" applyAlignment="1">
      <alignment horizontal="center" vertical="top"/>
    </xf>
    <xf numFmtId="0" fontId="11" fillId="2" borderId="13" xfId="0" applyFont="1" applyFill="1" applyBorder="1" applyAlignment="1">
      <alignment horizontal="center" vertical="top"/>
    </xf>
    <xf numFmtId="0" fontId="13" fillId="2" borderId="0" xfId="0" applyFont="1" applyFill="1" applyAlignment="1">
      <alignment horizontal="left" vertical="top" wrapText="1"/>
    </xf>
    <xf numFmtId="0" fontId="11" fillId="2" borderId="8" xfId="0" applyFont="1" applyFill="1" applyBorder="1" applyAlignment="1">
      <alignment horizontal="left" vertical="top"/>
    </xf>
    <xf numFmtId="0" fontId="11" fillId="2" borderId="7" xfId="0" applyFont="1" applyFill="1" applyBorder="1" applyAlignment="1">
      <alignment horizontal="left" vertical="top"/>
    </xf>
    <xf numFmtId="0" fontId="11" fillId="2" borderId="13" xfId="0" applyFont="1" applyFill="1" applyBorder="1" applyAlignment="1">
      <alignment horizontal="left" vertical="top"/>
    </xf>
    <xf numFmtId="0" fontId="14" fillId="0" borderId="0" xfId="0" applyFont="1" applyAlignment="1">
      <alignment horizontal="left" vertical="top"/>
    </xf>
    <xf numFmtId="0" fontId="1" fillId="2" borderId="8" xfId="0" applyFont="1" applyFill="1" applyBorder="1" applyAlignment="1">
      <alignment horizontal="left" vertical="top"/>
    </xf>
    <xf numFmtId="0" fontId="1" fillId="2" borderId="7" xfId="0" applyFont="1" applyFill="1" applyBorder="1" applyAlignment="1">
      <alignment horizontal="left" vertical="top"/>
    </xf>
    <xf numFmtId="0" fontId="1" fillId="2" borderId="13" xfId="0" applyFont="1" applyFill="1" applyBorder="1" applyAlignment="1">
      <alignment horizontal="left" vertical="top"/>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3" xfId="0" applyFont="1" applyFill="1" applyBorder="1" applyAlignment="1">
      <alignment horizontal="center" vertical="top"/>
    </xf>
    <xf numFmtId="0" fontId="1" fillId="2" borderId="4" xfId="0" applyFont="1" applyFill="1" applyBorder="1" applyAlignment="1">
      <alignment horizontal="center" vertical="top"/>
    </xf>
    <xf numFmtId="0" fontId="1" fillId="2" borderId="8" xfId="0" applyFont="1" applyFill="1" applyBorder="1" applyAlignment="1">
      <alignment horizontal="center" vertical="top"/>
    </xf>
    <xf numFmtId="0" fontId="1" fillId="2" borderId="7" xfId="0" applyFont="1" applyFill="1" applyBorder="1" applyAlignment="1">
      <alignment horizontal="center" vertical="top"/>
    </xf>
    <xf numFmtId="0" fontId="1" fillId="2" borderId="13" xfId="0" applyFont="1" applyFill="1" applyBorder="1" applyAlignment="1">
      <alignment horizontal="center" vertical="top"/>
    </xf>
    <xf numFmtId="0" fontId="1" fillId="2" borderId="1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2" xfId="0" applyFont="1" applyFill="1" applyBorder="1" applyAlignment="1">
      <alignment horizontal="left" vertical="top" wrapText="1"/>
    </xf>
    <xf numFmtId="2" fontId="1" fillId="2" borderId="2" xfId="0" applyNumberFormat="1" applyFont="1" applyFill="1" applyBorder="1" applyAlignment="1">
      <alignment horizontal="left" vertical="top" wrapText="1"/>
    </xf>
    <xf numFmtId="2" fontId="1" fillId="2" borderId="9" xfId="0" applyNumberFormat="1" applyFont="1" applyFill="1" applyBorder="1" applyAlignment="1">
      <alignment horizontal="left" vertical="top" wrapText="1"/>
    </xf>
    <xf numFmtId="2" fontId="1" fillId="2" borderId="12" xfId="0" applyNumberFormat="1" applyFont="1" applyFill="1" applyBorder="1" applyAlignment="1">
      <alignment horizontal="left" vertical="top" wrapText="1"/>
    </xf>
    <xf numFmtId="0" fontId="11" fillId="2" borderId="16" xfId="0" applyFont="1" applyFill="1" applyBorder="1" applyAlignment="1">
      <alignment horizontal="left" vertical="top" wrapText="1"/>
    </xf>
    <xf numFmtId="0" fontId="11" fillId="2" borderId="17" xfId="0" applyFont="1" applyFill="1" applyBorder="1" applyAlignment="1">
      <alignment horizontal="left" vertical="top" wrapText="1"/>
    </xf>
    <xf numFmtId="0" fontId="11" fillId="2" borderId="18" xfId="0" applyFont="1" applyFill="1" applyBorder="1" applyAlignment="1">
      <alignment horizontal="left" vertical="top" wrapText="1"/>
    </xf>
    <xf numFmtId="0" fontId="13" fillId="2" borderId="15" xfId="0" applyFont="1" applyFill="1" applyBorder="1" applyAlignment="1">
      <alignment horizontal="center" vertical="top"/>
    </xf>
    <xf numFmtId="9" fontId="13" fillId="2" borderId="15" xfId="0" applyNumberFormat="1" applyFont="1" applyFill="1" applyBorder="1" applyAlignment="1">
      <alignment horizontal="center" vertical="top"/>
    </xf>
  </cellXfs>
  <cellStyles count="3">
    <cellStyle name="Čárka 2" xfId="1" xr:uid="{00000000-0005-0000-0000-000000000000}"/>
    <cellStyle name="Normální" xfId="0" builtinId="0"/>
    <cellStyle name="Normální 2" xfId="2" xr:uid="{1186FFC1-50D8-41A4-837A-E340FC74D25E}"/>
  </cellStyles>
  <dxfs count="0"/>
  <tableStyles count="0" defaultTableStyle="TableStyleMedium2" defaultPivotStyle="PivotStyleLight16"/>
  <colors>
    <mruColors>
      <color rgb="FFB4B4B4"/>
      <color rgb="FFFE08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9"/>
  <sheetViews>
    <sheetView tabSelected="1" zoomScale="80" zoomScaleNormal="80" workbookViewId="0"/>
  </sheetViews>
  <sheetFormatPr defaultColWidth="9.26953125" defaultRowHeight="12.75" customHeight="1" x14ac:dyDescent="0.35"/>
  <cols>
    <col min="1" max="1" width="11.54296875" style="2" customWidth="1"/>
    <col min="2" max="2" width="46.81640625" style="2" customWidth="1"/>
    <col min="3" max="3" width="43.54296875" style="2" customWidth="1"/>
    <col min="4" max="4" width="15.453125" style="7" customWidth="1"/>
    <col min="5" max="5" width="15" style="7" customWidth="1"/>
    <col min="6" max="6" width="9.54296875" style="2" customWidth="1"/>
    <col min="7" max="7" width="9.453125" style="2" customWidth="1"/>
    <col min="8" max="8" width="10" style="2" customWidth="1"/>
    <col min="9" max="12" width="9.453125" style="2" customWidth="1"/>
    <col min="13" max="13" width="14.453125" style="2" customWidth="1"/>
    <col min="14" max="21" width="13.54296875" style="2" customWidth="1"/>
    <col min="22" max="16384" width="9.26953125" style="2"/>
  </cols>
  <sheetData>
    <row r="1" spans="1:21" ht="38.25" customHeight="1" x14ac:dyDescent="0.35">
      <c r="A1" s="1" t="s">
        <v>0</v>
      </c>
    </row>
    <row r="2" spans="1:21" ht="15" customHeight="1" x14ac:dyDescent="0.35">
      <c r="A2" s="3" t="s">
        <v>1</v>
      </c>
      <c r="D2" s="8" t="s">
        <v>2</v>
      </c>
    </row>
    <row r="3" spans="1:21" ht="15" customHeight="1" x14ac:dyDescent="0.35">
      <c r="A3" s="3" t="s">
        <v>3</v>
      </c>
      <c r="D3" s="5" t="s">
        <v>4</v>
      </c>
    </row>
    <row r="4" spans="1:21" ht="15" customHeight="1" x14ac:dyDescent="0.35">
      <c r="A4" s="3" t="s">
        <v>5</v>
      </c>
      <c r="D4" s="2" t="s">
        <v>6</v>
      </c>
    </row>
    <row r="5" spans="1:21" ht="15" customHeight="1" x14ac:dyDescent="0.35">
      <c r="A5" s="3" t="s">
        <v>7</v>
      </c>
      <c r="D5" s="2"/>
    </row>
    <row r="6" spans="1:21" ht="15" customHeight="1" x14ac:dyDescent="0.35">
      <c r="A6" s="19" t="s">
        <v>8</v>
      </c>
    </row>
    <row r="7" spans="1:21" ht="14.15" customHeight="1" x14ac:dyDescent="0.35">
      <c r="A7" s="58" t="s">
        <v>9</v>
      </c>
      <c r="B7" s="58"/>
      <c r="C7" s="58"/>
    </row>
    <row r="8" spans="1:21" ht="15" customHeight="1" x14ac:dyDescent="0.35">
      <c r="A8" s="3" t="s">
        <v>10</v>
      </c>
      <c r="D8" s="3" t="s">
        <v>11</v>
      </c>
      <c r="E8" s="9"/>
      <c r="F8" s="9"/>
      <c r="G8" s="9"/>
      <c r="H8" s="9"/>
      <c r="I8" s="9"/>
      <c r="J8" s="9"/>
      <c r="K8" s="9"/>
      <c r="L8" s="9"/>
      <c r="M8" s="9"/>
    </row>
    <row r="9" spans="1:21" ht="45" customHeight="1" x14ac:dyDescent="0.35">
      <c r="D9" s="59" t="s">
        <v>12</v>
      </c>
      <c r="E9" s="59"/>
      <c r="F9" s="59"/>
      <c r="G9" s="59"/>
      <c r="H9" s="59"/>
      <c r="I9" s="59"/>
      <c r="J9" s="59"/>
      <c r="K9" s="59"/>
      <c r="L9" s="59"/>
      <c r="M9" s="59"/>
    </row>
    <row r="10" spans="1:21" ht="13.15" customHeight="1" x14ac:dyDescent="0.35">
      <c r="D10" s="59" t="s">
        <v>13</v>
      </c>
      <c r="E10" s="59"/>
      <c r="F10" s="59"/>
      <c r="G10" s="59"/>
      <c r="H10" s="59"/>
      <c r="I10" s="59"/>
      <c r="J10" s="59"/>
      <c r="K10" s="59"/>
      <c r="L10" s="59"/>
      <c r="M10" s="59"/>
    </row>
    <row r="11" spans="1:21" ht="25.9" customHeight="1" x14ac:dyDescent="0.35">
      <c r="D11" s="59" t="s">
        <v>14</v>
      </c>
      <c r="E11" s="59"/>
      <c r="F11" s="59"/>
      <c r="G11" s="59"/>
      <c r="H11" s="59"/>
      <c r="I11" s="59"/>
      <c r="J11" s="59"/>
      <c r="K11" s="59"/>
      <c r="L11" s="59"/>
      <c r="M11" s="59"/>
    </row>
    <row r="12" spans="1:21" ht="15" customHeight="1" x14ac:dyDescent="0.35">
      <c r="A12" s="3"/>
      <c r="D12" s="60" t="s">
        <v>15</v>
      </c>
      <c r="E12" s="60"/>
      <c r="F12" s="60"/>
      <c r="G12" s="60"/>
      <c r="H12" s="60"/>
      <c r="I12" s="60"/>
      <c r="J12" s="60"/>
      <c r="K12" s="60"/>
      <c r="L12" s="60"/>
      <c r="M12" s="60"/>
    </row>
    <row r="13" spans="1:21" ht="15" customHeight="1" x14ac:dyDescent="0.35">
      <c r="A13" s="3"/>
      <c r="D13" s="2"/>
      <c r="E13" s="2"/>
    </row>
    <row r="14" spans="1:21" ht="15" customHeight="1" x14ac:dyDescent="0.35">
      <c r="A14" s="3"/>
      <c r="D14" s="53" t="s">
        <v>16</v>
      </c>
      <c r="E14" s="2"/>
    </row>
    <row r="15" spans="1:21" ht="15" customHeight="1" x14ac:dyDescent="0.35">
      <c r="A15" s="3"/>
      <c r="G15" s="3"/>
      <c r="H15" s="3"/>
      <c r="I15" s="3"/>
    </row>
    <row r="16" spans="1:21" ht="15" customHeight="1" x14ac:dyDescent="0.35">
      <c r="A16" s="54" t="s">
        <v>17</v>
      </c>
      <c r="B16" s="54" t="s">
        <v>18</v>
      </c>
      <c r="C16" s="54" t="s">
        <v>19</v>
      </c>
      <c r="D16" s="54" t="s">
        <v>20</v>
      </c>
      <c r="E16" s="55" t="s">
        <v>21</v>
      </c>
      <c r="F16" s="57" t="s">
        <v>22</v>
      </c>
      <c r="G16" s="57"/>
      <c r="H16" s="57"/>
      <c r="I16" s="57"/>
      <c r="J16" s="57"/>
      <c r="K16" s="57"/>
      <c r="L16" s="54" t="s">
        <v>23</v>
      </c>
      <c r="M16" s="54" t="s">
        <v>24</v>
      </c>
      <c r="N16" s="54" t="s">
        <v>25</v>
      </c>
      <c r="O16" s="54" t="s">
        <v>26</v>
      </c>
      <c r="P16" s="100" t="s">
        <v>64</v>
      </c>
      <c r="Q16" s="100" t="s">
        <v>65</v>
      </c>
      <c r="R16" s="54" t="s">
        <v>27</v>
      </c>
      <c r="S16" s="54" t="s">
        <v>28</v>
      </c>
      <c r="T16" s="54" t="s">
        <v>29</v>
      </c>
      <c r="U16" s="54" t="s">
        <v>30</v>
      </c>
    </row>
    <row r="17" spans="1:21" ht="14.65" customHeight="1" x14ac:dyDescent="0.35">
      <c r="A17" s="54"/>
      <c r="B17" s="54"/>
      <c r="C17" s="54"/>
      <c r="D17" s="54"/>
      <c r="E17" s="55"/>
      <c r="F17" s="56" t="s">
        <v>31</v>
      </c>
      <c r="G17" s="56"/>
      <c r="H17" s="56" t="s">
        <v>32</v>
      </c>
      <c r="I17" s="56"/>
      <c r="J17" s="56"/>
      <c r="K17" s="56"/>
      <c r="L17" s="54"/>
      <c r="M17" s="54"/>
      <c r="N17" s="54"/>
      <c r="O17" s="54"/>
      <c r="P17" s="101"/>
      <c r="Q17" s="101"/>
      <c r="R17" s="54"/>
      <c r="S17" s="54"/>
      <c r="T17" s="54"/>
      <c r="U17" s="54"/>
    </row>
    <row r="18" spans="1:21" ht="78" customHeight="1" x14ac:dyDescent="0.35">
      <c r="A18" s="54"/>
      <c r="B18" s="54"/>
      <c r="C18" s="54"/>
      <c r="D18" s="54"/>
      <c r="E18" s="55"/>
      <c r="F18" s="21" t="s">
        <v>33</v>
      </c>
      <c r="G18" s="21" t="s">
        <v>34</v>
      </c>
      <c r="H18" s="21" t="s">
        <v>35</v>
      </c>
      <c r="I18" s="22" t="s">
        <v>36</v>
      </c>
      <c r="J18" s="21" t="s">
        <v>37</v>
      </c>
      <c r="K18" s="21" t="s">
        <v>38</v>
      </c>
      <c r="L18" s="54"/>
      <c r="M18" s="54"/>
      <c r="N18" s="54"/>
      <c r="O18" s="54"/>
      <c r="P18" s="101"/>
      <c r="Q18" s="101"/>
      <c r="R18" s="54"/>
      <c r="S18" s="54"/>
      <c r="T18" s="54"/>
      <c r="U18" s="54"/>
    </row>
    <row r="19" spans="1:21" ht="31.15" customHeight="1" x14ac:dyDescent="0.35">
      <c r="A19" s="54"/>
      <c r="B19" s="54"/>
      <c r="C19" s="54"/>
      <c r="D19" s="54"/>
      <c r="E19" s="55"/>
      <c r="F19" s="23" t="s">
        <v>39</v>
      </c>
      <c r="G19" s="23" t="s">
        <v>40</v>
      </c>
      <c r="H19" s="23" t="s">
        <v>41</v>
      </c>
      <c r="I19" s="23" t="s">
        <v>39</v>
      </c>
      <c r="J19" s="23" t="s">
        <v>42</v>
      </c>
      <c r="K19" s="23" t="s">
        <v>42</v>
      </c>
      <c r="L19" s="20"/>
      <c r="M19" s="54"/>
      <c r="N19" s="54"/>
      <c r="O19" s="54"/>
      <c r="P19" s="102"/>
      <c r="Q19" s="102"/>
      <c r="R19" s="54"/>
      <c r="S19" s="54"/>
      <c r="T19" s="54"/>
      <c r="U19" s="54"/>
    </row>
    <row r="20" spans="1:21" ht="12.75" customHeight="1" x14ac:dyDescent="0.25">
      <c r="A20" s="24" t="s">
        <v>43</v>
      </c>
      <c r="B20" s="24" t="s">
        <v>44</v>
      </c>
      <c r="C20" s="24" t="s">
        <v>45</v>
      </c>
      <c r="D20" s="39">
        <v>400000</v>
      </c>
      <c r="E20" s="39">
        <v>200000</v>
      </c>
      <c r="F20" s="25">
        <v>20.399999999999999</v>
      </c>
      <c r="G20" s="25">
        <v>8</v>
      </c>
      <c r="H20" s="25">
        <v>16</v>
      </c>
      <c r="I20" s="25">
        <v>28.8</v>
      </c>
      <c r="J20" s="25">
        <v>4</v>
      </c>
      <c r="K20" s="25">
        <v>5</v>
      </c>
      <c r="L20" s="25">
        <f>SUM(F20:K20)</f>
        <v>82.2</v>
      </c>
      <c r="M20" s="26">
        <v>200000</v>
      </c>
      <c r="N20" s="27" t="s">
        <v>46</v>
      </c>
      <c r="O20" s="103" t="s">
        <v>47</v>
      </c>
      <c r="P20" s="103" t="s">
        <v>46</v>
      </c>
      <c r="Q20" s="103" t="s">
        <v>46</v>
      </c>
      <c r="R20" s="29">
        <v>0.5</v>
      </c>
      <c r="S20" s="104">
        <v>0.9</v>
      </c>
      <c r="T20" s="30">
        <v>46387</v>
      </c>
      <c r="U20" s="30">
        <v>46752</v>
      </c>
    </row>
    <row r="21" spans="1:21" ht="12.75" customHeight="1" x14ac:dyDescent="0.25">
      <c r="A21" s="24" t="s">
        <v>48</v>
      </c>
      <c r="B21" s="24" t="s">
        <v>49</v>
      </c>
      <c r="C21" s="24" t="s">
        <v>50</v>
      </c>
      <c r="D21" s="39">
        <v>220000</v>
      </c>
      <c r="E21" s="39">
        <v>200000</v>
      </c>
      <c r="F21" s="25">
        <v>13.4</v>
      </c>
      <c r="G21" s="25">
        <v>6</v>
      </c>
      <c r="H21" s="25">
        <v>15</v>
      </c>
      <c r="I21" s="25">
        <v>26.6</v>
      </c>
      <c r="J21" s="25">
        <v>2</v>
      </c>
      <c r="K21" s="25">
        <v>3</v>
      </c>
      <c r="L21" s="25">
        <f t="shared" ref="L21:L22" si="0">SUM(F21:K21)</f>
        <v>66</v>
      </c>
      <c r="M21" s="26">
        <v>0</v>
      </c>
      <c r="N21" s="27" t="s">
        <v>47</v>
      </c>
      <c r="O21" s="103"/>
      <c r="P21" s="103" t="s">
        <v>46</v>
      </c>
      <c r="Q21" s="103"/>
      <c r="R21" s="29">
        <v>0.9</v>
      </c>
      <c r="S21" s="103"/>
      <c r="T21" s="30">
        <v>46752</v>
      </c>
      <c r="U21" s="28"/>
    </row>
    <row r="22" spans="1:21" ht="12.75" customHeight="1" x14ac:dyDescent="0.25">
      <c r="A22" s="31" t="s">
        <v>51</v>
      </c>
      <c r="B22" s="31" t="s">
        <v>52</v>
      </c>
      <c r="C22" s="31" t="s">
        <v>53</v>
      </c>
      <c r="D22" s="39">
        <v>230000</v>
      </c>
      <c r="E22" s="40">
        <v>200000</v>
      </c>
      <c r="F22" s="25">
        <v>22.8</v>
      </c>
      <c r="G22" s="25">
        <v>7</v>
      </c>
      <c r="H22" s="25">
        <v>20</v>
      </c>
      <c r="I22" s="25">
        <v>29.6</v>
      </c>
      <c r="J22" s="25">
        <v>5</v>
      </c>
      <c r="K22" s="25">
        <v>5</v>
      </c>
      <c r="L22" s="25">
        <f t="shared" si="0"/>
        <v>89.4</v>
      </c>
      <c r="M22" s="26">
        <v>200000</v>
      </c>
      <c r="N22" s="32" t="s">
        <v>47</v>
      </c>
      <c r="O22" s="103" t="s">
        <v>47</v>
      </c>
      <c r="P22" s="103" t="s">
        <v>46</v>
      </c>
      <c r="Q22" s="103" t="s">
        <v>46</v>
      </c>
      <c r="R22" s="29">
        <v>0.87</v>
      </c>
      <c r="S22" s="104">
        <v>0.9</v>
      </c>
      <c r="T22" s="33">
        <v>46387</v>
      </c>
      <c r="U22" s="30">
        <v>46752</v>
      </c>
    </row>
    <row r="23" spans="1:21" ht="12.75" customHeight="1" x14ac:dyDescent="0.35">
      <c r="A23" s="34"/>
      <c r="B23" s="34"/>
      <c r="C23" s="34"/>
      <c r="D23" s="36">
        <f>SUM(D20:D22)</f>
        <v>850000</v>
      </c>
      <c r="E23" s="36">
        <f>SUM(E20:E22)</f>
        <v>600000</v>
      </c>
      <c r="F23" s="34"/>
      <c r="G23" s="34"/>
      <c r="H23" s="34"/>
      <c r="I23" s="34"/>
      <c r="J23" s="34"/>
      <c r="K23" s="34"/>
      <c r="L23" s="34"/>
      <c r="M23" s="36">
        <f>SUM(M20:M22)</f>
        <v>400000</v>
      </c>
      <c r="N23" s="34"/>
      <c r="O23" s="34"/>
      <c r="P23" s="34"/>
      <c r="Q23" s="34"/>
      <c r="R23" s="34"/>
      <c r="S23" s="34"/>
      <c r="T23" s="34"/>
      <c r="U23" s="34"/>
    </row>
    <row r="24" spans="1:21" ht="12.75" customHeight="1" x14ac:dyDescent="0.35">
      <c r="A24" s="34"/>
      <c r="B24" s="34"/>
      <c r="C24" s="34"/>
      <c r="D24" s="37"/>
      <c r="E24" s="37"/>
      <c r="F24" s="34"/>
      <c r="G24" s="34"/>
      <c r="H24" s="34"/>
      <c r="I24" s="34"/>
      <c r="J24" s="34"/>
      <c r="K24" s="34"/>
      <c r="L24" s="38" t="s">
        <v>54</v>
      </c>
      <c r="M24" s="35">
        <f>6000000-M23</f>
        <v>5600000</v>
      </c>
      <c r="N24" s="34"/>
      <c r="O24" s="34"/>
      <c r="P24" s="34"/>
      <c r="Q24" s="34"/>
      <c r="R24" s="34"/>
      <c r="S24" s="34"/>
      <c r="T24" s="34"/>
      <c r="U24" s="34"/>
    </row>
    <row r="38" ht="12" x14ac:dyDescent="0.35"/>
    <row r="39" ht="12" x14ac:dyDescent="0.35"/>
  </sheetData>
  <sortState xmlns:xlrd2="http://schemas.microsoft.com/office/spreadsheetml/2017/richdata2" ref="A17:BI41">
    <sortCondition ref="A17"/>
  </sortState>
  <mergeCells count="23">
    <mergeCell ref="P16:P19"/>
    <mergeCell ref="Q16:Q19"/>
    <mergeCell ref="A7:C7"/>
    <mergeCell ref="D10:M10"/>
    <mergeCell ref="D9:M9"/>
    <mergeCell ref="D11:M11"/>
    <mergeCell ref="D12:M12"/>
    <mergeCell ref="T16:T19"/>
    <mergeCell ref="U16:U19"/>
    <mergeCell ref="A16:A19"/>
    <mergeCell ref="B16:B19"/>
    <mergeCell ref="C16:C19"/>
    <mergeCell ref="D16:D19"/>
    <mergeCell ref="E16:E19"/>
    <mergeCell ref="N16:N19"/>
    <mergeCell ref="O16:O19"/>
    <mergeCell ref="R16:R19"/>
    <mergeCell ref="S16:S19"/>
    <mergeCell ref="F17:G17"/>
    <mergeCell ref="M16:M19"/>
    <mergeCell ref="F16:K16"/>
    <mergeCell ref="H17:K17"/>
    <mergeCell ref="L16:L18"/>
  </mergeCells>
  <dataValidations count="6">
    <dataValidation type="decimal" operator="lessThanOrEqual" allowBlank="1" showInputMessage="1" showErrorMessage="1" error="max. 15" sqref="G20:G22" xr:uid="{00000000-0002-0000-0000-000001000000}">
      <formula1>10</formula1>
    </dataValidation>
    <dataValidation type="decimal" operator="lessThanOrEqual" allowBlank="1" showInputMessage="1" showErrorMessage="1" error="max. 40" sqref="F20:F22" xr:uid="{C56E4AA6-9078-41D9-B85A-8CAC497172DB}">
      <formula1>30</formula1>
    </dataValidation>
    <dataValidation type="decimal" operator="lessThanOrEqual" allowBlank="1" showInputMessage="1" showErrorMessage="1" error="max. 15" sqref="H20:H22" xr:uid="{6CCA2F98-B52F-4390-ADEF-41E21C376E4D}">
      <formula1>20</formula1>
    </dataValidation>
    <dataValidation type="decimal" operator="lessThanOrEqual" allowBlank="1" showInputMessage="1" showErrorMessage="1" error="max. 5" sqref="I20:I22" xr:uid="{EE682B7D-E494-4282-9464-A1B18064F0F3}">
      <formula1>5</formula1>
    </dataValidation>
    <dataValidation type="decimal" operator="lessThanOrEqual" allowBlank="1" showInputMessage="1" showErrorMessage="1" error="max. 10" sqref="J20:J22" xr:uid="{B784D734-B29C-49D0-9642-886306F09A2E}">
      <formula1>30</formula1>
    </dataValidation>
    <dataValidation type="decimal" operator="lessThanOrEqual" allowBlank="1" showInputMessage="1" showErrorMessage="1" error="max. 10" sqref="K20:K22" xr:uid="{A3E358EC-F99B-4E3E-8158-E91DD7EE2B64}">
      <formula1>5</formula1>
    </dataValidation>
  </dataValidations>
  <pageMargins left="0.7" right="0.7" top="0.78740157499999996" bottom="0.78740157499999996" header="0.3" footer="0.3"/>
  <pageSetup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F0C55-B8E7-4E15-ADB0-DDDBAFBC4D7E}">
  <dimension ref="A1:O46"/>
  <sheetViews>
    <sheetView showGridLines="0" zoomScale="80" zoomScaleNormal="80" workbookViewId="0"/>
  </sheetViews>
  <sheetFormatPr defaultRowHeight="14.5" x14ac:dyDescent="0.35"/>
  <cols>
    <col min="1" max="1" width="14.26953125" customWidth="1"/>
    <col min="2" max="2" width="36.453125" customWidth="1"/>
    <col min="3" max="3" width="40.7265625" customWidth="1"/>
    <col min="4" max="4" width="18.453125" customWidth="1"/>
    <col min="5" max="5" width="18.54296875" customWidth="1"/>
    <col min="12" max="12" width="10.26953125" customWidth="1"/>
  </cols>
  <sheetData>
    <row r="1" spans="1:15" s="2" customFormat="1" ht="38.25" customHeight="1" x14ac:dyDescent="0.35">
      <c r="A1" s="1" t="s">
        <v>0</v>
      </c>
      <c r="D1" s="7"/>
      <c r="E1" s="7"/>
      <c r="F1" s="10"/>
    </row>
    <row r="2" spans="1:15" s="34" customFormat="1" ht="15" customHeight="1" x14ac:dyDescent="0.35">
      <c r="A2" s="38" t="s">
        <v>55</v>
      </c>
      <c r="D2" s="41" t="s">
        <v>2</v>
      </c>
      <c r="E2" s="37"/>
      <c r="F2" s="42"/>
    </row>
    <row r="3" spans="1:15" s="34" customFormat="1" ht="15" customHeight="1" x14ac:dyDescent="0.35">
      <c r="A3" s="38" t="s">
        <v>56</v>
      </c>
      <c r="D3" s="43" t="s">
        <v>4</v>
      </c>
      <c r="E3" s="37"/>
      <c r="F3" s="42"/>
    </row>
    <row r="4" spans="1:15" s="34" customFormat="1" ht="15" customHeight="1" x14ac:dyDescent="0.35">
      <c r="A4" s="38" t="s">
        <v>57</v>
      </c>
      <c r="D4" s="34" t="s">
        <v>6</v>
      </c>
      <c r="E4" s="37"/>
      <c r="F4" s="42"/>
    </row>
    <row r="5" spans="1:15" s="34" customFormat="1" ht="15" customHeight="1" x14ac:dyDescent="0.35">
      <c r="A5" s="38" t="s">
        <v>58</v>
      </c>
      <c r="E5" s="37"/>
      <c r="F5" s="42"/>
    </row>
    <row r="6" spans="1:15" s="34" customFormat="1" ht="15" customHeight="1" x14ac:dyDescent="0.35">
      <c r="A6" s="38" t="s">
        <v>59</v>
      </c>
      <c r="D6" s="37"/>
      <c r="E6" s="37"/>
      <c r="F6" s="42"/>
    </row>
    <row r="7" spans="1:15" s="34" customFormat="1" ht="14.15" customHeight="1" x14ac:dyDescent="0.35">
      <c r="A7" s="61" t="s">
        <v>60</v>
      </c>
      <c r="B7" s="61"/>
      <c r="C7" s="61"/>
      <c r="D7" s="37"/>
      <c r="E7" s="37"/>
      <c r="F7" s="42"/>
    </row>
    <row r="8" spans="1:15" s="34" customFormat="1" ht="15" customHeight="1" x14ac:dyDescent="0.35">
      <c r="A8" s="38" t="s">
        <v>61</v>
      </c>
      <c r="D8" s="38" t="s">
        <v>11</v>
      </c>
      <c r="E8" s="44"/>
      <c r="F8" s="44"/>
      <c r="G8" s="44"/>
      <c r="H8" s="44"/>
      <c r="I8" s="44"/>
      <c r="J8" s="44"/>
      <c r="K8" s="44"/>
      <c r="L8" s="44"/>
      <c r="M8" s="44"/>
      <c r="N8" s="44"/>
    </row>
    <row r="9" spans="1:15" s="34" customFormat="1" ht="45" customHeight="1" x14ac:dyDescent="0.35">
      <c r="D9" s="77" t="s">
        <v>12</v>
      </c>
      <c r="E9" s="77"/>
      <c r="F9" s="77"/>
      <c r="G9" s="77"/>
      <c r="H9" s="77"/>
      <c r="I9" s="77"/>
      <c r="J9" s="77"/>
      <c r="K9" s="77"/>
      <c r="L9" s="77"/>
      <c r="M9" s="77"/>
      <c r="N9" s="77"/>
    </row>
    <row r="10" spans="1:15" s="34" customFormat="1" ht="13.15" customHeight="1" x14ac:dyDescent="0.35">
      <c r="D10" s="77" t="s">
        <v>13</v>
      </c>
      <c r="E10" s="77"/>
      <c r="F10" s="77"/>
      <c r="G10" s="77"/>
      <c r="H10" s="77"/>
      <c r="I10" s="77"/>
      <c r="J10" s="77"/>
      <c r="K10" s="77"/>
      <c r="L10" s="77"/>
      <c r="M10" s="77"/>
      <c r="N10" s="77"/>
    </row>
    <row r="11" spans="1:15" s="34" customFormat="1" ht="25.9" customHeight="1" x14ac:dyDescent="0.35">
      <c r="D11" s="77" t="s">
        <v>14</v>
      </c>
      <c r="E11" s="77"/>
      <c r="F11" s="77"/>
      <c r="G11" s="77"/>
      <c r="H11" s="77"/>
      <c r="I11" s="77"/>
      <c r="J11" s="77"/>
      <c r="K11" s="77"/>
      <c r="L11" s="77"/>
      <c r="M11" s="77"/>
      <c r="N11" s="77"/>
    </row>
    <row r="12" spans="1:15" s="34" customFormat="1" ht="15" customHeight="1" x14ac:dyDescent="0.35">
      <c r="A12" s="38"/>
      <c r="D12" s="81" t="s">
        <v>15</v>
      </c>
      <c r="E12" s="81"/>
      <c r="F12" s="81"/>
      <c r="G12" s="81"/>
      <c r="H12" s="81"/>
      <c r="I12" s="81"/>
      <c r="J12" s="81"/>
      <c r="K12" s="81"/>
      <c r="L12" s="81"/>
      <c r="M12" s="81"/>
      <c r="N12" s="81"/>
    </row>
    <row r="13" spans="1:15" s="34" customFormat="1" ht="15" customHeight="1" x14ac:dyDescent="0.35">
      <c r="A13" s="38"/>
      <c r="D13" s="45"/>
      <c r="E13" s="45"/>
      <c r="F13" s="45"/>
      <c r="G13" s="45"/>
      <c r="H13" s="45"/>
      <c r="I13" s="45"/>
      <c r="J13" s="45"/>
      <c r="K13" s="45"/>
      <c r="L13" s="45"/>
      <c r="M13" s="45"/>
      <c r="N13" s="45"/>
    </row>
    <row r="14" spans="1:15" s="47" customFormat="1" ht="15" customHeight="1" x14ac:dyDescent="0.3">
      <c r="A14" s="62" t="s">
        <v>17</v>
      </c>
      <c r="B14" s="65" t="s">
        <v>18</v>
      </c>
      <c r="C14" s="65" t="s">
        <v>19</v>
      </c>
      <c r="D14" s="65" t="s">
        <v>20</v>
      </c>
      <c r="E14" s="68" t="s">
        <v>21</v>
      </c>
      <c r="F14" s="78" t="s">
        <v>22</v>
      </c>
      <c r="G14" s="79"/>
      <c r="H14" s="79"/>
      <c r="I14" s="79"/>
      <c r="J14" s="79"/>
      <c r="K14" s="80"/>
      <c r="L14" s="62" t="s">
        <v>23</v>
      </c>
      <c r="M14" s="34"/>
      <c r="N14" s="34"/>
      <c r="O14" s="34"/>
    </row>
    <row r="15" spans="1:15" s="47" customFormat="1" ht="12" x14ac:dyDescent="0.3">
      <c r="A15" s="63"/>
      <c r="B15" s="66"/>
      <c r="C15" s="66"/>
      <c r="D15" s="66"/>
      <c r="E15" s="69"/>
      <c r="F15" s="72" t="s">
        <v>31</v>
      </c>
      <c r="G15" s="73"/>
      <c r="H15" s="74" t="s">
        <v>32</v>
      </c>
      <c r="I15" s="75"/>
      <c r="J15" s="75"/>
      <c r="K15" s="76"/>
      <c r="L15" s="63"/>
      <c r="M15" s="34"/>
      <c r="N15" s="34"/>
      <c r="O15" s="34"/>
    </row>
    <row r="16" spans="1:15" s="47" customFormat="1" ht="92" x14ac:dyDescent="0.3">
      <c r="A16" s="63"/>
      <c r="B16" s="66"/>
      <c r="C16" s="66"/>
      <c r="D16" s="66"/>
      <c r="E16" s="69"/>
      <c r="F16" s="21" t="s">
        <v>33</v>
      </c>
      <c r="G16" s="21" t="s">
        <v>34</v>
      </c>
      <c r="H16" s="21" t="s">
        <v>35</v>
      </c>
      <c r="I16" s="22" t="s">
        <v>36</v>
      </c>
      <c r="J16" s="21" t="s">
        <v>37</v>
      </c>
      <c r="K16" s="21" t="s">
        <v>38</v>
      </c>
      <c r="L16" s="71"/>
      <c r="M16" s="34"/>
      <c r="N16" s="34"/>
      <c r="O16" s="34"/>
    </row>
    <row r="17" spans="1:15" s="47" customFormat="1" ht="29.25" customHeight="1" x14ac:dyDescent="0.3">
      <c r="A17" s="64"/>
      <c r="B17" s="67"/>
      <c r="C17" s="67"/>
      <c r="D17" s="67"/>
      <c r="E17" s="70"/>
      <c r="F17" s="23" t="s">
        <v>39</v>
      </c>
      <c r="G17" s="23" t="s">
        <v>40</v>
      </c>
      <c r="H17" s="23" t="s">
        <v>41</v>
      </c>
      <c r="I17" s="23" t="s">
        <v>39</v>
      </c>
      <c r="J17" s="23" t="s">
        <v>42</v>
      </c>
      <c r="K17" s="23" t="s">
        <v>42</v>
      </c>
      <c r="L17" s="46"/>
      <c r="M17" s="34"/>
      <c r="N17" s="34"/>
      <c r="O17" s="34"/>
    </row>
    <row r="18" spans="1:15" s="47" customFormat="1" ht="12" x14ac:dyDescent="0.3">
      <c r="A18" s="24" t="s">
        <v>43</v>
      </c>
      <c r="B18" s="24" t="s">
        <v>44</v>
      </c>
      <c r="C18" s="24" t="s">
        <v>45</v>
      </c>
      <c r="D18" s="39">
        <v>400000</v>
      </c>
      <c r="E18" s="39">
        <v>200000</v>
      </c>
      <c r="F18" s="48">
        <v>20</v>
      </c>
      <c r="G18" s="48">
        <v>8</v>
      </c>
      <c r="H18" s="48">
        <v>16</v>
      </c>
      <c r="I18" s="48">
        <v>29</v>
      </c>
      <c r="J18" s="48">
        <v>4</v>
      </c>
      <c r="K18" s="48">
        <v>5</v>
      </c>
      <c r="L18" s="49">
        <f>SUM(F18:K18)</f>
        <v>82</v>
      </c>
      <c r="M18" s="50"/>
      <c r="N18" s="34"/>
      <c r="O18" s="34"/>
    </row>
    <row r="19" spans="1:15" s="47" customFormat="1" ht="12" x14ac:dyDescent="0.3">
      <c r="A19" s="24" t="s">
        <v>48</v>
      </c>
      <c r="B19" s="24" t="s">
        <v>49</v>
      </c>
      <c r="C19" s="24" t="s">
        <v>50</v>
      </c>
      <c r="D19" s="39">
        <v>220000</v>
      </c>
      <c r="E19" s="39">
        <v>200000</v>
      </c>
      <c r="F19" s="48">
        <v>13</v>
      </c>
      <c r="G19" s="48">
        <v>6</v>
      </c>
      <c r="H19" s="48">
        <v>15</v>
      </c>
      <c r="I19" s="48">
        <v>29</v>
      </c>
      <c r="J19" s="48">
        <v>2</v>
      </c>
      <c r="K19" s="48">
        <v>3</v>
      </c>
      <c r="L19" s="49">
        <f t="shared" ref="L19:L20" si="0">SUM(F19:K19)</f>
        <v>68</v>
      </c>
      <c r="M19" s="50"/>
      <c r="N19" s="34"/>
      <c r="O19" s="34"/>
    </row>
    <row r="20" spans="1:15" s="47" customFormat="1" ht="12" x14ac:dyDescent="0.3">
      <c r="A20" s="31" t="s">
        <v>51</v>
      </c>
      <c r="B20" s="31" t="s">
        <v>52</v>
      </c>
      <c r="C20" s="31" t="s">
        <v>53</v>
      </c>
      <c r="D20" s="39">
        <v>230000</v>
      </c>
      <c r="E20" s="40">
        <v>200000</v>
      </c>
      <c r="F20" s="48">
        <v>22</v>
      </c>
      <c r="G20" s="48">
        <v>7</v>
      </c>
      <c r="H20" s="48">
        <v>20</v>
      </c>
      <c r="I20" s="48">
        <v>30</v>
      </c>
      <c r="J20" s="48">
        <v>5</v>
      </c>
      <c r="K20" s="48">
        <v>5</v>
      </c>
      <c r="L20" s="49">
        <f t="shared" si="0"/>
        <v>89</v>
      </c>
      <c r="M20" s="50"/>
      <c r="N20" s="34"/>
      <c r="O20" s="34"/>
    </row>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sheetData>
  <mergeCells count="14">
    <mergeCell ref="E14:E17"/>
    <mergeCell ref="L14:L16"/>
    <mergeCell ref="F15:G15"/>
    <mergeCell ref="H15:K15"/>
    <mergeCell ref="D9:N9"/>
    <mergeCell ref="D10:N10"/>
    <mergeCell ref="D11:N11"/>
    <mergeCell ref="F14:K14"/>
    <mergeCell ref="D12:N12"/>
    <mergeCell ref="A7:C7"/>
    <mergeCell ref="A14:A17"/>
    <mergeCell ref="B14:B17"/>
    <mergeCell ref="C14:C17"/>
    <mergeCell ref="D14:D17"/>
  </mergeCells>
  <dataValidations count="6">
    <dataValidation type="decimal" operator="lessThanOrEqual" allowBlank="1" showInputMessage="1" showErrorMessage="1" error="max. 15" sqref="H18:H20" xr:uid="{296CF89E-99CB-4797-96DD-7D10065C83D0}">
      <formula1>20</formula1>
    </dataValidation>
    <dataValidation type="decimal" operator="lessThanOrEqual" allowBlank="1" showInputMessage="1" showErrorMessage="1" error="max. 10" sqref="K18:K20" xr:uid="{7F937BFC-DEC7-4AE5-AF6B-C60022D893B1}">
      <formula1>5</formula1>
    </dataValidation>
    <dataValidation type="decimal" operator="lessThanOrEqual" allowBlank="1" showInputMessage="1" showErrorMessage="1" error="max. 5" sqref="J18:J20" xr:uid="{F7025434-B342-467C-8815-D8C150EDCD30}">
      <formula1>30</formula1>
    </dataValidation>
    <dataValidation type="decimal" operator="lessThanOrEqual" allowBlank="1" showInputMessage="1" showErrorMessage="1" error="max. 15" sqref="I18:I20" xr:uid="{9AB8D6DC-F3B1-4B5E-8C43-BE5CEDBF18BA}">
      <formula1>5</formula1>
    </dataValidation>
    <dataValidation type="decimal" operator="lessThanOrEqual" allowBlank="1" showInputMessage="1" showErrorMessage="1" error="max. 40" sqref="G18:G20" xr:uid="{B1AB0DE7-F204-4C3A-AA91-1895AED6575E}">
      <formula1>10</formula1>
    </dataValidation>
    <dataValidation type="decimal" operator="greaterThanOrEqual" showInputMessage="1" showErrorMessage="1" sqref="F18:F20" xr:uid="{327B113F-681A-420D-9819-276CC51F2209}">
      <formula1>30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AB8B7-2B7D-4036-8BBF-342A9FE57681}">
  <dimension ref="A1:O20"/>
  <sheetViews>
    <sheetView showGridLines="0" zoomScale="80" zoomScaleNormal="80" workbookViewId="0"/>
  </sheetViews>
  <sheetFormatPr defaultRowHeight="14.5" x14ac:dyDescent="0.35"/>
  <cols>
    <col min="1" max="1" width="14.26953125" customWidth="1"/>
    <col min="2" max="2" width="36.453125" customWidth="1"/>
    <col min="3" max="3" width="40.7265625" customWidth="1"/>
    <col min="4" max="4" width="18.453125" customWidth="1"/>
    <col min="5" max="5" width="18.54296875" customWidth="1"/>
    <col min="12" max="12" width="10.26953125" customWidth="1"/>
  </cols>
  <sheetData>
    <row r="1" spans="1:15" s="2" customFormat="1" ht="38.25" customHeight="1" x14ac:dyDescent="0.35">
      <c r="A1" s="1" t="s">
        <v>0</v>
      </c>
      <c r="D1" s="7"/>
      <c r="E1" s="7"/>
      <c r="F1" s="10"/>
    </row>
    <row r="2" spans="1:15" s="2" customFormat="1" ht="15" customHeight="1" x14ac:dyDescent="0.35">
      <c r="A2" s="3" t="s">
        <v>1</v>
      </c>
      <c r="D2" s="8" t="s">
        <v>2</v>
      </c>
      <c r="E2" s="7"/>
      <c r="F2" s="10"/>
    </row>
    <row r="3" spans="1:15" s="2" customFormat="1" ht="15" customHeight="1" x14ac:dyDescent="0.35">
      <c r="A3" s="3" t="s">
        <v>3</v>
      </c>
      <c r="D3" s="5" t="s">
        <v>4</v>
      </c>
      <c r="E3" s="7"/>
      <c r="F3" s="10"/>
    </row>
    <row r="4" spans="1:15" s="2" customFormat="1" ht="15" customHeight="1" x14ac:dyDescent="0.35">
      <c r="A4" s="3" t="s">
        <v>5</v>
      </c>
      <c r="D4" s="2" t="s">
        <v>6</v>
      </c>
      <c r="E4" s="7"/>
      <c r="F4" s="10"/>
    </row>
    <row r="5" spans="1:15" s="2" customFormat="1" ht="15" customHeight="1" x14ac:dyDescent="0.35">
      <c r="A5" s="3" t="s">
        <v>7</v>
      </c>
      <c r="E5" s="7"/>
      <c r="F5" s="10"/>
    </row>
    <row r="6" spans="1:15" s="2" customFormat="1" ht="15" customHeight="1" x14ac:dyDescent="0.35">
      <c r="A6" s="3" t="s">
        <v>62</v>
      </c>
      <c r="D6" s="7"/>
      <c r="E6" s="7"/>
      <c r="F6" s="10"/>
    </row>
    <row r="7" spans="1:15" s="2" customFormat="1" ht="14.15" customHeight="1" x14ac:dyDescent="0.35">
      <c r="A7" s="58" t="s">
        <v>9</v>
      </c>
      <c r="B7" s="58"/>
      <c r="C7" s="58"/>
      <c r="D7" s="7"/>
      <c r="E7" s="7"/>
      <c r="F7" s="10"/>
    </row>
    <row r="8" spans="1:15" s="2" customFormat="1" ht="15" customHeight="1" x14ac:dyDescent="0.35">
      <c r="A8" s="3" t="s">
        <v>10</v>
      </c>
      <c r="D8" s="3" t="s">
        <v>11</v>
      </c>
      <c r="E8" s="9"/>
      <c r="F8" s="9"/>
      <c r="G8" s="9"/>
      <c r="H8" s="9"/>
      <c r="I8" s="9"/>
      <c r="J8" s="9"/>
      <c r="K8" s="9"/>
      <c r="L8" s="9"/>
      <c r="M8" s="9"/>
      <c r="N8" s="9"/>
    </row>
    <row r="9" spans="1:15" s="2" customFormat="1" ht="45" customHeight="1" x14ac:dyDescent="0.35">
      <c r="D9" s="59" t="s">
        <v>12</v>
      </c>
      <c r="E9" s="59"/>
      <c r="F9" s="59"/>
      <c r="G9" s="59"/>
      <c r="H9" s="59"/>
      <c r="I9" s="59"/>
      <c r="J9" s="59"/>
      <c r="K9" s="59"/>
      <c r="L9" s="59"/>
      <c r="M9" s="59"/>
      <c r="N9" s="59"/>
    </row>
    <row r="10" spans="1:15" s="2" customFormat="1" ht="13.15" customHeight="1" x14ac:dyDescent="0.35">
      <c r="D10" s="59" t="s">
        <v>13</v>
      </c>
      <c r="E10" s="59"/>
      <c r="F10" s="59"/>
      <c r="G10" s="59"/>
      <c r="H10" s="59"/>
      <c r="I10" s="59"/>
      <c r="J10" s="59"/>
      <c r="K10" s="59"/>
      <c r="L10" s="59"/>
      <c r="M10" s="59"/>
      <c r="N10" s="59"/>
    </row>
    <row r="11" spans="1:15" s="2" customFormat="1" ht="25.9" customHeight="1" x14ac:dyDescent="0.35">
      <c r="D11" s="59" t="s">
        <v>14</v>
      </c>
      <c r="E11" s="59"/>
      <c r="F11" s="59"/>
      <c r="G11" s="59"/>
      <c r="H11" s="59"/>
      <c r="I11" s="59"/>
      <c r="J11" s="59"/>
      <c r="K11" s="59"/>
      <c r="L11" s="59"/>
      <c r="M11" s="59"/>
      <c r="N11" s="59"/>
    </row>
    <row r="12" spans="1:15" s="2" customFormat="1" ht="15" customHeight="1" x14ac:dyDescent="0.35">
      <c r="A12" s="3"/>
      <c r="D12" s="60" t="s">
        <v>15</v>
      </c>
      <c r="E12" s="60"/>
      <c r="F12" s="60"/>
      <c r="G12" s="60"/>
      <c r="H12" s="60"/>
      <c r="I12" s="60"/>
      <c r="J12" s="60"/>
      <c r="K12" s="60"/>
      <c r="L12" s="60"/>
      <c r="M12" s="60"/>
      <c r="N12" s="60"/>
    </row>
    <row r="13" spans="1:15" s="2" customFormat="1" ht="15" customHeight="1" x14ac:dyDescent="0.35">
      <c r="A13" s="3"/>
      <c r="D13" s="11"/>
      <c r="E13" s="11"/>
      <c r="F13" s="11"/>
      <c r="G13" s="11"/>
      <c r="H13" s="11"/>
      <c r="I13" s="11"/>
      <c r="J13" s="11"/>
      <c r="K13" s="11"/>
      <c r="L13" s="11"/>
      <c r="M13" s="11"/>
      <c r="N13" s="11"/>
    </row>
    <row r="14" spans="1:15" ht="15" customHeight="1" x14ac:dyDescent="0.35">
      <c r="A14" s="85" t="s">
        <v>17</v>
      </c>
      <c r="B14" s="94" t="s">
        <v>18</v>
      </c>
      <c r="C14" s="94" t="s">
        <v>19</v>
      </c>
      <c r="D14" s="94" t="s">
        <v>20</v>
      </c>
      <c r="E14" s="97" t="s">
        <v>21</v>
      </c>
      <c r="F14" s="82" t="s">
        <v>22</v>
      </c>
      <c r="G14" s="83"/>
      <c r="H14" s="83"/>
      <c r="I14" s="83"/>
      <c r="J14" s="83"/>
      <c r="K14" s="84"/>
      <c r="L14" s="85" t="s">
        <v>23</v>
      </c>
      <c r="M14" s="2"/>
      <c r="N14" s="2"/>
      <c r="O14" s="2"/>
    </row>
    <row r="15" spans="1:15" x14ac:dyDescent="0.35">
      <c r="A15" s="86"/>
      <c r="B15" s="95"/>
      <c r="C15" s="95"/>
      <c r="D15" s="95"/>
      <c r="E15" s="98"/>
      <c r="F15" s="88" t="s">
        <v>31</v>
      </c>
      <c r="G15" s="89"/>
      <c r="H15" s="90" t="s">
        <v>32</v>
      </c>
      <c r="I15" s="91"/>
      <c r="J15" s="91"/>
      <c r="K15" s="92"/>
      <c r="L15" s="86"/>
      <c r="M15" s="2"/>
      <c r="N15" s="2"/>
      <c r="O15" s="2"/>
    </row>
    <row r="16" spans="1:15" ht="108" x14ac:dyDescent="0.35">
      <c r="A16" s="86"/>
      <c r="B16" s="95"/>
      <c r="C16" s="95"/>
      <c r="D16" s="95"/>
      <c r="E16" s="98"/>
      <c r="F16" s="14" t="s">
        <v>33</v>
      </c>
      <c r="G16" s="14" t="s">
        <v>34</v>
      </c>
      <c r="H16" s="14" t="s">
        <v>35</v>
      </c>
      <c r="I16" s="18" t="s">
        <v>36</v>
      </c>
      <c r="J16" s="14" t="s">
        <v>37</v>
      </c>
      <c r="K16" s="14" t="s">
        <v>38</v>
      </c>
      <c r="L16" s="87"/>
      <c r="M16" s="2"/>
      <c r="N16" s="2"/>
      <c r="O16" s="2"/>
    </row>
    <row r="17" spans="1:15" ht="29.25" customHeight="1" x14ac:dyDescent="0.35">
      <c r="A17" s="93"/>
      <c r="B17" s="96"/>
      <c r="C17" s="96"/>
      <c r="D17" s="96"/>
      <c r="E17" s="99"/>
      <c r="F17" s="17" t="s">
        <v>39</v>
      </c>
      <c r="G17" s="17" t="s">
        <v>40</v>
      </c>
      <c r="H17" s="17" t="s">
        <v>41</v>
      </c>
      <c r="I17" s="17" t="s">
        <v>39</v>
      </c>
      <c r="J17" s="17" t="s">
        <v>42</v>
      </c>
      <c r="K17" s="17" t="s">
        <v>42</v>
      </c>
      <c r="L17" s="6"/>
      <c r="M17" s="2"/>
      <c r="N17" s="2"/>
      <c r="O17" s="2"/>
    </row>
    <row r="18" spans="1:15" x14ac:dyDescent="0.35">
      <c r="A18" s="15" t="s">
        <v>43</v>
      </c>
      <c r="B18" s="15" t="s">
        <v>44</v>
      </c>
      <c r="C18" s="15" t="s">
        <v>45</v>
      </c>
      <c r="D18" s="51">
        <v>400000</v>
      </c>
      <c r="E18" s="51">
        <v>200000</v>
      </c>
      <c r="F18" s="4">
        <v>20</v>
      </c>
      <c r="G18" s="4">
        <v>8</v>
      </c>
      <c r="H18" s="4">
        <v>16</v>
      </c>
      <c r="I18" s="4">
        <v>28</v>
      </c>
      <c r="J18" s="4">
        <v>4</v>
      </c>
      <c r="K18" s="4">
        <v>5</v>
      </c>
      <c r="L18" s="13">
        <f>SUM(F18:K18)</f>
        <v>81</v>
      </c>
      <c r="M18" s="12"/>
      <c r="N18" s="2"/>
      <c r="O18" s="2"/>
    </row>
    <row r="19" spans="1:15" x14ac:dyDescent="0.35">
      <c r="A19" s="15" t="s">
        <v>48</v>
      </c>
      <c r="B19" s="15" t="s">
        <v>49</v>
      </c>
      <c r="C19" s="15" t="s">
        <v>50</v>
      </c>
      <c r="D19" s="51">
        <v>220000</v>
      </c>
      <c r="E19" s="51">
        <v>200000</v>
      </c>
      <c r="F19" s="4">
        <v>13</v>
      </c>
      <c r="G19" s="4">
        <v>6</v>
      </c>
      <c r="H19" s="4">
        <v>15</v>
      </c>
      <c r="I19" s="4">
        <v>20</v>
      </c>
      <c r="J19" s="4">
        <v>2</v>
      </c>
      <c r="K19" s="4">
        <v>3</v>
      </c>
      <c r="L19" s="13">
        <f t="shared" ref="L19:L20" si="0">SUM(F19:K19)</f>
        <v>59</v>
      </c>
      <c r="M19" s="12"/>
      <c r="N19" s="2"/>
      <c r="O19" s="2"/>
    </row>
    <row r="20" spans="1:15" x14ac:dyDescent="0.35">
      <c r="A20" s="16" t="s">
        <v>51</v>
      </c>
      <c r="B20" s="16" t="s">
        <v>52</v>
      </c>
      <c r="C20" s="16" t="s">
        <v>53</v>
      </c>
      <c r="D20" s="51">
        <v>230000</v>
      </c>
      <c r="E20" s="52">
        <v>200000</v>
      </c>
      <c r="F20" s="4">
        <v>24</v>
      </c>
      <c r="G20" s="4">
        <v>7</v>
      </c>
      <c r="H20" s="4">
        <v>20</v>
      </c>
      <c r="I20" s="4">
        <v>29</v>
      </c>
      <c r="J20" s="4">
        <v>5</v>
      </c>
      <c r="K20" s="4">
        <v>5</v>
      </c>
      <c r="L20" s="13">
        <f t="shared" si="0"/>
        <v>90</v>
      </c>
      <c r="M20" s="12"/>
      <c r="N20" s="2"/>
      <c r="O20" s="2"/>
    </row>
  </sheetData>
  <mergeCells count="14">
    <mergeCell ref="F14:K14"/>
    <mergeCell ref="L14:L16"/>
    <mergeCell ref="F15:G15"/>
    <mergeCell ref="H15:K15"/>
    <mergeCell ref="A7:C7"/>
    <mergeCell ref="D9:N9"/>
    <mergeCell ref="D10:N10"/>
    <mergeCell ref="D11:N11"/>
    <mergeCell ref="D12:N12"/>
    <mergeCell ref="A14:A17"/>
    <mergeCell ref="B14:B17"/>
    <mergeCell ref="C14:C17"/>
    <mergeCell ref="D14:D17"/>
    <mergeCell ref="E14:E17"/>
  </mergeCells>
  <dataValidations count="6">
    <dataValidation type="decimal" operator="lessThanOrEqual" allowBlank="1" showInputMessage="1" showErrorMessage="1" error="max. 15" sqref="H18:H20" xr:uid="{F5C5100B-2B86-4F2E-95C8-90108D7552BC}">
      <formula1>20</formula1>
    </dataValidation>
    <dataValidation type="decimal" operator="lessThanOrEqual" allowBlank="1" showInputMessage="1" showErrorMessage="1" error="max. 10" sqref="K18:K20" xr:uid="{A7819C6B-5297-412B-BAA6-88B052D047A9}">
      <formula1>5</formula1>
    </dataValidation>
    <dataValidation type="decimal" operator="lessThanOrEqual" allowBlank="1" showInputMessage="1" showErrorMessage="1" error="max. 5" sqref="J18:J20" xr:uid="{A6C1C42D-2E81-4D93-8C83-C723E6072B4F}">
      <formula1>30</formula1>
    </dataValidation>
    <dataValidation type="decimal" operator="lessThanOrEqual" allowBlank="1" showInputMessage="1" showErrorMessage="1" error="max. 15" sqref="I18:I20" xr:uid="{F64AC36F-D108-4279-80D1-D06EA29592D9}">
      <formula1>5</formula1>
    </dataValidation>
    <dataValidation type="decimal" operator="lessThanOrEqual" allowBlank="1" showInputMessage="1" showErrorMessage="1" error="max. 40" sqref="G18:G20" xr:uid="{35FF1EF9-66A8-4666-8E3D-04C23719B2EB}">
      <formula1>10</formula1>
    </dataValidation>
    <dataValidation type="decimal" operator="greaterThanOrEqual" showInputMessage="1" showErrorMessage="1" sqref="F18:F20" xr:uid="{8752AA57-4152-449A-8D98-688DAF25D3BF}">
      <formula1>30</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0ED5F-BA54-43B6-AC7D-A30A9E74BF59}">
  <dimension ref="A1:O20"/>
  <sheetViews>
    <sheetView showGridLines="0" zoomScale="80" zoomScaleNormal="80" workbookViewId="0"/>
  </sheetViews>
  <sheetFormatPr defaultRowHeight="14.5" x14ac:dyDescent="0.35"/>
  <cols>
    <col min="1" max="1" width="14.26953125" customWidth="1"/>
    <col min="2" max="2" width="36.453125" customWidth="1"/>
    <col min="3" max="3" width="40.7265625" customWidth="1"/>
    <col min="4" max="4" width="18.453125" customWidth="1"/>
    <col min="5" max="5" width="18.54296875" customWidth="1"/>
    <col min="12" max="12" width="10.26953125" customWidth="1"/>
  </cols>
  <sheetData>
    <row r="1" spans="1:15" s="2" customFormat="1" ht="38.25" customHeight="1" x14ac:dyDescent="0.35">
      <c r="A1" s="1" t="s">
        <v>0</v>
      </c>
      <c r="D1" s="7"/>
      <c r="E1" s="7"/>
      <c r="F1" s="10"/>
    </row>
    <row r="2" spans="1:15" s="2" customFormat="1" ht="15" customHeight="1" x14ac:dyDescent="0.35">
      <c r="A2" s="3" t="s">
        <v>1</v>
      </c>
      <c r="D2" s="8" t="s">
        <v>2</v>
      </c>
      <c r="E2" s="7"/>
      <c r="F2" s="10"/>
    </row>
    <row r="3" spans="1:15" s="2" customFormat="1" ht="15" customHeight="1" x14ac:dyDescent="0.35">
      <c r="A3" s="3" t="s">
        <v>3</v>
      </c>
      <c r="D3" s="5" t="s">
        <v>4</v>
      </c>
      <c r="E3" s="7"/>
      <c r="F3" s="10"/>
    </row>
    <row r="4" spans="1:15" s="2" customFormat="1" ht="15" customHeight="1" x14ac:dyDescent="0.35">
      <c r="A4" s="3" t="s">
        <v>5</v>
      </c>
      <c r="D4" s="2" t="s">
        <v>6</v>
      </c>
      <c r="E4" s="7"/>
      <c r="F4" s="10"/>
    </row>
    <row r="5" spans="1:15" s="2" customFormat="1" ht="15" customHeight="1" x14ac:dyDescent="0.35">
      <c r="A5" s="3" t="s">
        <v>7</v>
      </c>
      <c r="E5" s="7"/>
      <c r="F5" s="10"/>
    </row>
    <row r="6" spans="1:15" s="2" customFormat="1" ht="15" customHeight="1" x14ac:dyDescent="0.35">
      <c r="A6" s="3" t="s">
        <v>62</v>
      </c>
      <c r="D6" s="7"/>
      <c r="E6" s="7"/>
      <c r="F6" s="10"/>
    </row>
    <row r="7" spans="1:15" s="2" customFormat="1" ht="14.15" customHeight="1" x14ac:dyDescent="0.35">
      <c r="A7" s="58" t="s">
        <v>9</v>
      </c>
      <c r="B7" s="58"/>
      <c r="C7" s="58"/>
      <c r="D7" s="7"/>
      <c r="E7" s="7"/>
      <c r="F7" s="10"/>
    </row>
    <row r="8" spans="1:15" s="2" customFormat="1" ht="15" customHeight="1" x14ac:dyDescent="0.35">
      <c r="A8" s="3" t="s">
        <v>10</v>
      </c>
      <c r="D8" s="3" t="s">
        <v>11</v>
      </c>
      <c r="E8" s="9"/>
      <c r="F8" s="9"/>
      <c r="G8" s="9"/>
      <c r="H8" s="9"/>
      <c r="I8" s="9"/>
      <c r="J8" s="9"/>
      <c r="K8" s="9"/>
      <c r="L8" s="9"/>
      <c r="M8" s="9"/>
      <c r="N8" s="9"/>
    </row>
    <row r="9" spans="1:15" s="2" customFormat="1" ht="45" customHeight="1" x14ac:dyDescent="0.35">
      <c r="D9" s="59" t="s">
        <v>12</v>
      </c>
      <c r="E9" s="59"/>
      <c r="F9" s="59"/>
      <c r="G9" s="59"/>
      <c r="H9" s="59"/>
      <c r="I9" s="59"/>
      <c r="J9" s="59"/>
      <c r="K9" s="59"/>
      <c r="L9" s="59"/>
      <c r="M9" s="59"/>
      <c r="N9" s="59"/>
    </row>
    <row r="10" spans="1:15" s="2" customFormat="1" ht="13.15" customHeight="1" x14ac:dyDescent="0.35">
      <c r="D10" s="59" t="s">
        <v>13</v>
      </c>
      <c r="E10" s="59"/>
      <c r="F10" s="59"/>
      <c r="G10" s="59"/>
      <c r="H10" s="59"/>
      <c r="I10" s="59"/>
      <c r="J10" s="59"/>
      <c r="K10" s="59"/>
      <c r="L10" s="59"/>
      <c r="M10" s="59"/>
      <c r="N10" s="59"/>
    </row>
    <row r="11" spans="1:15" s="2" customFormat="1" ht="25.9" customHeight="1" x14ac:dyDescent="0.35">
      <c r="D11" s="59" t="s">
        <v>14</v>
      </c>
      <c r="E11" s="59"/>
      <c r="F11" s="59"/>
      <c r="G11" s="59"/>
      <c r="H11" s="59"/>
      <c r="I11" s="59"/>
      <c r="J11" s="59"/>
      <c r="K11" s="59"/>
      <c r="L11" s="59"/>
      <c r="M11" s="59"/>
      <c r="N11" s="59"/>
    </row>
    <row r="12" spans="1:15" s="2" customFormat="1" ht="15" customHeight="1" x14ac:dyDescent="0.35">
      <c r="A12" s="3"/>
      <c r="D12" s="60" t="s">
        <v>15</v>
      </c>
      <c r="E12" s="60"/>
      <c r="F12" s="60"/>
      <c r="G12" s="60"/>
      <c r="H12" s="60"/>
      <c r="I12" s="60"/>
      <c r="J12" s="60"/>
      <c r="K12" s="60"/>
      <c r="L12" s="60"/>
      <c r="M12" s="60"/>
      <c r="N12" s="60"/>
    </row>
    <row r="13" spans="1:15" s="2" customFormat="1" ht="15" customHeight="1" x14ac:dyDescent="0.35">
      <c r="A13" s="3"/>
      <c r="D13" s="11"/>
      <c r="E13" s="11"/>
      <c r="F13" s="11"/>
      <c r="G13" s="11"/>
      <c r="H13" s="11"/>
      <c r="I13" s="11"/>
      <c r="J13" s="11"/>
      <c r="K13" s="11"/>
      <c r="L13" s="11"/>
      <c r="M13" s="11"/>
      <c r="N13" s="11"/>
    </row>
    <row r="14" spans="1:15" ht="15" customHeight="1" x14ac:dyDescent="0.35">
      <c r="A14" s="85" t="s">
        <v>17</v>
      </c>
      <c r="B14" s="94" t="s">
        <v>18</v>
      </c>
      <c r="C14" s="94" t="s">
        <v>19</v>
      </c>
      <c r="D14" s="94" t="s">
        <v>20</v>
      </c>
      <c r="E14" s="97" t="s">
        <v>21</v>
      </c>
      <c r="F14" s="82" t="s">
        <v>22</v>
      </c>
      <c r="G14" s="83"/>
      <c r="H14" s="83"/>
      <c r="I14" s="83"/>
      <c r="J14" s="83"/>
      <c r="K14" s="84"/>
      <c r="L14" s="85" t="s">
        <v>23</v>
      </c>
      <c r="M14" s="2"/>
      <c r="N14" s="2"/>
      <c r="O14" s="2"/>
    </row>
    <row r="15" spans="1:15" x14ac:dyDescent="0.35">
      <c r="A15" s="86"/>
      <c r="B15" s="95"/>
      <c r="C15" s="95"/>
      <c r="D15" s="95"/>
      <c r="E15" s="98"/>
      <c r="F15" s="88" t="s">
        <v>31</v>
      </c>
      <c r="G15" s="89"/>
      <c r="H15" s="90" t="s">
        <v>32</v>
      </c>
      <c r="I15" s="91"/>
      <c r="J15" s="91"/>
      <c r="K15" s="92"/>
      <c r="L15" s="86"/>
      <c r="M15" s="2"/>
      <c r="N15" s="2"/>
      <c r="O15" s="2"/>
    </row>
    <row r="16" spans="1:15" ht="108" x14ac:dyDescent="0.35">
      <c r="A16" s="86"/>
      <c r="B16" s="95"/>
      <c r="C16" s="95"/>
      <c r="D16" s="95"/>
      <c r="E16" s="98"/>
      <c r="F16" s="14" t="s">
        <v>33</v>
      </c>
      <c r="G16" s="14" t="s">
        <v>34</v>
      </c>
      <c r="H16" s="14" t="s">
        <v>35</v>
      </c>
      <c r="I16" s="18" t="s">
        <v>36</v>
      </c>
      <c r="J16" s="14" t="s">
        <v>37</v>
      </c>
      <c r="K16" s="14" t="s">
        <v>38</v>
      </c>
      <c r="L16" s="87"/>
      <c r="M16" s="2"/>
      <c r="N16" s="2"/>
      <c r="O16" s="2"/>
    </row>
    <row r="17" spans="1:15" ht="29.25" customHeight="1" x14ac:dyDescent="0.35">
      <c r="A17" s="93"/>
      <c r="B17" s="96"/>
      <c r="C17" s="96"/>
      <c r="D17" s="96"/>
      <c r="E17" s="99"/>
      <c r="F17" s="17" t="s">
        <v>39</v>
      </c>
      <c r="G17" s="17" t="s">
        <v>40</v>
      </c>
      <c r="H17" s="17" t="s">
        <v>41</v>
      </c>
      <c r="I17" s="17" t="s">
        <v>39</v>
      </c>
      <c r="J17" s="17" t="s">
        <v>42</v>
      </c>
      <c r="K17" s="17" t="s">
        <v>42</v>
      </c>
      <c r="L17" s="6"/>
      <c r="M17" s="2"/>
      <c r="N17" s="2"/>
      <c r="O17" s="2"/>
    </row>
    <row r="18" spans="1:15" x14ac:dyDescent="0.35">
      <c r="A18" s="15" t="s">
        <v>43</v>
      </c>
      <c r="B18" s="15" t="s">
        <v>44</v>
      </c>
      <c r="C18" s="15" t="s">
        <v>45</v>
      </c>
      <c r="D18" s="51">
        <v>400000</v>
      </c>
      <c r="E18" s="51">
        <v>200000</v>
      </c>
      <c r="F18" s="4">
        <v>20</v>
      </c>
      <c r="G18" s="4">
        <v>8</v>
      </c>
      <c r="H18" s="4">
        <v>16</v>
      </c>
      <c r="I18" s="4">
        <v>30</v>
      </c>
      <c r="J18" s="4">
        <v>4</v>
      </c>
      <c r="K18" s="4">
        <v>5</v>
      </c>
      <c r="L18" s="13">
        <f>SUM(F18:K18)</f>
        <v>83</v>
      </c>
      <c r="M18" s="12"/>
      <c r="N18" s="2"/>
      <c r="O18" s="2"/>
    </row>
    <row r="19" spans="1:15" x14ac:dyDescent="0.35">
      <c r="A19" s="15" t="s">
        <v>48</v>
      </c>
      <c r="B19" s="15" t="s">
        <v>49</v>
      </c>
      <c r="C19" s="15" t="s">
        <v>50</v>
      </c>
      <c r="D19" s="51">
        <v>220000</v>
      </c>
      <c r="E19" s="51">
        <v>200000</v>
      </c>
      <c r="F19" s="4">
        <v>13</v>
      </c>
      <c r="G19" s="4">
        <v>6</v>
      </c>
      <c r="H19" s="4">
        <v>15</v>
      </c>
      <c r="I19" s="4">
        <v>27</v>
      </c>
      <c r="J19" s="4">
        <v>2</v>
      </c>
      <c r="K19" s="4">
        <v>3</v>
      </c>
      <c r="L19" s="13">
        <f t="shared" ref="L19:L20" si="0">SUM(F19:K19)</f>
        <v>66</v>
      </c>
      <c r="M19" s="12"/>
      <c r="N19" s="2"/>
      <c r="O19" s="2"/>
    </row>
    <row r="20" spans="1:15" x14ac:dyDescent="0.35">
      <c r="A20" s="16" t="s">
        <v>51</v>
      </c>
      <c r="B20" s="16" t="s">
        <v>52</v>
      </c>
      <c r="C20" s="16" t="s">
        <v>53</v>
      </c>
      <c r="D20" s="51">
        <v>230000</v>
      </c>
      <c r="E20" s="52">
        <v>200000</v>
      </c>
      <c r="F20" s="4">
        <v>22</v>
      </c>
      <c r="G20" s="4">
        <v>7</v>
      </c>
      <c r="H20" s="4">
        <v>20</v>
      </c>
      <c r="I20" s="4">
        <v>30</v>
      </c>
      <c r="J20" s="4">
        <v>5</v>
      </c>
      <c r="K20" s="4">
        <v>5</v>
      </c>
      <c r="L20" s="13">
        <f t="shared" si="0"/>
        <v>89</v>
      </c>
      <c r="M20" s="12"/>
      <c r="N20" s="2"/>
      <c r="O20" s="2"/>
    </row>
  </sheetData>
  <mergeCells count="14">
    <mergeCell ref="F14:K14"/>
    <mergeCell ref="L14:L16"/>
    <mergeCell ref="F15:G15"/>
    <mergeCell ref="H15:K15"/>
    <mergeCell ref="A7:C7"/>
    <mergeCell ref="D9:N9"/>
    <mergeCell ref="D10:N10"/>
    <mergeCell ref="D11:N11"/>
    <mergeCell ref="D12:N12"/>
    <mergeCell ref="A14:A17"/>
    <mergeCell ref="B14:B17"/>
    <mergeCell ref="C14:C17"/>
    <mergeCell ref="D14:D17"/>
    <mergeCell ref="E14:E17"/>
  </mergeCells>
  <dataValidations count="6">
    <dataValidation type="decimal" operator="greaterThanOrEqual" showInputMessage="1" showErrorMessage="1" sqref="F18:F20" xr:uid="{6C67936E-76B1-4570-9AB2-D2DB62249996}">
      <formula1>30</formula1>
    </dataValidation>
    <dataValidation type="decimal" operator="lessThanOrEqual" allowBlank="1" showInputMessage="1" showErrorMessage="1" error="max. 40" sqref="G18:G20" xr:uid="{7EE27E34-421E-4ADE-977A-CC358FF64BC8}">
      <formula1>10</formula1>
    </dataValidation>
    <dataValidation type="decimal" operator="lessThanOrEqual" allowBlank="1" showInputMessage="1" showErrorMessage="1" error="max. 15" sqref="I18:I20" xr:uid="{0F744AAB-7921-4EA2-973D-E8FD3A677E4F}">
      <formula1>5</formula1>
    </dataValidation>
    <dataValidation type="decimal" operator="lessThanOrEqual" allowBlank="1" showInputMessage="1" showErrorMessage="1" error="max. 5" sqref="J18:J20" xr:uid="{DE043A43-B76C-4661-80D2-C52077D8BAC7}">
      <formula1>30</formula1>
    </dataValidation>
    <dataValidation type="decimal" operator="lessThanOrEqual" allowBlank="1" showInputMessage="1" showErrorMessage="1" error="max. 10" sqref="K18:K20" xr:uid="{C8E373A6-804B-4094-9033-7D01AC9C219B}">
      <formula1>5</formula1>
    </dataValidation>
    <dataValidation type="decimal" operator="lessThanOrEqual" allowBlank="1" showInputMessage="1" showErrorMessage="1" error="max. 15" sqref="H18:H20" xr:uid="{E3C91DB6-BC4F-44F5-92AF-FE42C12154C1}">
      <formula1>20</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80F36-C6A8-439C-91A0-86FFACD84FFA}">
  <dimension ref="A1:O20"/>
  <sheetViews>
    <sheetView showGridLines="0" zoomScale="80" zoomScaleNormal="80" workbookViewId="0"/>
  </sheetViews>
  <sheetFormatPr defaultRowHeight="14.5" x14ac:dyDescent="0.35"/>
  <cols>
    <col min="1" max="1" width="14.26953125" customWidth="1"/>
    <col min="2" max="2" width="36.453125" customWidth="1"/>
    <col min="3" max="3" width="40.7265625" customWidth="1"/>
    <col min="4" max="4" width="18.453125" customWidth="1"/>
    <col min="5" max="5" width="18.54296875" customWidth="1"/>
    <col min="12" max="12" width="10.26953125" customWidth="1"/>
  </cols>
  <sheetData>
    <row r="1" spans="1:15" s="2" customFormat="1" ht="38.25" customHeight="1" x14ac:dyDescent="0.35">
      <c r="A1" s="1" t="s">
        <v>0</v>
      </c>
      <c r="D1" s="7"/>
      <c r="E1" s="7"/>
      <c r="F1" s="10"/>
    </row>
    <row r="2" spans="1:15" s="2" customFormat="1" ht="15" customHeight="1" x14ac:dyDescent="0.35">
      <c r="A2" s="3" t="s">
        <v>1</v>
      </c>
      <c r="D2" s="8" t="s">
        <v>2</v>
      </c>
      <c r="E2" s="7"/>
      <c r="F2" s="10"/>
    </row>
    <row r="3" spans="1:15" s="2" customFormat="1" ht="15" customHeight="1" x14ac:dyDescent="0.35">
      <c r="A3" s="3" t="s">
        <v>3</v>
      </c>
      <c r="D3" s="5" t="s">
        <v>4</v>
      </c>
      <c r="E3" s="7"/>
      <c r="F3" s="10"/>
    </row>
    <row r="4" spans="1:15" s="2" customFormat="1" ht="15" customHeight="1" x14ac:dyDescent="0.35">
      <c r="A4" s="3" t="s">
        <v>5</v>
      </c>
      <c r="D4" s="2" t="s">
        <v>6</v>
      </c>
      <c r="E4" s="7"/>
      <c r="F4" s="10"/>
    </row>
    <row r="5" spans="1:15" s="2" customFormat="1" ht="15" customHeight="1" x14ac:dyDescent="0.35">
      <c r="A5" s="3" t="s">
        <v>7</v>
      </c>
      <c r="E5" s="7"/>
      <c r="F5" s="10"/>
    </row>
    <row r="6" spans="1:15" s="2" customFormat="1" ht="15" customHeight="1" x14ac:dyDescent="0.35">
      <c r="A6" s="3" t="s">
        <v>62</v>
      </c>
      <c r="D6" s="7"/>
      <c r="E6" s="7"/>
      <c r="F6" s="10"/>
    </row>
    <row r="7" spans="1:15" s="2" customFormat="1" ht="14.15" customHeight="1" x14ac:dyDescent="0.35">
      <c r="A7" s="58" t="s">
        <v>9</v>
      </c>
      <c r="B7" s="58"/>
      <c r="C7" s="58"/>
      <c r="D7" s="7"/>
      <c r="E7" s="7"/>
      <c r="F7" s="10"/>
    </row>
    <row r="8" spans="1:15" s="2" customFormat="1" ht="15" customHeight="1" x14ac:dyDescent="0.35">
      <c r="A8" s="3" t="s">
        <v>10</v>
      </c>
      <c r="D8" s="3" t="s">
        <v>11</v>
      </c>
      <c r="E8" s="9"/>
      <c r="F8" s="9"/>
      <c r="G8" s="9"/>
      <c r="H8" s="9"/>
      <c r="I8" s="9"/>
      <c r="J8" s="9"/>
      <c r="K8" s="9"/>
      <c r="L8" s="9"/>
      <c r="M8" s="9"/>
      <c r="N8" s="9"/>
    </row>
    <row r="9" spans="1:15" s="2" customFormat="1" ht="45" customHeight="1" x14ac:dyDescent="0.35">
      <c r="D9" s="59" t="s">
        <v>12</v>
      </c>
      <c r="E9" s="59"/>
      <c r="F9" s="59"/>
      <c r="G9" s="59"/>
      <c r="H9" s="59"/>
      <c r="I9" s="59"/>
      <c r="J9" s="59"/>
      <c r="K9" s="59"/>
      <c r="L9" s="59"/>
      <c r="M9" s="59"/>
      <c r="N9" s="59"/>
    </row>
    <row r="10" spans="1:15" s="2" customFormat="1" ht="13.15" customHeight="1" x14ac:dyDescent="0.35">
      <c r="D10" s="59" t="s">
        <v>13</v>
      </c>
      <c r="E10" s="59"/>
      <c r="F10" s="59"/>
      <c r="G10" s="59"/>
      <c r="H10" s="59"/>
      <c r="I10" s="59"/>
      <c r="J10" s="59"/>
      <c r="K10" s="59"/>
      <c r="L10" s="59"/>
      <c r="M10" s="59"/>
      <c r="N10" s="59"/>
    </row>
    <row r="11" spans="1:15" s="2" customFormat="1" ht="25.9" customHeight="1" x14ac:dyDescent="0.35">
      <c r="D11" s="59" t="s">
        <v>14</v>
      </c>
      <c r="E11" s="59"/>
      <c r="F11" s="59"/>
      <c r="G11" s="59"/>
      <c r="H11" s="59"/>
      <c r="I11" s="59"/>
      <c r="J11" s="59"/>
      <c r="K11" s="59"/>
      <c r="L11" s="59"/>
      <c r="M11" s="59"/>
      <c r="N11" s="59"/>
    </row>
    <row r="12" spans="1:15" s="2" customFormat="1" ht="15" customHeight="1" x14ac:dyDescent="0.35">
      <c r="A12" s="3"/>
      <c r="D12" s="60" t="s">
        <v>15</v>
      </c>
      <c r="E12" s="60"/>
      <c r="F12" s="60"/>
      <c r="G12" s="60"/>
      <c r="H12" s="60"/>
      <c r="I12" s="60"/>
      <c r="J12" s="60"/>
      <c r="K12" s="60"/>
      <c r="L12" s="60"/>
      <c r="M12" s="60"/>
      <c r="N12" s="60"/>
    </row>
    <row r="13" spans="1:15" s="2" customFormat="1" ht="15" customHeight="1" x14ac:dyDescent="0.35">
      <c r="A13" s="3"/>
      <c r="D13" s="11"/>
      <c r="E13" s="11"/>
      <c r="F13" s="11"/>
      <c r="G13" s="11"/>
      <c r="H13" s="11"/>
      <c r="I13" s="11"/>
      <c r="J13" s="11"/>
      <c r="K13" s="11"/>
      <c r="L13" s="11"/>
      <c r="M13" s="11"/>
      <c r="N13" s="11"/>
    </row>
    <row r="14" spans="1:15" ht="15" customHeight="1" x14ac:dyDescent="0.35">
      <c r="A14" s="85" t="s">
        <v>17</v>
      </c>
      <c r="B14" s="94" t="s">
        <v>18</v>
      </c>
      <c r="C14" s="94" t="s">
        <v>19</v>
      </c>
      <c r="D14" s="94" t="s">
        <v>20</v>
      </c>
      <c r="E14" s="97" t="s">
        <v>21</v>
      </c>
      <c r="F14" s="82" t="s">
        <v>22</v>
      </c>
      <c r="G14" s="83"/>
      <c r="H14" s="83"/>
      <c r="I14" s="83"/>
      <c r="J14" s="83"/>
      <c r="K14" s="84"/>
      <c r="L14" s="85" t="s">
        <v>23</v>
      </c>
      <c r="M14" s="2"/>
      <c r="N14" s="2"/>
      <c r="O14" s="2"/>
    </row>
    <row r="15" spans="1:15" x14ac:dyDescent="0.35">
      <c r="A15" s="86"/>
      <c r="B15" s="95"/>
      <c r="C15" s="95"/>
      <c r="D15" s="95"/>
      <c r="E15" s="98"/>
      <c r="F15" s="88" t="s">
        <v>31</v>
      </c>
      <c r="G15" s="89"/>
      <c r="H15" s="90" t="s">
        <v>32</v>
      </c>
      <c r="I15" s="91"/>
      <c r="J15" s="91"/>
      <c r="K15" s="92"/>
      <c r="L15" s="86"/>
      <c r="M15" s="2"/>
      <c r="N15" s="2"/>
      <c r="O15" s="2"/>
    </row>
    <row r="16" spans="1:15" ht="108" x14ac:dyDescent="0.35">
      <c r="A16" s="86"/>
      <c r="B16" s="95"/>
      <c r="C16" s="95"/>
      <c r="D16" s="95"/>
      <c r="E16" s="98"/>
      <c r="F16" s="14" t="s">
        <v>33</v>
      </c>
      <c r="G16" s="14" t="s">
        <v>34</v>
      </c>
      <c r="H16" s="14" t="s">
        <v>35</v>
      </c>
      <c r="I16" s="18" t="s">
        <v>36</v>
      </c>
      <c r="J16" s="14" t="s">
        <v>37</v>
      </c>
      <c r="K16" s="14" t="s">
        <v>38</v>
      </c>
      <c r="L16" s="87"/>
      <c r="M16" s="2"/>
      <c r="N16" s="2"/>
      <c r="O16" s="2"/>
    </row>
    <row r="17" spans="1:15" ht="29.25" customHeight="1" x14ac:dyDescent="0.35">
      <c r="A17" s="93"/>
      <c r="B17" s="96"/>
      <c r="C17" s="96"/>
      <c r="D17" s="96"/>
      <c r="E17" s="99"/>
      <c r="F17" s="17" t="s">
        <v>39</v>
      </c>
      <c r="G17" s="17" t="s">
        <v>40</v>
      </c>
      <c r="H17" s="17" t="s">
        <v>41</v>
      </c>
      <c r="I17" s="17" t="s">
        <v>39</v>
      </c>
      <c r="J17" s="17" t="s">
        <v>42</v>
      </c>
      <c r="K17" s="17" t="s">
        <v>42</v>
      </c>
      <c r="L17" s="6"/>
      <c r="M17" s="2"/>
      <c r="N17" s="2"/>
      <c r="O17" s="2"/>
    </row>
    <row r="18" spans="1:15" x14ac:dyDescent="0.35">
      <c r="A18" s="15" t="s">
        <v>43</v>
      </c>
      <c r="B18" s="15" t="s">
        <v>44</v>
      </c>
      <c r="C18" s="15" t="s">
        <v>45</v>
      </c>
      <c r="D18" s="51">
        <v>400000</v>
      </c>
      <c r="E18" s="51">
        <v>200000</v>
      </c>
      <c r="F18" s="4">
        <v>20</v>
      </c>
      <c r="G18" s="4">
        <v>8</v>
      </c>
      <c r="H18" s="4">
        <v>16</v>
      </c>
      <c r="I18" s="4">
        <v>29</v>
      </c>
      <c r="J18" s="4">
        <v>4</v>
      </c>
      <c r="K18" s="4">
        <v>5</v>
      </c>
      <c r="L18" s="13">
        <f>SUM(F18:K18)</f>
        <v>82</v>
      </c>
      <c r="M18" s="12"/>
      <c r="N18" s="2"/>
      <c r="O18" s="2"/>
    </row>
    <row r="19" spans="1:15" x14ac:dyDescent="0.35">
      <c r="A19" s="15" t="s">
        <v>48</v>
      </c>
      <c r="B19" s="15" t="s">
        <v>49</v>
      </c>
      <c r="C19" s="15" t="s">
        <v>50</v>
      </c>
      <c r="D19" s="51">
        <v>220000</v>
      </c>
      <c r="E19" s="51">
        <v>200000</v>
      </c>
      <c r="F19" s="4">
        <v>13</v>
      </c>
      <c r="G19" s="4">
        <v>6</v>
      </c>
      <c r="H19" s="4">
        <v>15</v>
      </c>
      <c r="I19" s="4">
        <v>27</v>
      </c>
      <c r="J19" s="4">
        <v>2</v>
      </c>
      <c r="K19" s="4">
        <v>3</v>
      </c>
      <c r="L19" s="13">
        <f t="shared" ref="L19:L20" si="0">SUM(F19:K19)</f>
        <v>66</v>
      </c>
      <c r="M19" s="12"/>
      <c r="N19" s="2"/>
      <c r="O19" s="2"/>
    </row>
    <row r="20" spans="1:15" x14ac:dyDescent="0.35">
      <c r="A20" s="16" t="s">
        <v>51</v>
      </c>
      <c r="B20" s="16" t="s">
        <v>52</v>
      </c>
      <c r="C20" s="16" t="s">
        <v>53</v>
      </c>
      <c r="D20" s="51">
        <v>230000</v>
      </c>
      <c r="E20" s="52">
        <v>200000</v>
      </c>
      <c r="F20" s="4">
        <v>22</v>
      </c>
      <c r="G20" s="4">
        <v>7</v>
      </c>
      <c r="H20" s="4">
        <v>20</v>
      </c>
      <c r="I20" s="4">
        <v>30</v>
      </c>
      <c r="J20" s="4">
        <v>5</v>
      </c>
      <c r="K20" s="4">
        <v>5</v>
      </c>
      <c r="L20" s="13">
        <f t="shared" si="0"/>
        <v>89</v>
      </c>
      <c r="M20" s="12"/>
      <c r="N20" s="2"/>
      <c r="O20" s="2"/>
    </row>
  </sheetData>
  <mergeCells count="14">
    <mergeCell ref="F14:K14"/>
    <mergeCell ref="L14:L16"/>
    <mergeCell ref="F15:G15"/>
    <mergeCell ref="H15:K15"/>
    <mergeCell ref="A7:C7"/>
    <mergeCell ref="D9:N9"/>
    <mergeCell ref="D10:N10"/>
    <mergeCell ref="D11:N11"/>
    <mergeCell ref="D12:N12"/>
    <mergeCell ref="A14:A17"/>
    <mergeCell ref="B14:B17"/>
    <mergeCell ref="C14:C17"/>
    <mergeCell ref="D14:D17"/>
    <mergeCell ref="E14:E17"/>
  </mergeCells>
  <dataValidations count="6">
    <dataValidation type="decimal" operator="lessThanOrEqual" allowBlank="1" showInputMessage="1" showErrorMessage="1" error="max. 15" sqref="H18:H20" xr:uid="{3A52FDBE-659F-4E45-8149-B92636676484}">
      <formula1>20</formula1>
    </dataValidation>
    <dataValidation type="decimal" operator="lessThanOrEqual" allowBlank="1" showInputMessage="1" showErrorMessage="1" error="max. 10" sqref="K18:K20" xr:uid="{E7706064-CC0D-4297-8890-65582B1424C7}">
      <formula1>5</formula1>
    </dataValidation>
    <dataValidation type="decimal" operator="lessThanOrEqual" allowBlank="1" showInputMessage="1" showErrorMessage="1" error="max. 5" sqref="J18:J20" xr:uid="{183525EF-3C64-4149-97D1-206AFBE7F3CE}">
      <formula1>30</formula1>
    </dataValidation>
    <dataValidation type="decimal" operator="lessThanOrEqual" allowBlank="1" showInputMessage="1" showErrorMessage="1" error="max. 15" sqref="I18:I20" xr:uid="{1838CDE5-457B-48EB-AA10-0109D8AEF976}">
      <formula1>5</formula1>
    </dataValidation>
    <dataValidation type="decimal" operator="lessThanOrEqual" allowBlank="1" showInputMessage="1" showErrorMessage="1" error="max. 40" sqref="G18:G20" xr:uid="{7C225680-A029-448D-A8FB-730B5EB1901E}">
      <formula1>10</formula1>
    </dataValidation>
    <dataValidation type="decimal" operator="greaterThanOrEqual" showInputMessage="1" showErrorMessage="1" sqref="F18:F20" xr:uid="{65BD9004-26CE-43F2-8147-458E3BA06C39}">
      <formula1>30</formula1>
    </dataValidation>
  </dataValidation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649BD-C7D9-4C42-864A-0AA8FB0CCE79}">
  <dimension ref="A1:O20"/>
  <sheetViews>
    <sheetView showGridLines="0" topLeftCell="C10" zoomScale="80" zoomScaleNormal="80" workbookViewId="0">
      <selection activeCell="F18" sqref="F18:L20"/>
    </sheetView>
  </sheetViews>
  <sheetFormatPr defaultRowHeight="14.5" x14ac:dyDescent="0.35"/>
  <cols>
    <col min="1" max="1" width="14.26953125" customWidth="1"/>
    <col min="2" max="2" width="36.453125" customWidth="1"/>
    <col min="3" max="3" width="40.7265625" customWidth="1"/>
    <col min="4" max="4" width="18.453125" customWidth="1"/>
    <col min="5" max="5" width="18.54296875" customWidth="1"/>
    <col min="12" max="12" width="10.26953125" customWidth="1"/>
  </cols>
  <sheetData>
    <row r="1" spans="1:15" s="2" customFormat="1" ht="38.25" customHeight="1" x14ac:dyDescent="0.35">
      <c r="A1" s="1" t="s">
        <v>0</v>
      </c>
      <c r="D1" s="7"/>
      <c r="E1" s="7"/>
      <c r="F1" s="10"/>
    </row>
    <row r="2" spans="1:15" s="2" customFormat="1" ht="15" customHeight="1" x14ac:dyDescent="0.35">
      <c r="A2" s="19" t="s">
        <v>63</v>
      </c>
      <c r="D2" s="8" t="s">
        <v>2</v>
      </c>
      <c r="E2" s="7"/>
      <c r="F2" s="10"/>
    </row>
    <row r="3" spans="1:15" s="2" customFormat="1" ht="15" customHeight="1" x14ac:dyDescent="0.35">
      <c r="A3" s="3" t="s">
        <v>3</v>
      </c>
      <c r="D3" s="5" t="s">
        <v>4</v>
      </c>
      <c r="E3" s="7"/>
      <c r="F3" s="10"/>
    </row>
    <row r="4" spans="1:15" s="2" customFormat="1" ht="15" customHeight="1" x14ac:dyDescent="0.35">
      <c r="A4" s="3" t="s">
        <v>5</v>
      </c>
      <c r="D4" s="2" t="s">
        <v>6</v>
      </c>
      <c r="E4" s="7"/>
      <c r="F4" s="10"/>
    </row>
    <row r="5" spans="1:15" s="2" customFormat="1" ht="15" customHeight="1" x14ac:dyDescent="0.35">
      <c r="A5" s="3" t="s">
        <v>7</v>
      </c>
      <c r="E5" s="7"/>
      <c r="F5" s="10"/>
    </row>
    <row r="6" spans="1:15" s="2" customFormat="1" ht="15" customHeight="1" x14ac:dyDescent="0.35">
      <c r="A6" s="3" t="s">
        <v>62</v>
      </c>
      <c r="D6" s="7"/>
      <c r="E6" s="7"/>
      <c r="F6" s="10"/>
    </row>
    <row r="7" spans="1:15" s="2" customFormat="1" ht="14.15" customHeight="1" x14ac:dyDescent="0.35">
      <c r="A7" s="58" t="s">
        <v>9</v>
      </c>
      <c r="B7" s="58"/>
      <c r="C7" s="58"/>
      <c r="D7" s="7"/>
      <c r="E7" s="7"/>
      <c r="F7" s="10"/>
    </row>
    <row r="8" spans="1:15" s="2" customFormat="1" ht="15" customHeight="1" x14ac:dyDescent="0.35">
      <c r="A8" s="3" t="s">
        <v>10</v>
      </c>
      <c r="D8" s="3" t="s">
        <v>11</v>
      </c>
      <c r="E8" s="9"/>
      <c r="F8" s="9"/>
      <c r="G8" s="9"/>
      <c r="H8" s="9"/>
      <c r="I8" s="9"/>
      <c r="J8" s="9"/>
      <c r="K8" s="9"/>
      <c r="L8" s="9"/>
      <c r="M8" s="9"/>
      <c r="N8" s="9"/>
    </row>
    <row r="9" spans="1:15" s="2" customFormat="1" ht="45" customHeight="1" x14ac:dyDescent="0.35">
      <c r="D9" s="59" t="s">
        <v>12</v>
      </c>
      <c r="E9" s="59"/>
      <c r="F9" s="59"/>
      <c r="G9" s="59"/>
      <c r="H9" s="59"/>
      <c r="I9" s="59"/>
      <c r="J9" s="59"/>
      <c r="K9" s="59"/>
      <c r="L9" s="59"/>
      <c r="M9" s="59"/>
      <c r="N9" s="59"/>
    </row>
    <row r="10" spans="1:15" s="2" customFormat="1" ht="13.15" customHeight="1" x14ac:dyDescent="0.35">
      <c r="D10" s="59" t="s">
        <v>13</v>
      </c>
      <c r="E10" s="59"/>
      <c r="F10" s="59"/>
      <c r="G10" s="59"/>
      <c r="H10" s="59"/>
      <c r="I10" s="59"/>
      <c r="J10" s="59"/>
      <c r="K10" s="59"/>
      <c r="L10" s="59"/>
      <c r="M10" s="59"/>
      <c r="N10" s="59"/>
    </row>
    <row r="11" spans="1:15" s="2" customFormat="1" ht="25.9" customHeight="1" x14ac:dyDescent="0.35">
      <c r="D11" s="59" t="s">
        <v>14</v>
      </c>
      <c r="E11" s="59"/>
      <c r="F11" s="59"/>
      <c r="G11" s="59"/>
      <c r="H11" s="59"/>
      <c r="I11" s="59"/>
      <c r="J11" s="59"/>
      <c r="K11" s="59"/>
      <c r="L11" s="59"/>
      <c r="M11" s="59"/>
      <c r="N11" s="59"/>
    </row>
    <row r="12" spans="1:15" s="2" customFormat="1" ht="15" customHeight="1" x14ac:dyDescent="0.35">
      <c r="A12" s="3"/>
      <c r="D12" s="60" t="s">
        <v>15</v>
      </c>
      <c r="E12" s="60"/>
      <c r="F12" s="60"/>
      <c r="G12" s="60"/>
      <c r="H12" s="60"/>
      <c r="I12" s="60"/>
      <c r="J12" s="60"/>
      <c r="K12" s="60"/>
      <c r="L12" s="60"/>
      <c r="M12" s="60"/>
      <c r="N12" s="60"/>
    </row>
    <row r="13" spans="1:15" s="2" customFormat="1" ht="15" customHeight="1" x14ac:dyDescent="0.35">
      <c r="A13" s="3"/>
      <c r="D13" s="11"/>
      <c r="E13" s="11"/>
      <c r="F13" s="11"/>
      <c r="G13" s="11"/>
      <c r="H13" s="11"/>
      <c r="I13" s="11"/>
      <c r="J13" s="11"/>
      <c r="K13" s="11"/>
      <c r="L13" s="11"/>
      <c r="M13" s="11"/>
      <c r="N13" s="11"/>
    </row>
    <row r="14" spans="1:15" ht="15" customHeight="1" x14ac:dyDescent="0.35">
      <c r="A14" s="85" t="s">
        <v>17</v>
      </c>
      <c r="B14" s="94" t="s">
        <v>18</v>
      </c>
      <c r="C14" s="94" t="s">
        <v>19</v>
      </c>
      <c r="D14" s="94" t="s">
        <v>20</v>
      </c>
      <c r="E14" s="97" t="s">
        <v>21</v>
      </c>
      <c r="F14" s="82" t="s">
        <v>22</v>
      </c>
      <c r="G14" s="83"/>
      <c r="H14" s="83"/>
      <c r="I14" s="83"/>
      <c r="J14" s="83"/>
      <c r="K14" s="84"/>
      <c r="L14" s="85" t="s">
        <v>23</v>
      </c>
      <c r="M14" s="2"/>
      <c r="N14" s="2"/>
      <c r="O14" s="2"/>
    </row>
    <row r="15" spans="1:15" x14ac:dyDescent="0.35">
      <c r="A15" s="86"/>
      <c r="B15" s="95"/>
      <c r="C15" s="95"/>
      <c r="D15" s="95"/>
      <c r="E15" s="98"/>
      <c r="F15" s="88" t="s">
        <v>31</v>
      </c>
      <c r="G15" s="89"/>
      <c r="H15" s="90" t="s">
        <v>32</v>
      </c>
      <c r="I15" s="91"/>
      <c r="J15" s="91"/>
      <c r="K15" s="92"/>
      <c r="L15" s="86"/>
      <c r="M15" s="2"/>
      <c r="N15" s="2"/>
      <c r="O15" s="2"/>
    </row>
    <row r="16" spans="1:15" ht="108" x14ac:dyDescent="0.35">
      <c r="A16" s="86"/>
      <c r="B16" s="95"/>
      <c r="C16" s="95"/>
      <c r="D16" s="95"/>
      <c r="E16" s="98"/>
      <c r="F16" s="14" t="s">
        <v>33</v>
      </c>
      <c r="G16" s="14" t="s">
        <v>34</v>
      </c>
      <c r="H16" s="14" t="s">
        <v>35</v>
      </c>
      <c r="I16" s="18" t="s">
        <v>36</v>
      </c>
      <c r="J16" s="14" t="s">
        <v>37</v>
      </c>
      <c r="K16" s="14" t="s">
        <v>38</v>
      </c>
      <c r="L16" s="87"/>
      <c r="M16" s="2"/>
      <c r="N16" s="2"/>
      <c r="O16" s="2"/>
    </row>
    <row r="17" spans="1:15" ht="29.25" customHeight="1" x14ac:dyDescent="0.35">
      <c r="A17" s="93"/>
      <c r="B17" s="96"/>
      <c r="C17" s="96"/>
      <c r="D17" s="96"/>
      <c r="E17" s="99"/>
      <c r="F17" s="17" t="s">
        <v>39</v>
      </c>
      <c r="G17" s="17" t="s">
        <v>40</v>
      </c>
      <c r="H17" s="17" t="s">
        <v>41</v>
      </c>
      <c r="I17" s="17" t="s">
        <v>39</v>
      </c>
      <c r="J17" s="17" t="s">
        <v>42</v>
      </c>
      <c r="K17" s="17" t="s">
        <v>42</v>
      </c>
      <c r="L17" s="6"/>
      <c r="M17" s="2"/>
      <c r="N17" s="2"/>
      <c r="O17" s="2"/>
    </row>
    <row r="18" spans="1:15" x14ac:dyDescent="0.35">
      <c r="A18" s="15" t="s">
        <v>43</v>
      </c>
      <c r="B18" s="15" t="s">
        <v>44</v>
      </c>
      <c r="C18" s="15" t="s">
        <v>45</v>
      </c>
      <c r="D18" s="51">
        <v>400000</v>
      </c>
      <c r="E18" s="51">
        <v>200000</v>
      </c>
      <c r="F18" s="4">
        <v>22</v>
      </c>
      <c r="G18" s="4">
        <v>8</v>
      </c>
      <c r="H18" s="4">
        <v>16</v>
      </c>
      <c r="I18" s="4">
        <v>28</v>
      </c>
      <c r="J18" s="4">
        <v>4</v>
      </c>
      <c r="K18" s="4">
        <v>5</v>
      </c>
      <c r="L18" s="13">
        <f>SUM(F18:K18)</f>
        <v>83</v>
      </c>
      <c r="M18" s="12"/>
      <c r="N18" s="2"/>
      <c r="O18" s="2"/>
    </row>
    <row r="19" spans="1:15" x14ac:dyDescent="0.35">
      <c r="A19" s="15" t="s">
        <v>48</v>
      </c>
      <c r="B19" s="15" t="s">
        <v>49</v>
      </c>
      <c r="C19" s="15" t="s">
        <v>50</v>
      </c>
      <c r="D19" s="51">
        <v>220000</v>
      </c>
      <c r="E19" s="51">
        <v>200000</v>
      </c>
      <c r="F19" s="4">
        <v>15</v>
      </c>
      <c r="G19" s="4">
        <v>6</v>
      </c>
      <c r="H19" s="4">
        <v>15</v>
      </c>
      <c r="I19" s="4">
        <v>30</v>
      </c>
      <c r="J19" s="4">
        <v>2</v>
      </c>
      <c r="K19" s="4">
        <v>3</v>
      </c>
      <c r="L19" s="13">
        <f t="shared" ref="L19:L20" si="0">SUM(F19:K19)</f>
        <v>71</v>
      </c>
      <c r="M19" s="12"/>
      <c r="N19" s="2"/>
      <c r="O19" s="2"/>
    </row>
    <row r="20" spans="1:15" x14ac:dyDescent="0.35">
      <c r="A20" s="16" t="s">
        <v>51</v>
      </c>
      <c r="B20" s="16" t="s">
        <v>52</v>
      </c>
      <c r="C20" s="16" t="s">
        <v>53</v>
      </c>
      <c r="D20" s="51">
        <v>230000</v>
      </c>
      <c r="E20" s="52">
        <v>200000</v>
      </c>
      <c r="F20" s="4">
        <v>24</v>
      </c>
      <c r="G20" s="4">
        <v>7</v>
      </c>
      <c r="H20" s="4">
        <v>20</v>
      </c>
      <c r="I20" s="4">
        <v>29</v>
      </c>
      <c r="J20" s="4">
        <v>5</v>
      </c>
      <c r="K20" s="4">
        <v>5</v>
      </c>
      <c r="L20" s="13">
        <f t="shared" si="0"/>
        <v>90</v>
      </c>
      <c r="M20" s="12"/>
      <c r="N20" s="2"/>
      <c r="O20" s="2"/>
    </row>
  </sheetData>
  <mergeCells count="14">
    <mergeCell ref="F14:K14"/>
    <mergeCell ref="L14:L16"/>
    <mergeCell ref="F15:G15"/>
    <mergeCell ref="H15:K15"/>
    <mergeCell ref="A7:C7"/>
    <mergeCell ref="D9:N9"/>
    <mergeCell ref="D10:N10"/>
    <mergeCell ref="D11:N11"/>
    <mergeCell ref="D12:N12"/>
    <mergeCell ref="A14:A17"/>
    <mergeCell ref="B14:B17"/>
    <mergeCell ref="C14:C17"/>
    <mergeCell ref="D14:D17"/>
    <mergeCell ref="E14:E17"/>
  </mergeCells>
  <dataValidations count="6">
    <dataValidation type="decimal" operator="lessThanOrEqual" allowBlank="1" showInputMessage="1" showErrorMessage="1" error="max. 15" sqref="H18:H20" xr:uid="{1779CB11-8B24-4977-887D-5DEA221761F7}">
      <formula1>20</formula1>
    </dataValidation>
    <dataValidation type="decimal" operator="lessThanOrEqual" allowBlank="1" showInputMessage="1" showErrorMessage="1" error="max. 10" sqref="K18:K20" xr:uid="{A6AABD84-25FA-4770-BA6C-391B0E17513F}">
      <formula1>5</formula1>
    </dataValidation>
    <dataValidation type="decimal" operator="lessThanOrEqual" allowBlank="1" showInputMessage="1" showErrorMessage="1" error="max. 5" sqref="J18:J20" xr:uid="{3EEBC068-BB22-4775-82D1-F15D01E7D5D3}">
      <formula1>30</formula1>
    </dataValidation>
    <dataValidation type="decimal" operator="lessThanOrEqual" allowBlank="1" showInputMessage="1" showErrorMessage="1" error="max. 15" sqref="I18:I20" xr:uid="{BEDB720A-A263-487C-AFA3-B5D129D854BC}">
      <formula1>5</formula1>
    </dataValidation>
    <dataValidation type="decimal" operator="lessThanOrEqual" allowBlank="1" showInputMessage="1" showErrorMessage="1" error="max. 40" sqref="G18:G20" xr:uid="{AA3B625A-DA43-4311-A77E-E37AA4AE6A95}">
      <formula1>10</formula1>
    </dataValidation>
    <dataValidation type="decimal" operator="greaterThanOrEqual" showInputMessage="1" showErrorMessage="1" sqref="F18:F20" xr:uid="{6DC25CEC-993D-46F8-B940-58DDEBE69410}">
      <formula1>30</formula1>
    </dataValidation>
  </dataValidation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ed75-4b1a-45aa-85d1-65d48fe2931c">
      <Terms xmlns="http://schemas.microsoft.com/office/infopath/2007/PartnerControls"/>
    </lcf76f155ced4ddcb4097134ff3c332f>
    <TaxCatchAll xmlns="0b3a04af-ca41-4258-a70a-afb1da0fb2b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C40861AA4BB684D8DB38611A5605F1E" ma:contentTypeVersion="12" ma:contentTypeDescription="Vytvoří nový dokument" ma:contentTypeScope="" ma:versionID="eff19cdf78642efe6a725c4b3602a7e6">
  <xsd:schema xmlns:xsd="http://www.w3.org/2001/XMLSchema" xmlns:xs="http://www.w3.org/2001/XMLSchema" xmlns:p="http://schemas.microsoft.com/office/2006/metadata/properties" xmlns:ns2="2fd1ed75-4b1a-45aa-85d1-65d48fe2931c" xmlns:ns3="0b3a04af-ca41-4258-a70a-afb1da0fb2b2" targetNamespace="http://schemas.microsoft.com/office/2006/metadata/properties" ma:root="true" ma:fieldsID="7b5178510a0b05c143967025bdfe25ec" ns2:_="" ns3:_="">
    <xsd:import namespace="2fd1ed75-4b1a-45aa-85d1-65d48fe2931c"/>
    <xsd:import namespace="0b3a04af-ca41-4258-a70a-afb1da0fb2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ed75-4b1a-45aa-85d1-65d48fe293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Značky obrázků" ma:readOnly="false" ma:fieldId="{5cf76f15-5ced-4ddc-b409-7134ff3c332f}" ma:taxonomyMulti="true" ma:sspId="8702f465-936c-43c5-a0b5-29d111817f1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3a04af-ca41-4258-a70a-afb1da0fb2b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d18cad8-679f-4dac-b51e-7dce160a5acd}" ma:internalName="TaxCatchAll" ma:showField="CatchAllData" ma:web="0b3a04af-ca41-4258-a70a-afb1da0fb2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52E71D-5FC6-4EDA-B317-BC464BC45C3C}">
  <ds:schemaRefs>
    <ds:schemaRef ds:uri="http://schemas.microsoft.com/office/2006/metadata/properties"/>
    <ds:schemaRef ds:uri="http://schemas.microsoft.com/office/infopath/2007/PartnerControls"/>
    <ds:schemaRef ds:uri="2fd1ed75-4b1a-45aa-85d1-65d48fe2931c"/>
    <ds:schemaRef ds:uri="0b3a04af-ca41-4258-a70a-afb1da0fb2b2"/>
  </ds:schemaRefs>
</ds:datastoreItem>
</file>

<file path=customXml/itemProps2.xml><?xml version="1.0" encoding="utf-8"?>
<ds:datastoreItem xmlns:ds="http://schemas.openxmlformats.org/officeDocument/2006/customXml" ds:itemID="{09E5BFE8-B3DE-43F4-A580-7B4BE8DA5A94}">
  <ds:schemaRefs>
    <ds:schemaRef ds:uri="http://schemas.microsoft.com/sharepoint/v3/contenttype/forms"/>
  </ds:schemaRefs>
</ds:datastoreItem>
</file>

<file path=customXml/itemProps3.xml><?xml version="1.0" encoding="utf-8"?>
<ds:datastoreItem xmlns:ds="http://schemas.openxmlformats.org/officeDocument/2006/customXml" ds:itemID="{D64A2F4F-B1A7-4AEC-A251-2E4FEBE9F8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Kr. Vývoj 1. verze scénáře</vt:lpstr>
      <vt:lpstr>JS</vt:lpstr>
      <vt:lpstr>LW</vt:lpstr>
      <vt:lpstr>LO</vt:lpstr>
      <vt:lpstr>PBa</vt:lpstr>
      <vt:lpstr>PBi</vt:lpstr>
      <vt:lpstr>'Kr. Vývoj 1. verze scénáře'!Oblast_tisku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Kateřina Vojkůvková</dc:creator>
  <cp:keywords/>
  <dc:description/>
  <cp:lastModifiedBy>Tereza Tylová</cp:lastModifiedBy>
  <cp:revision/>
  <dcterms:created xsi:type="dcterms:W3CDTF">2013-12-06T22:03:05Z</dcterms:created>
  <dcterms:modified xsi:type="dcterms:W3CDTF">2026-02-23T16:48:43Z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0x0101009C40861AA4BB684D8DB38611A5605F1E</vt:lpwstr>
  </property>
  <property fmtid="{D5CDD505-2E9C-101B-9397-08002B2CF9AE}" pid="3" name="MediaServiceImageTags">
    <vt:lpwstr/>
  </property>
  <property fmtid="{D5CDD505-2E9C-101B-9397-08002B2CF9AE}" pid="4" name="Order">
    <vt:r8>287000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